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<sst xmlns="http://schemas.openxmlformats.org/spreadsheetml/2006/main" count="931" uniqueCount="230">
  <si>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</si>
  <si>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</si>
  <si>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</si>
  <si>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</si>
  <si>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</si>
  <si>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</si>
  <si>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</si>
  <si>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</si>
  <si>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</si>
  <si>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</si>
  <si>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</si>
  <si>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</si>
  <si>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</si>
  <si>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</si>
  <si>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</si>
  <si>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</si>
  <si>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</si>
  <si>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</si>
  <si>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</si>
  <si>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</si>
  <si>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</si>
  <si>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</si>
  <si>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</si>
  <si>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</si>
  <si>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</si>
  <si>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</si>
  <si>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</si>
  <si>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</si>
  <si>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</si>
  <si>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</si>
  <si>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</si>
  <si>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</si>
  <si>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</si>
  <si>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</si>
  <si>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</si>
  <si>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</si>
  <si>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</si>
  <si>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</si>
  <si>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</si>
  <si>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</si>
  <si>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</si>
  <si>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</si>
  <si>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</si>
  <si>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</si>
  <si>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</si>
  <si>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</si>
  <si>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</si>
  <si>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</si>
  <si>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</si>
  <si>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</si>
  <si>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</si>
  <si>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</si>
  <si>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</si>
  <si>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</si>
  <si>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</si>
  <si>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</si>
  <si>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</si>
  <si>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</si>
  <si>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</si>
  <si>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</si>
  <si>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</si>
  <si>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</si>
  <si>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</si>
  <si>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</si>
  <si>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</si>
  <si>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</si>
  <si>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</si>
  <si>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</si>
  <si>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</si>
  <si>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</si>
  <si>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</si>
  <si>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</si>
  <si>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</si>
  <si>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</si>
  <si>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</si>
  <si>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</si>
  <si>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</si>
  <si>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</si>
  <si>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</si>
  <si>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</si>
  <si>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</si>
  <si>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</si>
  <si>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</si>
  <si>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</si>
  <si>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</si>
  <si>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</si>
  <si>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</si>
  <si>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</si>
  <si>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</si>
  <si>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</si>
  <si>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</si>
  <si>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</si>
  <si>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</si>
  <si>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</si>
  <si>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</si>
  <si>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</si>
  <si>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</si>
  <si>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</si>
  <si>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</si>
  <si>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</si>
  <si>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</si>
  <si>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</si>
  <si>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</si>
  <si>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</si>
  <si>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</si>
  <si>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</si>
  <si>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</si>
  <si>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</si>
  <si>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</si>
  <si>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</si>
  <si>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</si>
  <si>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</si>
  <si>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</si>
  <si>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</si>
  <si>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</si>
  <si>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</si>
  <si>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</si>
  <si>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</si>
  <si>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</si>
  <si>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</si>
  <si>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</si>
  <si>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</si>
  <si>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</si>
  <si>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</si>
  <si>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</si>
  <si>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</si>
  <si>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</si>
  <si>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</si>
  <si>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</si>
  <si>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</si>
  <si>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</si>
  <si>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</si>
  <si>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</si>
  <si>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</si>
  <si>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</si>
  <si>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</si>
  <si>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</si>
  <si>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</si>
  <si>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</si>
  <si>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</si>
  <si>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</si>
  <si>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</si>
  <si>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</si>
  <si>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</si>
  <si>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</si>
  <si>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</si>
  <si>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</si>
  <si>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</si>
  <si>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</si>
  <si>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</si>
  <si>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</si>
  <si>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</si>
  <si>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</si>
  <si>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</si>
  <si>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</si>
  <si>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</si>
  <si>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</si>
  <si>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</si>
  <si>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</si>
  <si>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</si>
  <si>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</si>
  <si>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</si>
  <si>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</si>
  <si>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</si>
  <si>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</si>
  <si>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</si>
  <si>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</si>
  <si>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</si>
  <si>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</si>
  <si>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</si>
  <si>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</si>
  <si>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</si>
  <si>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</si>
  <si>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</si>
  <si>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</si>
  <si>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</si>
  <si>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</si>
  <si>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</si>
  <si>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</si>
  <si>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Yemen</t>
  </si>
  <si>
    <t>Survey</t>
  </si>
  <si>
    <t>Facility estimates (%)</t>
  </si>
  <si>
    <t xml:space="preserve">Basic estimate used </t>
  </si>
  <si>
    <t>Yes</t>
  </si>
  <si>
    <r>
      <t>b</t>
    </r>
    <r>
      <rPr>
        <sz val="10"/>
        <rFont val="Arial"/>
        <family val="2"/>
      </rPr>
      <t>Percentage of population residing in urban areas, Source: UN Population Division (2014)</t>
    </r>
  </si>
  <si>
    <r>
      <t>c</t>
    </r>
    <r>
      <rPr>
        <sz val="10"/>
        <rFont val="Arial"/>
        <family val="2"/>
      </rPr>
      <t>Source: UNESCO Institute for Statistics (2016)</t>
    </r>
  </si>
  <si>
    <t>WinS Survey 2013</t>
  </si>
  <si>
    <t>SUR13</t>
  </si>
  <si>
    <t xml:space="preserve">Schools operating during 2012/13 are included in the survey with the exception of schools in Al-Jawf and Abyan governorates due to security concerns. </t>
  </si>
  <si>
    <t>Public water connection</t>
  </si>
  <si>
    <t>Private water connection</t>
  </si>
  <si>
    <t>Other</t>
  </si>
  <si>
    <t>Water from connection or tank available</t>
  </si>
  <si>
    <t>Estimated from available &amp; improved</t>
  </si>
  <si>
    <t xml:space="preserve">Schools operating during 2012/13 are included in the survey with the exception of schools in Al-Jawf and Abyan governorates due to security concerns. The proportion of schools with water available is applied to the proportion with an improved source (excluding schools with no water source) to estimate basic service. </t>
  </si>
  <si>
    <t>Working on the day of the visit</t>
  </si>
  <si>
    <t>Connection to public link</t>
  </si>
  <si>
    <t>Closed grove (Closed pit)</t>
  </si>
  <si>
    <t>Composting latrine</t>
  </si>
  <si>
    <t>Estimated from improved &amp; usable</t>
  </si>
  <si>
    <t xml:space="preserve">Schools operating during 2012/13 are included in the survey with the exception of schools in Al-Jawf and Abyan governorates due to security concerns. The proportion of schools with usable toilets is applied to the proportion with improved facilities to estimate basic service. </t>
  </si>
  <si>
    <t>Hand wash sink</t>
  </si>
  <si>
    <t>Avilability of water in sinks</t>
  </si>
  <si>
    <t>Have soap</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</si>
  <si>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</si>
  <si>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</si>
  <si>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</si>
  <si>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</si>
  <si>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</si>
  <si>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</si>
  <si>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</si>
  <si>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</si>
  <si>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</si>
  <si>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</si>
  <si>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</si>
  <si>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</si>
  <si>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</si>
  <si>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</si>
  <si>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</si>
  <si>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</si>
  <si>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</si>
  <si>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</si>
  <si>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Basic drinking water</t>
  </si>
  <si>
    <t>The secondary school estimate is based on coverage in upper secondary schools.</t>
  </si>
  <si>
    <t>No sanitation data available.</t>
  </si>
  <si>
    <t>No handwashing facilities data available.</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</si>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</sst>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0" borderId="10" xfId="0" applyFont="true" applyBorder="true" applyAlignment="true">
      <alignment horizontal="left" vertical="center" wrapText="true"/>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1" fontId="3" fillId="2" borderId="2" xfId="0" applyNumberFormat="true" applyFont="true" applyFill="true" applyBorder="true" applyAlignment="true">
      <alignment horizontal="center" vertic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7B0-4A59-94AD-97B0214FB47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7B0-4A59-94AD-97B0214FB476}"/>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7B0-4A59-94AD-97B0214FB476}"/>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7B0-4A59-94AD-97B0214FB476}"/>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7B0-4A59-94AD-97B0214FB476}"/>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7B0-4A59-94AD-97B0214FB476}"/>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7B0-4A59-94AD-97B0214FB476}"/>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8</c:v>
                </c:pt>
                <c:pt idx="1">
                  <c:v>72.925764189999995</c:v>
                </c:pt>
                <c:pt idx="2">
                  <c:v>38.283828380000003</c:v>
                </c:pt>
                <c:pt idx="3">
                  <c:v>0</c:v>
                </c:pt>
                <c:pt idx="4">
                  <c:v>0</c:v>
                </c:pt>
                <c:pt idx="5">
                  <c:v>0</c:v>
                </c:pt>
              </c:numCache>
            </c:numRef>
          </c:val>
          <c:extLst xmlns:c16r2="http://schemas.microsoft.com/office/drawing/2015/06/chart">
            <c:ext xmlns:c16="http://schemas.microsoft.com/office/drawing/2014/chart" uri="{C3380CC4-5D6E-409C-BE32-E72D297353CC}">
              <c16:uniqueId val="{00000007-57B0-4A59-94AD-97B0214FB47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84</c:v>
                </c:pt>
                <c:pt idx="1">
                  <c:v>27.074235810000001</c:v>
                </c:pt>
                <c:pt idx="2">
                  <c:v>61.716171619999997</c:v>
                </c:pt>
                <c:pt idx="3">
                  <c:v>0</c:v>
                </c:pt>
                <c:pt idx="4">
                  <c:v>0</c:v>
                </c:pt>
                <c:pt idx="5">
                  <c:v>0</c:v>
                </c:pt>
              </c:numCache>
            </c:numRef>
          </c:val>
          <c:extLst xmlns:c16r2="http://schemas.microsoft.com/office/drawing/2015/06/chart">
            <c:ext xmlns:c16="http://schemas.microsoft.com/office/drawing/2014/chart" uri="{C3380CC4-5D6E-409C-BE32-E72D297353CC}">
              <c16:uniqueId val="{00000008-57B0-4A59-94AD-97B0214FB47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43-4ADA-8919-144DFB46D7E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843-4ADA-8919-144DFB46D7E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95-4297-AF7A-579FAC5E8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46</c:v>
                </c:pt>
                <c:pt idx="13">
                  <c:v>46</c:v>
                </c:pt>
                <c:pt idx="14">
                  <c:v>46</c:v>
                </c:pt>
                <c:pt idx="15">
                  <c:v>46</c:v>
                </c:pt>
                <c:pt idx="16">
                  <c:v>46</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95-4297-AF7A-579FAC5E805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4495-4297-AF7A-579FAC5E80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95-4297-AF7A-579FAC5E8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45.98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B843-4ADA-8919-144DFB46D7E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43-4ADA-8919-144DFB46D7E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43-4ADA-8919-144DFB46D7E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95-4297-AF7A-579FAC5E8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B843-4ADA-8919-144DFB46D7E8}"/>
            </c:ext>
          </c:extLst>
        </c:ser>
        <c:dLbls>
          <c:showLegendKey val="0"/>
          <c:showVal val="0"/>
          <c:showCatName val="0"/>
          <c:showSerName val="0"/>
          <c:showPercent val="0"/>
          <c:showBubbleSize val="0"/>
        </c:dLbls>
        <c:axId val="75145216"/>
        <c:axId val="75146752"/>
      </c:scatterChart>
      <c:valAx>
        <c:axId val="7514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102-4C86-B434-BB15ADA42C0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02-4C86-B434-BB15ADA42C0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46-4FE8-9AA4-D45F8E63C0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102-4C86-B434-BB15ADA42C0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46-4FE8-9AA4-D45F8E63C0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D102-4C86-B434-BB15ADA42C0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02-4C86-B434-BB15ADA42C04}"/>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102-4C86-B434-BB15ADA42C0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46-4FE8-9AA4-D45F8E63C0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102-4C86-B434-BB15ADA42C04}"/>
            </c:ext>
          </c:extLst>
        </c:ser>
        <c:dLbls>
          <c:showLegendKey val="0"/>
          <c:showVal val="0"/>
          <c:showCatName val="0"/>
          <c:showSerName val="0"/>
          <c:showPercent val="0"/>
          <c:showBubbleSize val="0"/>
        </c:dLbls>
        <c:axId val="84457344"/>
        <c:axId val="84458880"/>
      </c:scatterChart>
      <c:valAx>
        <c:axId val="844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8880"/>
        <c:crosses val="autoZero"/>
        <c:crossBetween val="midCat"/>
        <c:majorUnit val="5"/>
      </c:valAx>
      <c:valAx>
        <c:axId val="844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73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494-40D1-97DF-B9129A97019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94-40D1-97DF-B9129A97019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850-4AB7-9CF6-AC5AFAA32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94-40D1-97DF-B9129A97019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50-4AB7-9CF6-AC5AFAA32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B494-40D1-97DF-B9129A97019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494-40D1-97DF-B9129A97019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494-40D1-97DF-B9129A97019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50-4AB7-9CF6-AC5AFAA328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B494-40D1-97DF-B9129A97019E}"/>
            </c:ext>
          </c:extLst>
        </c:ser>
        <c:dLbls>
          <c:showLegendKey val="0"/>
          <c:showVal val="0"/>
          <c:showCatName val="0"/>
          <c:showSerName val="0"/>
          <c:showPercent val="0"/>
          <c:showBubbleSize val="0"/>
        </c:dLbls>
        <c:axId val="84730624"/>
        <c:axId val="84732160"/>
      </c:scatterChart>
      <c:valAx>
        <c:axId val="84730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073-4EDC-A5F5-796519292BB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73-4EDC-A5F5-796519292BB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CD-4880-B795-639DF9F19B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73-4EDC-A5F5-796519292BB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73-4EDC-A5F5-796519292BB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CD-4880-B795-639DF9F19B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9073-4EDC-A5F5-796519292BB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73-4EDC-A5F5-796519292BB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73-4EDC-A5F5-796519292BB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CD-4880-B795-639DF9F19B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9073-4EDC-A5F5-796519292BB7}"/>
            </c:ext>
          </c:extLst>
        </c:ser>
        <c:dLbls>
          <c:showLegendKey val="0"/>
          <c:showVal val="0"/>
          <c:showCatName val="0"/>
          <c:showSerName val="0"/>
          <c:showPercent val="0"/>
          <c:showBubbleSize val="0"/>
        </c:dLbls>
        <c:axId val="84847232"/>
        <c:axId val="84853120"/>
      </c:scatterChart>
      <c:valAx>
        <c:axId val="8484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3120"/>
        <c:crosses val="autoZero"/>
        <c:crossBetween val="midCat"/>
        <c:majorUnit val="5"/>
      </c:valAx>
      <c:valAx>
        <c:axId val="84853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72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7D1-457A-91CD-6B8C4744A45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D1-457A-91CD-6B8C4744A45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A72-4E26-B3A3-5CBBBE56E0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D1-457A-91CD-6B8C4744A45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72-4E26-B3A3-5CBBBE56E0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67D1-457A-91CD-6B8C4744A45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7D1-457A-91CD-6B8C4744A45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7D1-457A-91CD-6B8C4744A45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72-4E26-B3A3-5CBBBE56E0F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7D1-457A-91CD-6B8C4744A459}"/>
            </c:ext>
          </c:extLst>
        </c:ser>
        <c:dLbls>
          <c:showLegendKey val="0"/>
          <c:showVal val="0"/>
          <c:showCatName val="0"/>
          <c:showSerName val="0"/>
          <c:showPercent val="0"/>
          <c:showBubbleSize val="0"/>
        </c:dLbls>
        <c:axId val="85525632"/>
        <c:axId val="85527168"/>
      </c:scatterChart>
      <c:valAx>
        <c:axId val="85525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168"/>
        <c:crosses val="autoZero"/>
        <c:crossBetween val="midCat"/>
        <c:majorUnit val="5"/>
      </c:valAx>
      <c:valAx>
        <c:axId val="855271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56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F3E-4B4B-92B5-E072FF9F454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3E-4B4B-92B5-E072FF9F454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462-4E02-BCC7-2C149A34FB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F3E-4B4B-92B5-E072FF9F454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62-4E02-BCC7-2C149A34FB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FF3E-4B4B-92B5-E072FF9F454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F3E-4B4B-92B5-E072FF9F454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F3E-4B4B-92B5-E072FF9F454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62-4E02-BCC7-2C149A34FB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FF3E-4B4B-92B5-E072FF9F4548}"/>
            </c:ext>
          </c:extLst>
        </c:ser>
        <c:dLbls>
          <c:showLegendKey val="0"/>
          <c:showVal val="0"/>
          <c:showCatName val="0"/>
          <c:showSerName val="0"/>
          <c:showPercent val="0"/>
          <c:showBubbleSize val="0"/>
        </c:dLbls>
        <c:axId val="85626880"/>
        <c:axId val="85628416"/>
      </c:scatterChart>
      <c:valAx>
        <c:axId val="85626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8416"/>
        <c:crosses val="autoZero"/>
        <c:crossBetween val="midCat"/>
        <c:majorUnit val="5"/>
      </c:valAx>
      <c:valAx>
        <c:axId val="85628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6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47.8</c:v>
                </c:pt>
                <c:pt idx="10">
                  <c:v>47.8</c:v>
                </c:pt>
                <c:pt idx="11">
                  <c:v>47.8</c:v>
                </c:pt>
                <c:pt idx="12">
                  <c:v>47.8</c:v>
                </c:pt>
                <c:pt idx="13">
                  <c:v>47.8</c:v>
                </c:pt>
                <c:pt idx="14">
                  <c:v>47.8</c:v>
                </c:pt>
                <c:pt idx="15">
                  <c:v>47.8</c:v>
                </c:pt>
                <c:pt idx="16">
                  <c:v>47.8</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0A-4B18-A351-1AF1D716CDE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0A-4B18-A351-1AF1D716CDE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CD-4A08-8D9E-2A7DA95A52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47.78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16</c:v>
                </c:pt>
                <c:pt idx="10">
                  <c:v>16</c:v>
                </c:pt>
                <c:pt idx="11">
                  <c:v>16</c:v>
                </c:pt>
                <c:pt idx="12">
                  <c:v>16</c:v>
                </c:pt>
                <c:pt idx="13">
                  <c:v>16</c:v>
                </c:pt>
                <c:pt idx="14">
                  <c:v>16</c:v>
                </c:pt>
                <c:pt idx="15">
                  <c:v>16</c:v>
                </c:pt>
                <c:pt idx="16">
                  <c:v>16</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0A-4B18-A351-1AF1D716CDE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0A-4B18-A351-1AF1D716CDE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CD-4A08-8D9E-2A7DA95A52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8</c:v>
                </c:pt>
                <c:pt idx="10">
                  <c:v>8</c:v>
                </c:pt>
                <c:pt idx="11">
                  <c:v>8</c:v>
                </c:pt>
                <c:pt idx="12">
                  <c:v>8</c:v>
                </c:pt>
                <c:pt idx="13">
                  <c:v>8</c:v>
                </c:pt>
                <c:pt idx="14">
                  <c:v>8</c:v>
                </c:pt>
                <c:pt idx="15">
                  <c:v>8</c:v>
                </c:pt>
                <c:pt idx="16">
                  <c:v>8</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0A-4B18-A351-1AF1D716CDE7}"/>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0A-4B18-A351-1AF1D716CDE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CD-4A08-8D9E-2A7DA95A52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902464"/>
        <c:axId val="85904000"/>
      </c:scatterChart>
      <c:valAx>
        <c:axId val="85902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4000"/>
        <c:crosses val="autoZero"/>
        <c:crossBetween val="midCat"/>
        <c:majorUnit val="5"/>
      </c:valAx>
      <c:valAx>
        <c:axId val="85904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4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B5-4EF5-9AF3-BB8C262CFB3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35-4C0D-B394-77ADD40B78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B5-4EF5-9AF3-BB8C262CFB3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B5-4EF5-9AF3-BB8C262CFB3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35-4C0D-B394-77ADD40B78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72.900000000000006</c:v>
                </c:pt>
                <c:pt idx="10">
                  <c:v>72.900000000000006</c:v>
                </c:pt>
                <c:pt idx="11">
                  <c:v>72.900000000000006</c:v>
                </c:pt>
                <c:pt idx="12">
                  <c:v>72.900000000000006</c:v>
                </c:pt>
                <c:pt idx="13">
                  <c:v>72.900000000000006</c:v>
                </c:pt>
                <c:pt idx="14">
                  <c:v>72.900000000000006</c:v>
                </c:pt>
                <c:pt idx="15">
                  <c:v>72.900000000000006</c:v>
                </c:pt>
                <c:pt idx="16">
                  <c:v>72.900000000000006</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B5-4EF5-9AF3-BB8C262CFB3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35-4C0D-B394-77ADD40B78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72.925764192139738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96000"/>
        <c:axId val="86497536"/>
      </c:scatterChart>
      <c:valAx>
        <c:axId val="86496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7536"/>
        <c:crosses val="autoZero"/>
        <c:crossBetween val="midCat"/>
        <c:majorUnit val="5"/>
      </c:valAx>
      <c:valAx>
        <c:axId val="86497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6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E4-4E63-9991-AD1C5420C9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3F-4F4A-B313-B17C7EFA79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E4-4E63-9991-AD1C5420C9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E4-4E63-9991-AD1C5420C9F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3F-4F4A-B313-B17C7EFA79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38.299999999999997</c:v>
                </c:pt>
                <c:pt idx="10">
                  <c:v>38.299999999999997</c:v>
                </c:pt>
                <c:pt idx="11">
                  <c:v>38.299999999999997</c:v>
                </c:pt>
                <c:pt idx="12">
                  <c:v>38.299999999999997</c:v>
                </c:pt>
                <c:pt idx="13">
                  <c:v>38.299999999999997</c:v>
                </c:pt>
                <c:pt idx="14">
                  <c:v>38.299999999999997</c:v>
                </c:pt>
                <c:pt idx="15">
                  <c:v>38.299999999999997</c:v>
                </c:pt>
                <c:pt idx="16">
                  <c:v>38.299999999999997</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9E4-4E63-9991-AD1C5420C9F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3F-4F4A-B313-B17C7EFA79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38.283828382838287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60768"/>
        <c:axId val="86562304"/>
      </c:scatterChart>
      <c:valAx>
        <c:axId val="86560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304"/>
        <c:crosses val="autoZero"/>
        <c:crossBetween val="midCat"/>
        <c:majorUnit val="5"/>
      </c:valAx>
      <c:valAx>
        <c:axId val="86562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190-4CB0-8A38-75FFBA5FC26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190-4CB0-8A38-75FFBA5FC26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85-4763-AB44-2C2980950E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190-4CB0-8A38-75FFBA5FC26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190-4CB0-8A38-75FFBA5FC26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85-4763-AB44-2C2980950E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190-4CB0-8A38-75FFBA5FC263}"/>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190-4CB0-8A38-75FFBA5FC26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85-4763-AB44-2C2980950E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60640"/>
        <c:axId val="89370624"/>
      </c:scatterChart>
      <c:valAx>
        <c:axId val="8936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0624"/>
        <c:crosses val="autoZero"/>
        <c:crossBetween val="midCat"/>
        <c:majorUnit val="5"/>
      </c:valAx>
      <c:valAx>
        <c:axId val="89370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35.572950290000001</c:v>
                </c:pt>
                <c:pt idx="1">
                  <c:v>0</c:v>
                </c:pt>
                <c:pt idx="2">
                  <c:v>0</c:v>
                </c:pt>
                <c:pt idx="3">
                  <c:v>0</c:v>
                </c:pt>
                <c:pt idx="4">
                  <c:v>0</c:v>
                </c:pt>
                <c:pt idx="5">
                  <c:v>45.98</c:v>
                </c:pt>
              </c:numCache>
            </c:numRef>
          </c:val>
          <c:extLst xmlns:c16r2="http://schemas.microsoft.com/office/drawing/2015/06/chart">
            <c:ext xmlns:c16="http://schemas.microsoft.com/office/drawing/2014/chart" uri="{C3380CC4-5D6E-409C-BE32-E72D297353CC}">
              <c16:uniqueId val="{00000000-7588-4C5E-99A0-FCAA0B6559FC}"/>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25.65204971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7588-4C5E-99A0-FCAA0B6559FC}"/>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38.774999999999999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7588-4C5E-99A0-FCAA0B6559FC}"/>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67-47B2-888A-801BE4AAD18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E9-4013-BA7A-70C476BE2A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67-47B2-888A-801BE4AAD18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67-47B2-888A-801BE4AAD18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E9-4013-BA7A-70C476BE2A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367-47B2-888A-801BE4AAD189}"/>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E9-4013-BA7A-70C476BE2A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66464"/>
        <c:axId val="89968000"/>
      </c:scatterChart>
      <c:valAx>
        <c:axId val="8996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8000"/>
        <c:crosses val="autoZero"/>
        <c:crossBetween val="midCat"/>
        <c:majorUnit val="5"/>
      </c:valAx>
      <c:valAx>
        <c:axId val="899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64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52-479E-8B2E-B6229353332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61-43B1-9D1E-BD225A2F0F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52-479E-8B2E-B6229353332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52-479E-8B2E-B6229353332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61-43B1-9D1E-BD225A2F0F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52-479E-8B2E-B6229353332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52-479E-8B2E-B6229353332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61-43B1-9D1E-BD225A2F0F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43936"/>
        <c:axId val="90745472"/>
      </c:scatterChart>
      <c:valAx>
        <c:axId val="90743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5472"/>
        <c:crosses val="autoZero"/>
        <c:crossBetween val="midCat"/>
        <c:majorUnit val="5"/>
      </c:valAx>
      <c:valAx>
        <c:axId val="90745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39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25.022754490000001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924-47E3-811C-B15D4E6157AE}"/>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55.695808380000003</c:v>
                </c:pt>
                <c:pt idx="1">
                  <c:v>96.724890830000007</c:v>
                </c:pt>
                <c:pt idx="2">
                  <c:v>74.174917489999999</c:v>
                </c:pt>
                <c:pt idx="3">
                  <c:v>0</c:v>
                </c:pt>
                <c:pt idx="4">
                  <c:v>0</c:v>
                </c:pt>
                <c:pt idx="5">
                  <c:v>0</c:v>
                </c:pt>
              </c:numCache>
            </c:numRef>
          </c:val>
          <c:extLst xmlns:c16r2="http://schemas.microsoft.com/office/drawing/2015/06/chart">
            <c:ext xmlns:c16="http://schemas.microsoft.com/office/drawing/2014/chart" uri="{C3380CC4-5D6E-409C-BE32-E72D297353CC}">
              <c16:uniqueId val="{00000001-7924-47E3-811C-B15D4E6157AE}"/>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19.28143713</c:v>
                </c:pt>
                <c:pt idx="1">
                  <c:v>3.2751091699999999</c:v>
                </c:pt>
                <c:pt idx="2">
                  <c:v>25.825082510000001</c:v>
                </c:pt>
                <c:pt idx="3">
                  <c:v>0</c:v>
                </c:pt>
                <c:pt idx="4">
                  <c:v>0</c:v>
                </c:pt>
                <c:pt idx="5">
                  <c:v>0</c:v>
                </c:pt>
              </c:numCache>
            </c:numRef>
          </c:val>
          <c:extLst xmlns:c16r2="http://schemas.microsoft.com/office/drawing/2015/06/chart">
            <c:ext xmlns:c16="http://schemas.microsoft.com/office/drawing/2014/chart" uri="{C3380CC4-5D6E-409C-BE32-E72D297353CC}">
              <c16:uniqueId val="{00000002-7924-47E3-811C-B15D4E6157AE}"/>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77.5</c:v>
                </c:pt>
                <c:pt idx="10">
                  <c:v>77.5</c:v>
                </c:pt>
                <c:pt idx="11">
                  <c:v>77.5</c:v>
                </c:pt>
                <c:pt idx="12">
                  <c:v>77.5</c:v>
                </c:pt>
                <c:pt idx="13">
                  <c:v>77.5</c:v>
                </c:pt>
                <c:pt idx="14">
                  <c:v>77.5</c:v>
                </c:pt>
                <c:pt idx="15">
                  <c:v>77.5</c:v>
                </c:pt>
                <c:pt idx="16">
                  <c:v>77.5</c:v>
                </c:pt>
              </c:numCache>
            </c:numRef>
          </c:yVal>
          <c:smooth val="0"/>
          <c:extLst xmlns:c16r2="http://schemas.microsoft.com/office/drawing/2015/06/chart">
            <c:ext xmlns:c16="http://schemas.microsoft.com/office/drawing/2014/chart" uri="{C3380CC4-5D6E-409C-BE32-E72D297353CC}">
              <c16:uniqueId val="{00000000-015E-42B5-9347-382DAD9D294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15E-42B5-9347-382DAD9D294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15E-42B5-9347-382DAD9D294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6E-4CD0-ADB9-8174670EC5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77.45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15E-42B5-9347-382DAD9D294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61.2</c:v>
                </c:pt>
                <c:pt idx="10">
                  <c:v>61.2</c:v>
                </c:pt>
                <c:pt idx="11">
                  <c:v>61.2</c:v>
                </c:pt>
                <c:pt idx="12">
                  <c:v>61.2</c:v>
                </c:pt>
                <c:pt idx="13">
                  <c:v>61.2</c:v>
                </c:pt>
                <c:pt idx="14">
                  <c:v>61.2</c:v>
                </c:pt>
                <c:pt idx="15">
                  <c:v>61.2</c:v>
                </c:pt>
                <c:pt idx="16">
                  <c:v>61.2</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61.225000000000001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35.6</c:v>
                </c:pt>
                <c:pt idx="10">
                  <c:v>35.6</c:v>
                </c:pt>
                <c:pt idx="11">
                  <c:v>35.6</c:v>
                </c:pt>
                <c:pt idx="12">
                  <c:v>35.6</c:v>
                </c:pt>
                <c:pt idx="13">
                  <c:v>35.6</c:v>
                </c:pt>
                <c:pt idx="14">
                  <c:v>35.6</c:v>
                </c:pt>
                <c:pt idx="15">
                  <c:v>35.6</c:v>
                </c:pt>
                <c:pt idx="16">
                  <c:v>35.6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015E-42B5-9347-382DAD9D294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15E-42B5-9347-382DAD9D294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6E-4CD0-ADB9-8174670EC5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35.572950290510001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6240"/>
        <c:axId val="93590272"/>
      </c:scatterChart>
      <c:valAx>
        <c:axId val="92346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0272"/>
        <c:crosses val="autoZero"/>
        <c:crossBetween val="midCat"/>
        <c:majorUnit val="5"/>
      </c:valAx>
      <c:valAx>
        <c:axId val="9359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62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1C2-4711-BA64-2155D7FB296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C2-4711-BA64-2155D7FB296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AD0-4096-B010-282F6C90FD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C2-4711-BA64-2155D7FB296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C2-4711-BA64-2155D7FB296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D0-4096-B010-282F6C90FD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E1C2-4711-BA64-2155D7FB296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C2-4711-BA64-2155D7FB296E}"/>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C2-4711-BA64-2155D7FB296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D0-4096-B010-282F6C90FD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E1C2-4711-BA64-2155D7FB296E}"/>
            </c:ext>
          </c:extLst>
        </c:ser>
        <c:dLbls>
          <c:showLegendKey val="0"/>
          <c:showVal val="0"/>
          <c:showCatName val="0"/>
          <c:showSerName val="0"/>
          <c:showPercent val="0"/>
          <c:showBubbleSize val="0"/>
        </c:dLbls>
        <c:axId val="131787008"/>
        <c:axId val="131807872"/>
      </c:scatterChart>
      <c:valAx>
        <c:axId val="131787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7872"/>
        <c:crosses val="autoZero"/>
        <c:crossBetween val="midCat"/>
        <c:majorUnit val="5"/>
      </c:valAx>
      <c:valAx>
        <c:axId val="131807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87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574-41B9-AFB6-980DF682009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574-41B9-AFB6-980DF682009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6C4-4769-8950-B7FC2A9EA1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574-41B9-AFB6-980DF682009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574-41B9-AFB6-980DF682009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C4-4769-8950-B7FC2A9EA1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9574-41B9-AFB6-980DF682009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574-41B9-AFB6-980DF6820091}"/>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574-41B9-AFB6-980DF682009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C4-4769-8950-B7FC2A9EA1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9574-41B9-AFB6-980DF6820091}"/>
            </c:ext>
          </c:extLst>
        </c:ser>
        <c:dLbls>
          <c:showLegendKey val="0"/>
          <c:showVal val="0"/>
          <c:showCatName val="0"/>
          <c:showSerName val="0"/>
          <c:showPercent val="0"/>
          <c:showBubbleSize val="0"/>
        </c:dLbls>
        <c:axId val="144951936"/>
        <c:axId val="145478016"/>
      </c:scatterChart>
      <c:valAx>
        <c:axId val="14495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8016"/>
        <c:crosses val="autoZero"/>
        <c:crossBetween val="midCat"/>
        <c:majorUnit val="5"/>
      </c:valAx>
      <c:valAx>
        <c:axId val="14547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80.7</c:v>
                </c:pt>
                <c:pt idx="10">
                  <c:v>80.7</c:v>
                </c:pt>
                <c:pt idx="11">
                  <c:v>80.7</c:v>
                </c:pt>
                <c:pt idx="12">
                  <c:v>80.7</c:v>
                </c:pt>
                <c:pt idx="13">
                  <c:v>80.7</c:v>
                </c:pt>
                <c:pt idx="14">
                  <c:v>80.7</c:v>
                </c:pt>
                <c:pt idx="15">
                  <c:v>80.7</c:v>
                </c:pt>
                <c:pt idx="16">
                  <c:v>80.7</c:v>
                </c:pt>
              </c:numCache>
            </c:numRef>
          </c:yVal>
          <c:smooth val="0"/>
          <c:extLst xmlns:c16r2="http://schemas.microsoft.com/office/drawing/2015/06/chart">
            <c:ext xmlns:c16="http://schemas.microsoft.com/office/drawing/2014/chart" uri="{C3380CC4-5D6E-409C-BE32-E72D297353CC}">
              <c16:uniqueId val="{00000000-6F1C-42D2-AE6B-D677DB290E28}"/>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F1C-42D2-AE6B-D677DB290E2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F1C-42D2-AE6B-D677DB290E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C1-458C-9019-93A5AED7FE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80.718562874251489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1C-42D2-AE6B-D677DB290E28}"/>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80.7</c:v>
                </c:pt>
                <c:pt idx="10">
                  <c:v>80.7</c:v>
                </c:pt>
                <c:pt idx="11">
                  <c:v>80.7</c:v>
                </c:pt>
                <c:pt idx="12">
                  <c:v>80.7</c:v>
                </c:pt>
                <c:pt idx="13">
                  <c:v>80.7</c:v>
                </c:pt>
                <c:pt idx="14">
                  <c:v>80.7</c:v>
                </c:pt>
                <c:pt idx="15">
                  <c:v>80.7</c:v>
                </c:pt>
                <c:pt idx="16">
                  <c:v>80.7</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80.718562874251489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25</c:v>
                </c:pt>
                <c:pt idx="10">
                  <c:v>25</c:v>
                </c:pt>
                <c:pt idx="11">
                  <c:v>25</c:v>
                </c:pt>
                <c:pt idx="12">
                  <c:v>25</c:v>
                </c:pt>
                <c:pt idx="13">
                  <c:v>25</c:v>
                </c:pt>
                <c:pt idx="14">
                  <c:v>25</c:v>
                </c:pt>
                <c:pt idx="15">
                  <c:v>25</c:v>
                </c:pt>
                <c:pt idx="16">
                  <c:v>25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6F1C-42D2-AE6B-D677DB290E28}"/>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1C-42D2-AE6B-D677DB290E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C1-458C-9019-93A5AED7FE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25.022754491017963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9440"/>
        <c:axId val="194564864"/>
      </c:scatterChart>
      <c:valAx>
        <c:axId val="19450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64864"/>
        <c:crosses val="autoZero"/>
        <c:crossBetween val="midCat"/>
        <c:majorUnit val="5"/>
      </c:valAx>
      <c:valAx>
        <c:axId val="194564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9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22-4854-823F-040C32CF0F3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22-4854-823F-040C32CF0F3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D40-4AF7-B2A4-F0759EA474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22-4854-823F-040C32CF0F3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96.7</c:v>
                </c:pt>
                <c:pt idx="10">
                  <c:v>96.7</c:v>
                </c:pt>
                <c:pt idx="11">
                  <c:v>96.7</c:v>
                </c:pt>
                <c:pt idx="12">
                  <c:v>96.7</c:v>
                </c:pt>
                <c:pt idx="13">
                  <c:v>96.7</c:v>
                </c:pt>
                <c:pt idx="14">
                  <c:v>96.7</c:v>
                </c:pt>
                <c:pt idx="15">
                  <c:v>96.7</c:v>
                </c:pt>
                <c:pt idx="16">
                  <c:v>96.7</c:v>
                </c:pt>
              </c:numCache>
            </c:numRef>
          </c:yVal>
          <c:smooth val="0"/>
          <c:extLst xmlns:c16r2="http://schemas.microsoft.com/office/drawing/2015/06/chart">
            <c:ext xmlns:c16="http://schemas.microsoft.com/office/drawing/2014/chart" uri="{C3380CC4-5D6E-409C-BE32-E72D297353CC}">
              <c16:uniqueId val="{00000006-5F22-4854-823F-040C32CF0F3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5F22-4854-823F-040C32CF0F30}"/>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22-4854-823F-040C32CF0F3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D40-4AF7-B2A4-F0759EA474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96.724890829694317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F22-4854-823F-040C32CF0F30}"/>
            </c:ext>
          </c:extLst>
        </c:ser>
        <c:dLbls>
          <c:showLegendKey val="0"/>
          <c:showVal val="0"/>
          <c:showCatName val="0"/>
          <c:showSerName val="0"/>
          <c:showPercent val="0"/>
          <c:showBubbleSize val="0"/>
        </c:dLbls>
        <c:axId val="300070784"/>
        <c:axId val="300072320"/>
      </c:scatterChart>
      <c:valAx>
        <c:axId val="30007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5"/>
      </c:valAx>
      <c:valAx>
        <c:axId val="3000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308-480D-8636-D37E9DABA66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308-480D-8636-D37E9DABA66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63-4E49-9DC2-CC866EB1C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08-480D-8636-D37E9DABA66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74.2</c:v>
                </c:pt>
                <c:pt idx="10">
                  <c:v>74.2</c:v>
                </c:pt>
                <c:pt idx="11">
                  <c:v>74.2</c:v>
                </c:pt>
                <c:pt idx="12">
                  <c:v>74.2</c:v>
                </c:pt>
                <c:pt idx="13">
                  <c:v>74.2</c:v>
                </c:pt>
                <c:pt idx="14">
                  <c:v>74.2</c:v>
                </c:pt>
                <c:pt idx="15">
                  <c:v>74.2</c:v>
                </c:pt>
                <c:pt idx="16">
                  <c:v>74.2</c:v>
                </c:pt>
              </c:numCache>
            </c:numRef>
          </c:yVal>
          <c:smooth val="0"/>
          <c:extLst xmlns:c16r2="http://schemas.microsoft.com/office/drawing/2015/06/chart">
            <c:ext xmlns:c16="http://schemas.microsoft.com/office/drawing/2014/chart" uri="{C3380CC4-5D6E-409C-BE32-E72D297353CC}">
              <c16:uniqueId val="{00000006-7308-480D-8636-D37E9DABA6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7308-480D-8636-D37E9DABA66F}"/>
                </c:ext>
              </c:extLst>
            </c:dLbl>
            <c:dLbl>
              <c:idx val="1"/>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308-480D-8636-D37E9DABA66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63-4E49-9DC2-CC866EB1C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74.17491749174917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7308-480D-8636-D37E9DABA66F}"/>
            </c:ext>
          </c:extLst>
        </c:ser>
        <c:dLbls>
          <c:showLegendKey val="0"/>
          <c:showVal val="0"/>
          <c:showCatName val="0"/>
          <c:showSerName val="0"/>
          <c:showPercent val="0"/>
          <c:showBubbleSize val="0"/>
        </c:dLbls>
        <c:axId val="389060480"/>
        <c:axId val="75112448"/>
      </c:scatterChart>
      <c:valAx>
        <c:axId val="38906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2448"/>
        <c:crosses val="autoZero"/>
        <c:crossBetween val="midCat"/>
        <c:majorUnit val="5"/>
      </c:valAx>
      <c:valAx>
        <c:axId val="7511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7" customWidth="true"/>
    <col min="2" max="2" width="2.375" style="197" customWidth="true"/>
    <col min="3" max="3" width="58" style="197" customWidth="true"/>
    <col min="4" max="4" width="7.75" style="197" customWidth="true"/>
    <col min="5" max="16384" width="7.75" style="197"/>
  </cols>
  <sheetData>
    <row r="1" ht="44.1" customHeight="true" x14ac:dyDescent="0.25">
      <c r="A1" s="30"/>
      <c r="B1" s="31"/>
      <c r="C1" s="31"/>
      <c r="D1" s="31"/>
      <c r="E1" s="196"/>
      <c r="F1" s="196"/>
      <c r="G1" s="196"/>
      <c r="H1" s="196"/>
      <c r="I1" s="196"/>
      <c r="J1" s="196"/>
      <c r="K1" s="196"/>
      <c r="L1" s="196"/>
      <c r="M1" s="196"/>
      <c r="N1" s="196"/>
      <c r="O1" s="196"/>
      <c r="P1" s="196"/>
      <c r="Q1" s="196"/>
      <c r="R1" s="196"/>
    </row>
    <row r="2" ht="23.25" x14ac:dyDescent="0.35">
      <c r="A2" s="31"/>
      <c r="B2" s="31"/>
      <c r="C2" s="33"/>
      <c r="D2" s="31"/>
      <c r="E2" s="196"/>
      <c r="F2" s="196"/>
      <c r="G2" s="31"/>
      <c r="H2" s="196"/>
      <c r="I2" s="196"/>
      <c r="J2" s="196"/>
      <c r="K2" s="196"/>
      <c r="L2" s="196"/>
      <c r="M2" s="196"/>
      <c r="N2" s="196"/>
      <c r="O2" s="196"/>
      <c r="P2" s="196"/>
      <c r="Q2" s="196"/>
      <c r="R2" s="196"/>
    </row>
    <row r="3" ht="15" x14ac:dyDescent="0.2">
      <c r="A3" s="31"/>
      <c r="B3" s="31"/>
      <c r="C3" s="31"/>
      <c r="D3" s="31"/>
      <c r="F3" s="31"/>
      <c r="G3" s="31"/>
      <c r="H3" s="198"/>
      <c r="I3" s="198"/>
      <c r="J3" s="198"/>
      <c r="K3" s="198"/>
      <c r="L3" s="196"/>
      <c r="M3" s="196"/>
      <c r="N3" s="196"/>
      <c r="O3" s="196"/>
      <c r="P3" s="196"/>
      <c r="Q3" s="196"/>
      <c r="R3" s="196"/>
    </row>
    <row r="4" ht="40.5" x14ac:dyDescent="0.2">
      <c r="A4" s="31"/>
      <c r="B4" s="31"/>
      <c r="C4" s="199" t="s">
        <v>163</v>
      </c>
      <c r="D4" s="31"/>
      <c r="E4" s="200"/>
      <c r="F4" s="196"/>
      <c r="G4" s="31"/>
      <c r="H4" s="196"/>
      <c r="I4" s="196"/>
      <c r="J4" s="196"/>
      <c r="K4" s="196"/>
      <c r="L4" s="196"/>
      <c r="M4" s="196"/>
      <c r="N4" s="196"/>
      <c r="O4" s="196"/>
      <c r="P4" s="196"/>
      <c r="Q4" s="196"/>
      <c r="R4" s="196"/>
    </row>
    <row r="5" ht="20.25" x14ac:dyDescent="0.2">
      <c r="A5" s="31"/>
      <c r="B5" s="31"/>
      <c r="C5" s="199"/>
      <c r="D5" s="31"/>
      <c r="E5" s="200"/>
      <c r="F5" s="196"/>
      <c r="G5" s="31"/>
      <c r="H5" s="196"/>
      <c r="I5" s="196"/>
      <c r="J5" s="196"/>
      <c r="K5" s="196"/>
      <c r="L5" s="196"/>
      <c r="M5" s="196"/>
      <c r="N5" s="196"/>
      <c r="O5" s="196"/>
      <c r="P5" s="196"/>
      <c r="Q5" s="196"/>
      <c r="R5" s="196"/>
    </row>
    <row r="6" ht="15" x14ac:dyDescent="0.2">
      <c r="A6" s="31"/>
      <c r="B6" s="31"/>
      <c r="C6" s="34" t="s">
        <v>170</v>
      </c>
      <c r="D6" s="196"/>
      <c r="E6" s="196"/>
      <c r="F6" s="196"/>
      <c r="G6" s="196"/>
      <c r="H6" s="196"/>
      <c r="I6" s="196"/>
      <c r="J6" s="196"/>
      <c r="K6" s="196"/>
      <c r="L6" s="196"/>
      <c r="M6" s="196"/>
      <c r="N6" s="196"/>
      <c r="O6" s="196"/>
      <c r="P6" s="196"/>
      <c r="Q6" s="196"/>
      <c r="R6" s="196"/>
    </row>
    <row r="7" ht="26.25" x14ac:dyDescent="0.4">
      <c r="A7" s="31"/>
      <c r="B7" s="31"/>
      <c r="C7" s="201" t="str">
        <f>'Water Data'!C1</f>
        <v>Yemen</v>
      </c>
      <c r="D7" s="196"/>
      <c r="E7" s="196"/>
      <c r="F7" s="196"/>
      <c r="G7" s="196"/>
      <c r="H7" s="196"/>
      <c r="I7" s="196"/>
      <c r="J7" s="196"/>
      <c r="K7" s="196"/>
      <c r="L7" s="196"/>
      <c r="M7" s="196"/>
      <c r="N7" s="196"/>
      <c r="O7" s="196"/>
      <c r="P7" s="196"/>
      <c r="Q7" s="196"/>
      <c r="R7" s="196"/>
    </row>
    <row r="8" ht="15" x14ac:dyDescent="0.2">
      <c r="A8" s="31"/>
      <c r="B8" s="31"/>
      <c r="C8" s="31"/>
      <c r="D8" s="196"/>
      <c r="E8" s="196"/>
      <c r="F8" s="196"/>
      <c r="G8" s="196"/>
      <c r="H8" s="196"/>
      <c r="I8" s="196"/>
      <c r="J8" s="196"/>
      <c r="K8" s="196"/>
      <c r="L8" s="196"/>
      <c r="M8" s="196"/>
      <c r="N8" s="196"/>
      <c r="O8" s="196"/>
      <c r="P8" s="196"/>
      <c r="Q8" s="196"/>
      <c r="R8" s="196"/>
    </row>
    <row r="9" ht="15" x14ac:dyDescent="0.2">
      <c r="A9" s="31"/>
      <c r="B9" s="31"/>
      <c r="C9" s="591" t="s">
        <v>229</v>
      </c>
      <c r="D9" s="196"/>
      <c r="E9" s="196"/>
      <c r="F9" s="196"/>
      <c r="G9" s="196"/>
      <c r="H9" s="196"/>
      <c r="I9" s="196"/>
      <c r="J9" s="196"/>
      <c r="K9" s="196"/>
      <c r="L9" s="196"/>
      <c r="M9" s="196"/>
      <c r="N9" s="196"/>
      <c r="O9" s="196"/>
      <c r="P9" s="196"/>
      <c r="Q9" s="196"/>
      <c r="R9" s="196"/>
    </row>
    <row r="10" ht="15" x14ac:dyDescent="0.2">
      <c r="A10" s="31"/>
      <c r="B10" s="31"/>
      <c r="C10" s="34"/>
      <c r="D10" s="196"/>
      <c r="E10" s="196"/>
      <c r="F10" s="196"/>
      <c r="G10" s="196"/>
      <c r="H10" s="196"/>
      <c r="I10" s="196"/>
      <c r="J10" s="196"/>
      <c r="K10" s="196"/>
      <c r="L10" s="196"/>
      <c r="M10" s="196"/>
      <c r="N10" s="196"/>
      <c r="O10" s="196"/>
      <c r="P10" s="196"/>
      <c r="Q10" s="196"/>
      <c r="R10" s="196"/>
    </row>
    <row r="11" ht="15.95" customHeight="true" x14ac:dyDescent="0.2">
      <c r="A11" s="31"/>
      <c r="C11" s="203" t="s">
        <v>33</v>
      </c>
      <c r="D11" s="204"/>
      <c r="E11" s="205"/>
      <c r="F11" s="204"/>
      <c r="G11" s="204"/>
      <c r="H11" s="196"/>
      <c r="I11" s="196"/>
      <c r="J11" s="196"/>
      <c r="K11" s="196"/>
      <c r="L11" s="196"/>
      <c r="M11" s="196"/>
      <c r="N11" s="196"/>
      <c r="O11" s="196"/>
      <c r="P11" s="196"/>
      <c r="Q11" s="196"/>
      <c r="R11" s="196"/>
    </row>
    <row r="12" ht="9" customHeight="true" x14ac:dyDescent="0.2">
      <c r="A12" s="31"/>
      <c r="B12" s="196"/>
      <c r="C12" s="206"/>
      <c r="D12" s="204"/>
      <c r="E12" s="205"/>
      <c r="F12" s="204"/>
      <c r="G12" s="204"/>
      <c r="H12" s="196"/>
      <c r="I12" s="196"/>
      <c r="J12" s="196"/>
      <c r="K12" s="196"/>
      <c r="L12" s="196"/>
      <c r="M12" s="196"/>
      <c r="N12" s="196"/>
      <c r="O12" s="196"/>
      <c r="P12" s="196"/>
      <c r="Q12" s="196"/>
      <c r="R12" s="196"/>
    </row>
    <row r="13" ht="24.95" customHeight="true" x14ac:dyDescent="0.25">
      <c r="A13" s="31"/>
      <c r="B13" s="196"/>
      <c r="C13" s="207" t="s">
        <v>164</v>
      </c>
      <c r="D13" s="204"/>
      <c r="E13" s="205"/>
      <c r="F13" s="204"/>
      <c r="G13" s="204"/>
      <c r="H13" s="196"/>
      <c r="I13" s="196"/>
      <c r="J13" s="196"/>
      <c r="K13" s="196"/>
      <c r="L13" s="196"/>
      <c r="M13" s="196"/>
      <c r="N13" s="196"/>
      <c r="O13" s="196"/>
      <c r="P13" s="196"/>
      <c r="Q13" s="196"/>
      <c r="R13" s="196"/>
    </row>
    <row r="14" ht="21.95" customHeight="true" x14ac:dyDescent="0.2">
      <c r="A14" s="31"/>
      <c r="B14" s="208"/>
      <c r="C14" s="209" t="s">
        <v>171</v>
      </c>
      <c r="D14" s="204"/>
      <c r="E14" s="205"/>
      <c r="F14" s="204"/>
      <c r="G14" s="204"/>
      <c r="H14" s="196"/>
      <c r="I14" s="196"/>
      <c r="J14" s="196"/>
      <c r="K14" s="196"/>
      <c r="L14" s="196"/>
      <c r="M14" s="196"/>
      <c r="N14" s="196"/>
      <c r="O14" s="196"/>
      <c r="P14" s="196"/>
      <c r="Q14" s="196"/>
      <c r="R14" s="196"/>
    </row>
    <row r="15" ht="15" x14ac:dyDescent="0.2">
      <c r="A15" s="31"/>
      <c r="B15" s="208"/>
      <c r="C15" s="241" t="s">
        <v>172</v>
      </c>
      <c r="D15" s="204"/>
      <c r="E15" s="205"/>
      <c r="F15" s="204"/>
      <c r="G15" s="204"/>
      <c r="H15" s="196"/>
      <c r="I15" s="196"/>
      <c r="J15" s="196"/>
      <c r="K15" s="196"/>
      <c r="L15" s="196"/>
      <c r="M15" s="196"/>
      <c r="N15" s="196"/>
      <c r="O15" s="196"/>
      <c r="P15" s="196"/>
      <c r="Q15" s="196"/>
      <c r="R15" s="196"/>
    </row>
    <row r="16" ht="15" x14ac:dyDescent="0.2">
      <c r="A16" s="31"/>
      <c r="B16" s="208"/>
      <c r="C16" s="209" t="s">
        <v>173</v>
      </c>
      <c r="D16" s="204"/>
      <c r="E16" s="205"/>
      <c r="F16" s="204"/>
      <c r="G16" s="204"/>
      <c r="H16" s="196"/>
      <c r="I16" s="196"/>
      <c r="J16" s="196"/>
      <c r="K16" s="196"/>
      <c r="L16" s="196"/>
      <c r="M16" s="196"/>
      <c r="N16" s="196"/>
      <c r="O16" s="196"/>
      <c r="P16" s="196"/>
      <c r="Q16" s="196"/>
      <c r="R16" s="196"/>
    </row>
    <row r="17" ht="26.1" customHeight="true" x14ac:dyDescent="0.2">
      <c r="A17" s="31"/>
      <c r="B17" s="205"/>
      <c r="C17" s="210"/>
      <c r="D17" s="204"/>
      <c r="E17" s="208"/>
      <c r="F17" s="204"/>
      <c r="G17" s="204"/>
      <c r="H17" s="196"/>
      <c r="I17" s="196"/>
      <c r="J17" s="196"/>
      <c r="K17" s="196"/>
      <c r="L17" s="196"/>
      <c r="M17" s="196"/>
      <c r="N17" s="196"/>
      <c r="O17" s="196"/>
      <c r="P17" s="196"/>
      <c r="Q17" s="196"/>
      <c r="R17" s="196"/>
    </row>
    <row r="18" ht="15.75" x14ac:dyDescent="0.25">
      <c r="A18" s="31"/>
      <c r="B18" s="205"/>
      <c r="C18" s="240" t="s">
        <v>34</v>
      </c>
      <c r="D18" s="204"/>
      <c r="E18" s="211"/>
      <c r="F18" s="204"/>
      <c r="G18" s="204"/>
      <c r="H18" s="196"/>
      <c r="I18" s="196"/>
      <c r="J18" s="196"/>
      <c r="K18" s="196"/>
      <c r="L18" s="196"/>
      <c r="M18" s="196"/>
      <c r="N18" s="196"/>
      <c r="O18" s="196"/>
      <c r="P18" s="196"/>
      <c r="Q18" s="196"/>
      <c r="R18" s="196"/>
    </row>
    <row r="19" ht="15" x14ac:dyDescent="0.2">
      <c r="A19" s="31"/>
      <c r="B19" s="205"/>
      <c r="C19" s="212" t="s">
        <v>165</v>
      </c>
      <c r="D19" s="204"/>
      <c r="E19" s="213"/>
      <c r="F19" s="204"/>
      <c r="G19" s="204"/>
      <c r="H19" s="196"/>
      <c r="I19" s="196"/>
      <c r="J19" s="196"/>
      <c r="K19" s="196"/>
      <c r="L19" s="196"/>
      <c r="M19" s="196"/>
      <c r="N19" s="196"/>
      <c r="O19" s="196"/>
      <c r="P19" s="196"/>
      <c r="Q19" s="196"/>
      <c r="R19" s="196"/>
    </row>
    <row r="20" ht="15" x14ac:dyDescent="0.2">
      <c r="A20" s="31"/>
      <c r="B20" s="205"/>
      <c r="C20" s="212" t="s">
        <v>166</v>
      </c>
      <c r="D20" s="204"/>
      <c r="E20" s="214"/>
      <c r="F20" s="204"/>
      <c r="G20" s="204"/>
      <c r="H20" s="196"/>
      <c r="I20" s="196"/>
      <c r="J20" s="196"/>
      <c r="K20" s="196"/>
      <c r="L20" s="196"/>
      <c r="M20" s="196"/>
      <c r="N20" s="196"/>
      <c r="O20" s="196"/>
      <c r="P20" s="196"/>
      <c r="Q20" s="196"/>
      <c r="R20" s="196"/>
    </row>
    <row r="21" ht="15" x14ac:dyDescent="0.2">
      <c r="A21" s="31"/>
      <c r="B21" s="205"/>
      <c r="C21" s="212" t="s">
        <v>167</v>
      </c>
      <c r="D21" s="204"/>
      <c r="E21" s="215"/>
      <c r="F21" s="204"/>
      <c r="G21" s="204"/>
      <c r="H21" s="196"/>
      <c r="I21" s="196"/>
      <c r="J21" s="196"/>
      <c r="K21" s="196"/>
      <c r="L21" s="196"/>
      <c r="M21" s="196"/>
      <c r="N21" s="196"/>
      <c r="O21" s="196"/>
      <c r="P21" s="196"/>
      <c r="Q21" s="196"/>
      <c r="R21" s="196"/>
    </row>
    <row r="22" ht="15" x14ac:dyDescent="0.2">
      <c r="A22" s="31"/>
      <c r="B22" s="205"/>
      <c r="C22" s="212" t="s">
        <v>168</v>
      </c>
      <c r="D22" s="204"/>
      <c r="E22" s="204"/>
      <c r="F22" s="204"/>
      <c r="G22" s="204"/>
      <c r="H22" s="196"/>
      <c r="I22" s="196"/>
      <c r="J22" s="196"/>
      <c r="K22" s="196"/>
      <c r="L22" s="196"/>
      <c r="M22" s="196"/>
      <c r="N22" s="196"/>
      <c r="O22" s="196"/>
      <c r="P22" s="196"/>
      <c r="Q22" s="196"/>
      <c r="R22" s="196"/>
    </row>
    <row r="23" ht="15" x14ac:dyDescent="0.2">
      <c r="A23" s="31"/>
      <c r="B23" s="205"/>
      <c r="C23" s="212" t="s">
        <v>169</v>
      </c>
      <c r="D23" s="204"/>
      <c r="E23" s="204"/>
      <c r="F23" s="204"/>
      <c r="G23" s="204"/>
      <c r="H23" s="196"/>
      <c r="I23" s="196"/>
      <c r="J23" s="196"/>
      <c r="K23" s="196"/>
      <c r="L23" s="196"/>
      <c r="M23" s="196"/>
      <c r="N23" s="196"/>
      <c r="O23" s="196"/>
      <c r="P23" s="196"/>
      <c r="Q23" s="196"/>
      <c r="R23" s="196"/>
    </row>
    <row r="24" ht="15" x14ac:dyDescent="0.2">
      <c r="A24" s="31"/>
      <c r="B24" s="205"/>
      <c r="C24" s="216"/>
      <c r="D24" s="204"/>
      <c r="E24" s="204"/>
      <c r="F24" s="204"/>
      <c r="G24" s="204"/>
      <c r="H24" s="196"/>
      <c r="I24" s="196"/>
      <c r="J24" s="196"/>
      <c r="K24" s="196"/>
      <c r="L24" s="196"/>
      <c r="M24" s="196"/>
      <c r="N24" s="196"/>
      <c r="O24" s="196"/>
      <c r="P24" s="196"/>
      <c r="Q24" s="196"/>
      <c r="R24" s="196"/>
    </row>
    <row r="25" ht="15.95" customHeight="true" x14ac:dyDescent="0.2">
      <c r="A25" s="217"/>
      <c r="B25" s="217"/>
      <c r="C25" s="218"/>
      <c r="D25" s="31"/>
      <c r="E25" s="196"/>
      <c r="F25" s="196"/>
      <c r="G25" s="196"/>
      <c r="H25" s="196"/>
      <c r="I25" s="196"/>
      <c r="J25" s="196"/>
      <c r="K25" s="196"/>
      <c r="L25" s="196"/>
      <c r="M25" s="196"/>
      <c r="N25" s="196"/>
      <c r="O25" s="196"/>
      <c r="P25" s="196"/>
      <c r="Q25" s="196"/>
      <c r="R25" s="196"/>
    </row>
    <row r="26" ht="23.25" x14ac:dyDescent="0.2">
      <c r="A26" s="217"/>
      <c r="B26" s="217"/>
      <c r="C26" s="217"/>
      <c r="D26" s="31"/>
      <c r="E26" s="196"/>
      <c r="F26" s="196"/>
      <c r="G26" s="196"/>
      <c r="H26" s="196"/>
      <c r="I26" s="196"/>
      <c r="J26" s="196"/>
      <c r="K26" s="196"/>
      <c r="L26" s="196"/>
      <c r="M26" s="196"/>
      <c r="N26" s="196"/>
      <c r="O26" s="196"/>
      <c r="P26" s="196"/>
      <c r="Q26" s="196"/>
      <c r="R26" s="196"/>
    </row>
    <row r="27" ht="15" x14ac:dyDescent="0.2">
      <c r="A27" s="219"/>
      <c r="B27" s="220"/>
      <c r="C27" s="221"/>
      <c r="D27" s="31"/>
      <c r="E27" s="196"/>
      <c r="F27" s="196"/>
      <c r="G27" s="196"/>
      <c r="H27" s="196"/>
      <c r="I27" s="196"/>
      <c r="J27" s="196"/>
      <c r="K27" s="196"/>
      <c r="L27" s="196"/>
      <c r="M27" s="196"/>
      <c r="N27" s="196"/>
      <c r="O27" s="196"/>
      <c r="P27" s="196"/>
      <c r="Q27" s="196"/>
      <c r="R27" s="196"/>
    </row>
    <row r="28" ht="15" x14ac:dyDescent="0.2">
      <c r="A28" s="219"/>
      <c r="B28" s="220"/>
      <c r="C28" s="222"/>
      <c r="D28" s="31"/>
      <c r="E28" s="196"/>
      <c r="F28" s="196"/>
      <c r="G28" s="196"/>
      <c r="H28" s="196"/>
      <c r="I28" s="196"/>
      <c r="J28" s="196"/>
      <c r="K28" s="196"/>
      <c r="L28" s="196"/>
      <c r="M28" s="196"/>
      <c r="N28" s="196"/>
      <c r="O28" s="196"/>
      <c r="P28" s="196"/>
      <c r="Q28" s="196"/>
      <c r="R28" s="196"/>
    </row>
    <row r="29" ht="15" x14ac:dyDescent="0.2">
      <c r="A29" s="219"/>
      <c r="B29" s="220"/>
      <c r="C29" s="223"/>
      <c r="D29" s="31"/>
      <c r="E29" s="196"/>
      <c r="F29" s="196"/>
      <c r="G29" s="196"/>
      <c r="H29" s="196"/>
      <c r="I29" s="196"/>
      <c r="J29" s="196"/>
      <c r="K29" s="196"/>
      <c r="L29" s="196"/>
      <c r="M29" s="196"/>
      <c r="N29" s="196"/>
      <c r="O29" s="196"/>
      <c r="P29" s="196"/>
      <c r="Q29" s="196"/>
      <c r="R29" s="196"/>
    </row>
    <row r="30" ht="15" x14ac:dyDescent="0.2">
      <c r="A30" s="219"/>
      <c r="B30" s="220"/>
      <c r="C30" s="223"/>
      <c r="D30" s="31"/>
      <c r="E30" s="196"/>
      <c r="F30" s="196"/>
      <c r="G30" s="196"/>
      <c r="H30" s="196"/>
      <c r="I30" s="196"/>
      <c r="J30" s="196"/>
      <c r="K30" s="196"/>
      <c r="L30" s="196"/>
      <c r="M30" s="196"/>
      <c r="N30" s="196"/>
      <c r="O30" s="196"/>
      <c r="P30" s="196"/>
      <c r="Q30" s="196"/>
      <c r="R30" s="196"/>
    </row>
    <row r="31" ht="15" x14ac:dyDescent="0.2">
      <c r="A31" s="219"/>
      <c r="B31" s="220"/>
      <c r="C31" s="223"/>
      <c r="D31" s="31"/>
      <c r="E31" s="196"/>
      <c r="F31" s="196"/>
      <c r="G31" s="196"/>
      <c r="H31" s="196"/>
      <c r="I31" s="196"/>
      <c r="J31" s="196"/>
      <c r="K31" s="196"/>
      <c r="L31" s="196"/>
      <c r="M31" s="196"/>
      <c r="N31" s="196"/>
      <c r="O31" s="196"/>
      <c r="P31" s="196"/>
      <c r="Q31" s="196"/>
      <c r="R31" s="196"/>
    </row>
    <row r="32" ht="15" x14ac:dyDescent="0.2">
      <c r="A32" s="219"/>
      <c r="B32" s="220"/>
      <c r="C32" s="223"/>
      <c r="D32" s="31"/>
      <c r="E32" s="196"/>
      <c r="F32" s="196"/>
      <c r="G32" s="196"/>
      <c r="H32" s="196"/>
      <c r="I32" s="196"/>
      <c r="J32" s="196"/>
      <c r="K32" s="196"/>
      <c r="L32" s="196"/>
      <c r="M32" s="196"/>
      <c r="N32" s="196"/>
      <c r="O32" s="196"/>
      <c r="P32" s="196"/>
      <c r="Q32" s="196"/>
      <c r="R32" s="196"/>
    </row>
    <row r="33" ht="15" x14ac:dyDescent="0.2">
      <c r="A33" s="219"/>
      <c r="B33" s="220"/>
      <c r="C33" s="223"/>
      <c r="D33" s="31"/>
      <c r="E33" s="196"/>
      <c r="F33" s="196"/>
      <c r="G33" s="196"/>
      <c r="H33" s="196"/>
      <c r="I33" s="196"/>
      <c r="J33" s="196"/>
      <c r="K33" s="196"/>
      <c r="L33" s="196"/>
      <c r="M33" s="196"/>
      <c r="N33" s="196"/>
      <c r="O33" s="196"/>
      <c r="P33" s="196"/>
      <c r="Q33" s="196"/>
      <c r="R33" s="196"/>
    </row>
    <row r="34" ht="15" x14ac:dyDescent="0.2">
      <c r="A34" s="219"/>
      <c r="B34" s="220"/>
      <c r="D34" s="31"/>
      <c r="E34" s="196"/>
      <c r="F34" s="196"/>
      <c r="G34" s="196"/>
      <c r="H34" s="196"/>
      <c r="I34" s="196"/>
      <c r="J34" s="196"/>
      <c r="K34" s="196"/>
      <c r="L34" s="196"/>
      <c r="M34" s="196"/>
      <c r="N34" s="196"/>
      <c r="O34" s="196"/>
      <c r="P34" s="196"/>
      <c r="Q34" s="196"/>
      <c r="R34" s="196"/>
    </row>
    <row r="35" ht="15" x14ac:dyDescent="0.2">
      <c r="A35" s="31"/>
      <c r="B35" s="31"/>
      <c r="C35" s="31"/>
      <c r="D35" s="31"/>
      <c r="E35" s="196"/>
      <c r="F35" s="196"/>
      <c r="G35" s="196"/>
      <c r="H35" s="196"/>
      <c r="I35" s="196"/>
      <c r="J35" s="196"/>
      <c r="K35" s="196"/>
      <c r="L35" s="196"/>
      <c r="M35" s="196"/>
      <c r="N35" s="196"/>
      <c r="O35" s="196"/>
      <c r="P35" s="196"/>
      <c r="Q35" s="196"/>
      <c r="R35" s="196"/>
    </row>
    <row r="36" ht="15" x14ac:dyDescent="0.2">
      <c r="A36" s="31"/>
      <c r="B36" s="31"/>
      <c r="C36" s="31"/>
      <c r="D36" s="31"/>
      <c r="E36" s="196"/>
      <c r="F36" s="196"/>
      <c r="G36" s="196"/>
      <c r="H36" s="196"/>
      <c r="I36" s="196"/>
      <c r="J36" s="196"/>
      <c r="K36" s="196"/>
      <c r="L36" s="196"/>
      <c r="M36" s="196"/>
      <c r="N36" s="196"/>
      <c r="O36" s="196"/>
      <c r="P36" s="196"/>
      <c r="Q36" s="196"/>
      <c r="R36" s="196"/>
    </row>
    <row r="37" ht="15" x14ac:dyDescent="0.2">
      <c r="A37" s="31"/>
      <c r="B37" s="31"/>
      <c r="C37" s="31"/>
      <c r="D37" s="31"/>
    </row>
    <row r="38" ht="15" x14ac:dyDescent="0.2">
      <c r="A38" s="31"/>
      <c r="B38" s="31"/>
      <c r="C38" s="31"/>
      <c r="D38" s="31"/>
    </row>
    <row r="39" ht="15" x14ac:dyDescent="0.2">
      <c r="A39" s="31"/>
      <c r="B39" s="31"/>
      <c r="C39" s="31"/>
      <c r="D39" s="31"/>
    </row>
    <row r="40" ht="15" x14ac:dyDescent="0.2">
      <c r="A40" s="31"/>
      <c r="B40" s="31"/>
      <c r="C40" s="31"/>
      <c r="D40" s="31"/>
    </row>
    <row r="46" x14ac:dyDescent="0.2">
      <c r="L46" s="22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51" t="s">
        <v>32</v>
      </c>
      <c r="B1" s="352" t="str">
        <f>'Water Data'!B1</f>
        <v>SUR13</v>
      </c>
      <c r="C1" s="579" t="str">
        <f>'Water Data'!C1:H2</f>
        <v>Yemen</v>
      </c>
      <c r="D1" s="580"/>
      <c r="E1" s="580"/>
      <c r="F1" s="580"/>
      <c r="G1" s="580"/>
      <c r="H1" s="581"/>
      <c r="I1" s="23"/>
      <c r="J1" s="23"/>
      <c r="K1" s="351" t="s">
        <v>32</v>
      </c>
      <c r="L1" s="421" t="str">
        <f>'Water Data'!L1</f>
        <v>UIS16</v>
      </c>
      <c r="M1" s="579" t="str">
        <f>'Water Data'!M1:R2</f>
        <v>Yemen</v>
      </c>
      <c r="N1" s="580"/>
      <c r="O1" s="580"/>
      <c r="P1" s="580"/>
      <c r="Q1" s="580"/>
      <c r="R1" s="581"/>
      <c r="S1" s="23"/>
      <c r="T1" s="23"/>
    </row>
    <row r="2" x14ac:dyDescent="0.25">
      <c r="A2" s="353" t="str">
        <f>'Water Data'!A2</f>
        <v>WinS Survey 2013</v>
      </c>
      <c r="B2" s="354"/>
      <c r="C2" s="582"/>
      <c r="D2" s="582"/>
      <c r="E2" s="582"/>
      <c r="F2" s="582"/>
      <c r="G2" s="582"/>
      <c r="H2" s="583"/>
      <c r="I2" s="10"/>
      <c r="J2" s="10"/>
      <c r="K2" s="353" t="str">
        <f>'Water Data'!K2</f>
        <v>UNESCO UIS (http://data.uis.unesco.org/)</v>
      </c>
      <c r="L2" s="354"/>
      <c r="M2" s="582"/>
      <c r="N2" s="582"/>
      <c r="O2" s="582"/>
      <c r="P2" s="582"/>
      <c r="Q2" s="582"/>
      <c r="R2" s="583"/>
      <c r="S2" s="10"/>
      <c r="T2" s="10"/>
    </row>
    <row r="3" x14ac:dyDescent="0.25">
      <c r="A3" s="355" t="str">
        <f>'Water Data'!A3</f>
        <v>Survey</v>
      </c>
      <c r="B3" s="356"/>
      <c r="C3" s="584">
        <f>'Water Data'!C3:H3</f>
        <v>2013</v>
      </c>
      <c r="D3" s="585"/>
      <c r="E3" s="585"/>
      <c r="F3" s="585"/>
      <c r="G3" s="585"/>
      <c r="H3" s="586"/>
      <c r="I3" s="10"/>
      <c r="J3" s="10"/>
      <c r="K3" s="355" t="str">
        <f>'Water Data'!K3</f>
        <v>Other</v>
      </c>
      <c r="L3" s="356"/>
      <c r="M3" s="584">
        <f>'Water Data'!M3:R3</f>
        <v>2016</v>
      </c>
      <c r="N3" s="585"/>
      <c r="O3" s="585"/>
      <c r="P3" s="585"/>
      <c r="Q3" s="585"/>
      <c r="R3" s="586"/>
      <c r="S3" s="10"/>
      <c r="T3" s="10"/>
    </row>
    <row r="4" s="4" customFormat="true" ht="18" customHeight="true" x14ac:dyDescent="0.25">
      <c r="A4" s="357" t="s">
        <v>212</v>
      </c>
      <c r="B4" s="358" t="s">
        <v>28</v>
      </c>
      <c r="C4" s="359" t="s">
        <v>7</v>
      </c>
      <c r="D4" s="359" t="s">
        <v>1</v>
      </c>
      <c r="E4" s="359" t="s">
        <v>2</v>
      </c>
      <c r="F4" s="359" t="s">
        <v>16</v>
      </c>
      <c r="G4" s="359" t="s">
        <v>17</v>
      </c>
      <c r="H4" s="360" t="s">
        <v>18</v>
      </c>
      <c r="I4" s="24"/>
      <c r="J4" s="24"/>
      <c r="K4" s="357" t="s">
        <v>212</v>
      </c>
      <c r="L4" s="358" t="s">
        <v>28</v>
      </c>
      <c r="M4" s="359" t="s">
        <v>7</v>
      </c>
      <c r="N4" s="359" t="s">
        <v>1</v>
      </c>
      <c r="O4" s="359" t="s">
        <v>2</v>
      </c>
      <c r="P4" s="359" t="s">
        <v>16</v>
      </c>
      <c r="Q4" s="359" t="s">
        <v>17</v>
      </c>
      <c r="R4" s="360" t="s">
        <v>18</v>
      </c>
      <c r="S4" s="24"/>
      <c r="T4" s="24"/>
      <c r="U4" s="315"/>
      <c r="AE4" s="315"/>
      <c r="AO4" s="315"/>
      <c r="AY4" s="315"/>
      <c r="AZ4" s="315"/>
      <c r="BA4" s="422"/>
      <c r="BB4" s="422"/>
      <c r="BC4" s="422"/>
      <c r="BD4" s="422"/>
      <c r="BE4" s="422"/>
      <c r="BF4" s="422"/>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64" t="s">
        <v>3</v>
      </c>
      <c r="C5" s="7">
        <v>52.22</v>
      </c>
      <c r="D5" s="7">
        <f>100-D6</f>
        <v>27.074235807860262</v>
      </c>
      <c r="E5" s="7">
        <f>100-E6</f>
        <v>61.716171617161713</v>
      </c>
      <c r="F5" s="7"/>
      <c r="G5" s="7"/>
      <c r="H5" s="26"/>
      <c r="I5" s="24"/>
      <c r="J5" s="24"/>
      <c r="K5" s="319"/>
      <c r="L5" s="164" t="s">
        <v>3</v>
      </c>
      <c r="M5" s="7"/>
      <c r="N5" s="7"/>
      <c r="O5" s="7"/>
      <c r="P5" s="7"/>
      <c r="Q5" s="7"/>
      <c r="R5" s="26"/>
      <c r="S5" s="24"/>
      <c r="T5" s="24"/>
      <c r="U5" s="315"/>
      <c r="AE5" s="315"/>
      <c r="AO5" s="315"/>
      <c r="AY5" s="315"/>
      <c r="AZ5" s="315"/>
      <c r="BA5" s="422"/>
      <c r="BB5" s="422"/>
      <c r="BC5" s="422"/>
      <c r="BD5" s="422"/>
      <c r="BE5" s="422"/>
      <c r="BF5" s="422"/>
      <c r="BI5" s="315"/>
      <c r="BS5" s="315"/>
      <c r="CC5" s="315"/>
      <c r="CM5" s="315"/>
      <c r="CW5" s="315"/>
      <c r="DG5" s="315"/>
      <c r="DQ5" s="315"/>
      <c r="EA5" s="315"/>
      <c r="EK5" s="315"/>
      <c r="EU5" s="315"/>
      <c r="FE5" s="315"/>
      <c r="FO5" s="315"/>
      <c r="FY5" s="315"/>
      <c r="GI5" s="315"/>
      <c r="GS5" s="315"/>
      <c r="HC5" s="315"/>
      <c r="HM5" s="315"/>
      <c r="HW5" s="315"/>
    </row>
    <row r="6" s="4" customFormat="true" x14ac:dyDescent="0.25">
      <c r="A6" s="307" t="s">
        <v>201</v>
      </c>
      <c r="B6" s="164" t="s">
        <v>25</v>
      </c>
      <c r="C6" s="7">
        <v>47.78</v>
      </c>
      <c r="D6" s="80">
        <f>(97+68+116+2+6+45)/D16*100</f>
        <v>72.925764192139738</v>
      </c>
      <c r="E6" s="80">
        <f>(38+53+372+1)/E16*100</f>
        <v>38.283828382838287</v>
      </c>
      <c r="F6" s="7"/>
      <c r="G6" s="7"/>
      <c r="H6" s="26"/>
      <c r="I6" s="24"/>
      <c r="J6" s="24"/>
      <c r="K6" s="319"/>
      <c r="L6" s="164" t="s">
        <v>25</v>
      </c>
      <c r="M6" s="7"/>
      <c r="N6" s="7"/>
      <c r="O6" s="7"/>
      <c r="P6" s="7"/>
      <c r="Q6" s="7"/>
      <c r="R6" s="26"/>
      <c r="S6" s="24"/>
      <c r="T6" s="24"/>
      <c r="U6" s="315"/>
      <c r="AE6" s="315"/>
      <c r="AO6" s="315"/>
      <c r="AY6" s="315"/>
      <c r="AZ6" s="315"/>
      <c r="BA6" s="422"/>
      <c r="BB6" s="422"/>
      <c r="BC6" s="422"/>
      <c r="BD6" s="422"/>
      <c r="BE6" s="422"/>
      <c r="BF6" s="422"/>
      <c r="BI6" s="315"/>
      <c r="BS6" s="315"/>
      <c r="CC6" s="315"/>
      <c r="CM6" s="315"/>
      <c r="CW6" s="315"/>
      <c r="DG6" s="315"/>
      <c r="DQ6" s="315"/>
      <c r="EA6" s="315"/>
      <c r="EK6" s="315"/>
      <c r="EU6" s="315"/>
      <c r="FE6" s="315"/>
      <c r="FO6" s="315"/>
      <c r="FY6" s="315"/>
      <c r="GI6" s="315"/>
      <c r="GS6" s="315"/>
      <c r="HC6" s="315"/>
      <c r="HM6" s="315"/>
      <c r="HW6" s="315"/>
    </row>
    <row r="7" s="4" customFormat="true" hidden="true" x14ac:dyDescent="0.25">
      <c r="A7" s="319"/>
      <c r="B7" s="165" t="s">
        <v>26</v>
      </c>
      <c r="C7" s="19"/>
      <c r="D7" s="7"/>
      <c r="E7" s="7"/>
      <c r="F7" s="7"/>
      <c r="G7" s="7"/>
      <c r="H7" s="26"/>
      <c r="I7" s="24"/>
      <c r="J7" s="24"/>
      <c r="K7" s="319"/>
      <c r="L7" s="165" t="s">
        <v>26</v>
      </c>
      <c r="M7" s="19"/>
      <c r="N7" s="7"/>
      <c r="O7" s="7"/>
      <c r="P7" s="7"/>
      <c r="Q7" s="7"/>
      <c r="R7" s="26"/>
      <c r="S7" s="24"/>
      <c r="T7" s="24"/>
      <c r="U7" s="315"/>
      <c r="AE7" s="315"/>
      <c r="AO7" s="315"/>
      <c r="AY7" s="315"/>
      <c r="AZ7" s="315"/>
      <c r="BA7" s="422"/>
      <c r="BB7" s="422"/>
      <c r="BC7" s="422"/>
      <c r="BD7" s="422"/>
      <c r="BE7" s="422"/>
      <c r="BF7" s="422"/>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202</v>
      </c>
      <c r="B8" s="165" t="s">
        <v>160</v>
      </c>
      <c r="C8" s="149">
        <v>16</v>
      </c>
      <c r="D8" s="7"/>
      <c r="E8" s="7"/>
      <c r="F8" s="7"/>
      <c r="G8" s="7"/>
      <c r="H8" s="26"/>
      <c r="I8" s="24"/>
      <c r="J8" s="24"/>
      <c r="K8" s="307"/>
      <c r="L8" s="165" t="s">
        <v>160</v>
      </c>
      <c r="M8" s="149"/>
      <c r="N8" s="7"/>
      <c r="O8" s="7"/>
      <c r="P8" s="7"/>
      <c r="Q8" s="7"/>
      <c r="R8" s="26"/>
      <c r="S8" s="24"/>
      <c r="T8" s="24"/>
      <c r="U8" s="315"/>
      <c r="AE8" s="315"/>
      <c r="AO8" s="315"/>
      <c r="AY8" s="315"/>
      <c r="AZ8" s="315"/>
      <c r="BA8" s="422"/>
      <c r="BB8" s="422"/>
      <c r="BC8" s="422"/>
      <c r="BD8" s="422"/>
      <c r="BE8" s="422"/>
      <c r="BF8" s="422"/>
      <c r="BI8" s="315"/>
      <c r="BS8" s="315"/>
      <c r="CC8" s="315"/>
      <c r="CM8" s="315"/>
      <c r="CW8" s="315"/>
      <c r="DG8" s="315"/>
      <c r="DQ8" s="315"/>
      <c r="EA8" s="315"/>
      <c r="EK8" s="315"/>
      <c r="EU8" s="315"/>
      <c r="FE8" s="315"/>
      <c r="FO8" s="315"/>
      <c r="FY8" s="315"/>
      <c r="GI8" s="315"/>
      <c r="GS8" s="315"/>
      <c r="HC8" s="315"/>
      <c r="HM8" s="315"/>
      <c r="HW8" s="315"/>
    </row>
    <row r="9" s="4" customFormat="true" x14ac:dyDescent="0.25">
      <c r="A9" s="307" t="s">
        <v>203</v>
      </c>
      <c r="B9" s="165" t="s">
        <v>161</v>
      </c>
      <c r="C9" s="19">
        <v>8.02</v>
      </c>
      <c r="D9" s="7"/>
      <c r="E9" s="7"/>
      <c r="F9" s="7"/>
      <c r="G9" s="7"/>
      <c r="H9" s="26"/>
      <c r="I9" s="24"/>
      <c r="J9" s="24"/>
      <c r="K9" s="319"/>
      <c r="L9" s="165" t="s">
        <v>161</v>
      </c>
      <c r="M9" s="19"/>
      <c r="N9" s="7"/>
      <c r="O9" s="7"/>
      <c r="P9" s="7"/>
      <c r="Q9" s="7"/>
      <c r="R9" s="26"/>
      <c r="S9" s="24"/>
      <c r="T9" s="24"/>
      <c r="U9" s="315"/>
      <c r="AE9" s="315"/>
      <c r="AO9" s="315"/>
      <c r="AY9" s="315"/>
      <c r="AZ9" s="315"/>
      <c r="BA9" s="422"/>
      <c r="BB9" s="422"/>
      <c r="BC9" s="422"/>
      <c r="BD9" s="422"/>
      <c r="BE9" s="422"/>
      <c r="BF9" s="422"/>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165" t="s">
        <v>215</v>
      </c>
      <c r="C10" s="19">
        <v>8</v>
      </c>
      <c r="D10" s="7"/>
      <c r="E10" s="7"/>
      <c r="F10" s="7"/>
      <c r="G10" s="7"/>
      <c r="H10" s="26"/>
      <c r="I10" s="24"/>
      <c r="J10" s="24"/>
      <c r="K10" s="307"/>
      <c r="L10" s="165" t="s">
        <v>215</v>
      </c>
      <c r="M10" s="19"/>
      <c r="N10" s="7"/>
      <c r="O10" s="7"/>
      <c r="P10" s="7"/>
      <c r="Q10" s="7"/>
      <c r="R10" s="26"/>
      <c r="S10" s="24"/>
      <c r="T10" s="24"/>
      <c r="U10" s="315"/>
      <c r="AE10" s="315"/>
      <c r="AO10" s="315"/>
      <c r="AY10" s="315"/>
      <c r="AZ10" s="315"/>
      <c r="BA10" s="422"/>
      <c r="BB10" s="422"/>
      <c r="BC10" s="422"/>
      <c r="BD10" s="422"/>
      <c r="BE10" s="422"/>
      <c r="BF10" s="422"/>
      <c r="BI10" s="315"/>
      <c r="BS10" s="315"/>
      <c r="CC10" s="315"/>
      <c r="CM10" s="315"/>
      <c r="CW10" s="315"/>
      <c r="DG10" s="315"/>
      <c r="DQ10" s="315"/>
      <c r="EA10" s="315"/>
      <c r="EK10" s="315"/>
      <c r="EU10" s="315"/>
      <c r="FE10" s="315"/>
      <c r="FO10" s="315"/>
      <c r="FY10" s="315"/>
      <c r="GI10" s="315"/>
      <c r="GS10" s="315"/>
      <c r="HC10" s="315"/>
      <c r="HM10" s="315"/>
      <c r="HW10" s="315"/>
    </row>
    <row r="11" s="2" customFormat="true" ht="86.45" customHeight="true" x14ac:dyDescent="0.25">
      <c r="A11" s="310" t="s">
        <v>12</v>
      </c>
      <c r="B11" s="567" t="s">
        <v>188</v>
      </c>
      <c r="C11" s="567"/>
      <c r="D11" s="567"/>
      <c r="E11" s="567"/>
      <c r="F11" s="567"/>
      <c r="G11" s="567"/>
      <c r="H11" s="568"/>
      <c r="I11" s="10"/>
      <c r="J11" s="10"/>
      <c r="K11" s="310" t="s">
        <v>12</v>
      </c>
      <c r="L11" s="567" t="s">
        <v>225</v>
      </c>
      <c r="M11" s="567"/>
      <c r="N11" s="567"/>
      <c r="O11" s="567"/>
      <c r="P11" s="567"/>
      <c r="Q11" s="567"/>
      <c r="R11" s="568"/>
      <c r="S11" s="10"/>
      <c r="T11" s="10"/>
      <c r="U11" s="318"/>
      <c r="AE11" s="318"/>
      <c r="AO11" s="318"/>
      <c r="AY11" s="318"/>
      <c r="AZ11" s="569"/>
      <c r="BA11" s="569"/>
      <c r="BB11" s="569"/>
      <c r="BC11" s="569"/>
      <c r="BD11" s="569"/>
      <c r="BE11" s="569"/>
      <c r="BF11" s="569"/>
      <c r="BI11" s="318"/>
      <c r="BS11" s="318"/>
      <c r="CC11" s="318"/>
      <c r="CM11" s="318"/>
      <c r="CW11" s="318"/>
      <c r="DG11" s="318"/>
      <c r="DQ11" s="318"/>
      <c r="EA11" s="318"/>
      <c r="EK11" s="318"/>
      <c r="EU11" s="318"/>
      <c r="FE11" s="318"/>
      <c r="FO11" s="318"/>
      <c r="FY11" s="318"/>
      <c r="GI11" s="318"/>
      <c r="GS11" s="318"/>
      <c r="HC11" s="318"/>
      <c r="HM11" s="318"/>
      <c r="HW11" s="318"/>
    </row>
    <row r="12" s="2" customFormat="true" ht="15.6" customHeight="true" x14ac:dyDescent="0.25">
      <c r="A12" s="310"/>
      <c r="B12" s="256" t="s">
        <v>139</v>
      </c>
      <c r="C12" s="89" t="s">
        <v>183</v>
      </c>
      <c r="D12" s="89" t="s">
        <v>183</v>
      </c>
      <c r="E12" s="89" t="s">
        <v>183</v>
      </c>
      <c r="F12" s="89"/>
      <c r="G12" s="89"/>
      <c r="H12" s="255"/>
      <c r="I12" s="10"/>
      <c r="J12" s="10"/>
      <c r="K12" s="310"/>
      <c r="L12" s="256" t="s">
        <v>139</v>
      </c>
      <c r="M12" s="418"/>
      <c r="N12" s="418"/>
      <c r="O12" s="418"/>
      <c r="P12" s="418"/>
      <c r="Q12" s="418"/>
      <c r="R12" s="419"/>
      <c r="S12" s="10"/>
      <c r="T12" s="10"/>
      <c r="U12" s="318"/>
      <c r="AE12" s="318"/>
      <c r="AO12" s="318"/>
      <c r="AY12" s="318"/>
      <c r="AZ12" s="318"/>
      <c r="BA12" s="425"/>
      <c r="BB12" s="425"/>
      <c r="BC12" s="425"/>
      <c r="BD12" s="425"/>
      <c r="BE12" s="425"/>
      <c r="BF12" s="425"/>
      <c r="BI12" s="318"/>
      <c r="BS12" s="318"/>
      <c r="CC12" s="318"/>
      <c r="CM12" s="318"/>
      <c r="CW12" s="318"/>
      <c r="DG12" s="318"/>
      <c r="DQ12" s="318"/>
      <c r="EA12" s="318"/>
      <c r="EK12" s="318"/>
      <c r="EU12" s="318"/>
      <c r="FE12" s="318"/>
      <c r="FO12" s="318"/>
      <c r="FY12" s="318"/>
      <c r="GI12" s="318"/>
      <c r="GS12" s="318"/>
      <c r="HC12" s="318"/>
      <c r="HM12" s="318"/>
      <c r="HW12" s="318"/>
    </row>
    <row r="13" s="2" customFormat="true" ht="15" customHeight="true" x14ac:dyDescent="0.25">
      <c r="A13" s="310"/>
      <c r="B13" s="256" t="s">
        <v>145</v>
      </c>
      <c r="C13" s="89" t="s">
        <v>183</v>
      </c>
      <c r="D13" s="89"/>
      <c r="E13" s="89"/>
      <c r="F13" s="89"/>
      <c r="G13" s="89"/>
      <c r="H13" s="254"/>
      <c r="I13" s="10"/>
      <c r="J13" s="10"/>
      <c r="K13" s="310"/>
      <c r="L13" s="256" t="s">
        <v>145</v>
      </c>
      <c r="M13" s="89"/>
      <c r="N13" s="89"/>
      <c r="O13" s="89"/>
      <c r="P13" s="89"/>
      <c r="Q13" s="89"/>
      <c r="R13" s="254"/>
      <c r="S13" s="10"/>
      <c r="T13" s="10"/>
      <c r="U13" s="318"/>
      <c r="AE13" s="318"/>
      <c r="AO13" s="318"/>
      <c r="AY13" s="318"/>
      <c r="AZ13" s="318"/>
      <c r="BA13" s="425"/>
      <c r="BB13" s="425"/>
      <c r="BC13" s="425"/>
      <c r="BD13" s="425"/>
      <c r="BE13" s="425"/>
      <c r="BF13" s="425"/>
      <c r="BI13" s="318"/>
      <c r="BS13" s="318"/>
      <c r="CC13" s="318"/>
      <c r="CM13" s="318"/>
      <c r="CW13" s="318"/>
      <c r="DG13" s="318"/>
      <c r="DQ13" s="318"/>
      <c r="EA13" s="318"/>
      <c r="EK13" s="318"/>
      <c r="EU13" s="318"/>
      <c r="FE13" s="318"/>
      <c r="FO13" s="318"/>
      <c r="FY13" s="318"/>
      <c r="GI13" s="318"/>
      <c r="GS13" s="318"/>
      <c r="HC13" s="318"/>
      <c r="HM13" s="318"/>
      <c r="HW13" s="318"/>
    </row>
    <row r="14" s="2" customFormat="true" ht="15" customHeight="true" x14ac:dyDescent="0.25">
      <c r="A14" s="310"/>
      <c r="B14" s="256" t="s">
        <v>116</v>
      </c>
      <c r="C14" s="89" t="s">
        <v>183</v>
      </c>
      <c r="D14" s="89"/>
      <c r="E14" s="89"/>
      <c r="F14" s="89"/>
      <c r="G14" s="89"/>
      <c r="H14" s="254"/>
      <c r="I14" s="10"/>
      <c r="J14" s="10"/>
      <c r="K14" s="310"/>
      <c r="L14" s="256" t="s">
        <v>116</v>
      </c>
      <c r="M14" s="89"/>
      <c r="N14" s="89"/>
      <c r="O14" s="89"/>
      <c r="P14" s="89"/>
      <c r="Q14" s="89"/>
      <c r="R14" s="254"/>
      <c r="S14" s="10"/>
      <c r="T14" s="10"/>
      <c r="U14" s="318"/>
      <c r="AE14" s="318"/>
      <c r="AO14" s="318"/>
      <c r="AY14" s="318"/>
      <c r="AZ14" s="318"/>
      <c r="BA14" s="425"/>
      <c r="BB14" s="425"/>
      <c r="BC14" s="425"/>
      <c r="BD14" s="425"/>
      <c r="BE14" s="425"/>
      <c r="BF14" s="425"/>
      <c r="BI14" s="318"/>
      <c r="BS14" s="318"/>
      <c r="CC14" s="318"/>
      <c r="CM14" s="318"/>
      <c r="CW14" s="318"/>
      <c r="DG14" s="318"/>
      <c r="DQ14" s="318"/>
      <c r="EA14" s="318"/>
      <c r="EK14" s="318"/>
      <c r="EU14" s="318"/>
      <c r="FE14" s="318"/>
      <c r="FO14" s="318"/>
      <c r="FY14" s="318"/>
      <c r="GI14" s="318"/>
      <c r="GS14" s="318"/>
      <c r="HC14" s="318"/>
      <c r="HM14" s="318"/>
      <c r="HW14" s="318"/>
    </row>
    <row r="15" ht="15.75" customHeight="true" x14ac:dyDescent="0.25">
      <c r="A15" s="311"/>
      <c r="B15" s="166" t="s">
        <v>23</v>
      </c>
      <c r="C15" s="141">
        <v>12190</v>
      </c>
      <c r="D15" s="141"/>
      <c r="E15" s="141"/>
      <c r="F15" s="142"/>
      <c r="G15" s="143"/>
      <c r="H15" s="144"/>
      <c r="I15" s="10"/>
      <c r="J15" s="10"/>
      <c r="K15" s="311"/>
      <c r="L15" s="166" t="s">
        <v>23</v>
      </c>
      <c r="M15" s="432"/>
      <c r="N15" s="432"/>
      <c r="O15" s="432"/>
      <c r="P15" s="142"/>
      <c r="Q15" s="143"/>
      <c r="R15" s="144"/>
      <c r="S15" s="10"/>
      <c r="T15" s="10"/>
      <c r="BA15" s="424"/>
      <c r="BB15" s="424"/>
      <c r="BC15" s="424"/>
      <c r="BD15" s="424"/>
      <c r="BE15" s="424"/>
      <c r="BF15" s="424"/>
    </row>
    <row r="16" ht="15.75" customHeight="true" thickBot="true" x14ac:dyDescent="0.3">
      <c r="A16" s="312"/>
      <c r="B16" s="167" t="s">
        <v>20</v>
      </c>
      <c r="C16" s="146">
        <v>1670</v>
      </c>
      <c r="D16" s="146">
        <v>458</v>
      </c>
      <c r="E16" s="146">
        <v>1212</v>
      </c>
      <c r="F16" s="146"/>
      <c r="G16" s="146"/>
      <c r="H16" s="147"/>
      <c r="I16" s="25"/>
      <c r="J16" s="25"/>
      <c r="K16" s="312"/>
      <c r="L16" s="167" t="s">
        <v>20</v>
      </c>
      <c r="M16" s="146"/>
      <c r="N16" s="433"/>
      <c r="O16" s="433"/>
      <c r="P16" s="434"/>
      <c r="Q16" s="433"/>
      <c r="R16" s="435"/>
      <c r="S16" s="25"/>
      <c r="T16" s="25"/>
      <c r="BA16" s="424"/>
      <c r="BB16" s="424"/>
      <c r="BC16" s="424"/>
      <c r="BD16" s="424"/>
      <c r="BE16" s="424"/>
      <c r="BF16" s="424"/>
    </row>
    <row r="17" s="3" customFormat="true" x14ac:dyDescent="0.25">
      <c r="A17" s="313"/>
      <c r="K17" s="313"/>
      <c r="U17" s="313"/>
      <c r="AE17" s="313"/>
      <c r="AO17" s="313"/>
      <c r="AY17" s="313"/>
      <c r="AZ17" s="313"/>
      <c r="BI17" s="313"/>
      <c r="BS17" s="313"/>
      <c r="CC17" s="313"/>
      <c r="CM17" s="313"/>
      <c r="CW17" s="313"/>
      <c r="DG17" s="313"/>
      <c r="DQ17" s="313"/>
      <c r="EA17" s="313"/>
      <c r="EK17" s="313"/>
      <c r="EU17" s="313"/>
      <c r="FE17" s="313"/>
      <c r="FO17" s="313"/>
      <c r="FY17" s="313"/>
      <c r="GI17" s="313"/>
      <c r="GS17" s="313"/>
      <c r="HC17" s="313"/>
      <c r="HM17" s="313"/>
      <c r="HW17" s="313"/>
    </row>
    <row r="18" s="3" customFormat="true" x14ac:dyDescent="0.25">
      <c r="A18" s="313"/>
      <c r="K18" s="313"/>
      <c r="U18" s="313"/>
      <c r="AE18" s="313"/>
      <c r="AO18" s="313"/>
      <c r="AY18" s="313"/>
      <c r="AZ18" s="313"/>
      <c r="BI18" s="313"/>
      <c r="BS18" s="313"/>
      <c r="CC18" s="313"/>
      <c r="CM18" s="313"/>
      <c r="CW18" s="313"/>
      <c r="DG18" s="313"/>
      <c r="DQ18" s="313"/>
      <c r="EA18" s="313"/>
      <c r="EK18" s="313"/>
      <c r="EU18" s="313"/>
      <c r="FE18" s="313"/>
      <c r="FO18" s="313"/>
      <c r="FY18" s="313"/>
      <c r="GI18" s="313"/>
      <c r="GS18" s="313"/>
      <c r="HC18" s="313"/>
      <c r="HM18" s="313"/>
      <c r="HW18" s="313"/>
    </row>
    <row r="19" s="3" customFormat="true" x14ac:dyDescent="0.25">
      <c r="A19" s="313"/>
      <c r="K19" s="313"/>
      <c r="U19" s="313"/>
      <c r="AE19" s="313"/>
      <c r="AO19" s="313"/>
      <c r="AY19" s="313"/>
      <c r="AZ19" s="313"/>
      <c r="BI19" s="313"/>
      <c r="BS19" s="313"/>
      <c r="CC19" s="313"/>
      <c r="CM19" s="313"/>
      <c r="CW19" s="313"/>
      <c r="DG19" s="313"/>
      <c r="DQ19" s="313"/>
      <c r="EA19" s="313"/>
      <c r="EK19" s="313"/>
      <c r="EU19" s="313"/>
      <c r="FE19" s="313"/>
      <c r="FO19" s="313"/>
      <c r="FY19" s="313"/>
      <c r="GI19" s="313"/>
      <c r="GS19" s="313"/>
      <c r="HC19" s="313"/>
      <c r="HM19" s="313"/>
      <c r="HW19" s="313"/>
    </row>
    <row r="20" s="3" customFormat="true" x14ac:dyDescent="0.25">
      <c r="A20" s="313"/>
      <c r="K20" s="313"/>
      <c r="U20" s="313"/>
      <c r="AE20" s="313"/>
      <c r="AO20" s="313"/>
      <c r="AY20" s="313"/>
      <c r="AZ20" s="313"/>
      <c r="BI20" s="313"/>
      <c r="BS20" s="313"/>
      <c r="CC20" s="313"/>
      <c r="CM20" s="313"/>
      <c r="CW20" s="313"/>
      <c r="DG20" s="313"/>
      <c r="DQ20" s="313"/>
      <c r="EA20" s="313"/>
      <c r="EK20" s="313"/>
      <c r="EU20" s="313"/>
      <c r="FE20" s="313"/>
      <c r="FO20" s="313"/>
      <c r="FY20" s="313"/>
      <c r="GI20" s="313"/>
      <c r="GS20" s="313"/>
      <c r="HC20" s="313"/>
      <c r="HM20" s="313"/>
      <c r="HW20" s="313"/>
    </row>
    <row r="21" s="3" customFormat="true" x14ac:dyDescent="0.25">
      <c r="A21" s="313"/>
      <c r="K21" s="313"/>
      <c r="U21" s="313"/>
      <c r="AE21" s="313"/>
      <c r="AO21" s="313"/>
      <c r="AY21" s="313"/>
      <c r="AZ21" s="313"/>
      <c r="BI21" s="313"/>
      <c r="BS21" s="313"/>
      <c r="CC21" s="313"/>
      <c r="CM21" s="313"/>
      <c r="CW21" s="313"/>
      <c r="DG21" s="313"/>
      <c r="DQ21" s="313"/>
      <c r="EA21" s="313"/>
      <c r="EK21" s="313"/>
      <c r="EU21" s="313"/>
      <c r="FE21" s="313"/>
      <c r="FO21" s="313"/>
      <c r="FY21" s="313"/>
      <c r="GI21" s="313"/>
      <c r="GS21" s="313"/>
      <c r="HC21" s="313"/>
      <c r="HM21" s="313"/>
      <c r="HW21" s="313"/>
    </row>
    <row r="22" s="3" customFormat="true" x14ac:dyDescent="0.25">
      <c r="A22" s="313"/>
      <c r="K22" s="313"/>
      <c r="U22" s="313"/>
      <c r="AE22" s="313"/>
      <c r="AO22" s="313"/>
      <c r="AY22" s="313"/>
      <c r="AZ22" s="313"/>
      <c r="BI22" s="313"/>
      <c r="BS22" s="313"/>
      <c r="CC22" s="313"/>
      <c r="CM22" s="313"/>
      <c r="CW22" s="313"/>
      <c r="DG22" s="313"/>
      <c r="DQ22" s="313"/>
      <c r="EA22" s="313"/>
      <c r="EK22" s="313"/>
      <c r="EU22" s="313"/>
      <c r="FE22" s="313"/>
      <c r="FO22" s="313"/>
      <c r="FY22" s="313"/>
      <c r="GI22" s="313"/>
      <c r="GS22" s="313"/>
      <c r="HC22" s="313"/>
      <c r="HM22" s="313"/>
      <c r="HW22" s="313"/>
    </row>
    <row r="23" s="3" customFormat="true" x14ac:dyDescent="0.25">
      <c r="A23" s="313"/>
      <c r="K23" s="313"/>
      <c r="U23" s="313"/>
      <c r="AE23" s="313"/>
      <c r="AO23" s="313"/>
      <c r="AY23" s="313"/>
      <c r="AZ23" s="313"/>
      <c r="BI23" s="313"/>
      <c r="BS23" s="313"/>
      <c r="CC23" s="313"/>
      <c r="CM23" s="313"/>
      <c r="CW23" s="313"/>
      <c r="DG23" s="313"/>
      <c r="DQ23" s="313"/>
      <c r="EA23" s="313"/>
      <c r="EK23" s="313"/>
      <c r="EU23" s="313"/>
      <c r="FE23" s="313"/>
      <c r="FO23" s="313"/>
      <c r="FY23" s="313"/>
      <c r="GI23" s="313"/>
      <c r="GS23" s="313"/>
      <c r="HC23" s="313"/>
      <c r="HM23" s="313"/>
      <c r="HW23" s="313"/>
    </row>
    <row r="24" s="3" customFormat="true" x14ac:dyDescent="0.25">
      <c r="A24" s="313"/>
      <c r="K24" s="313"/>
      <c r="U24" s="313"/>
      <c r="AE24" s="313"/>
      <c r="AO24" s="313"/>
      <c r="AY24" s="313"/>
      <c r="AZ24" s="313"/>
      <c r="BI24" s="313"/>
      <c r="BS24" s="313"/>
      <c r="CC24" s="313"/>
      <c r="CM24" s="313"/>
      <c r="CW24" s="313"/>
      <c r="DG24" s="313"/>
      <c r="DQ24" s="313"/>
      <c r="EA24" s="313"/>
      <c r="EK24" s="313"/>
      <c r="EU24" s="313"/>
      <c r="FE24" s="313"/>
      <c r="FO24" s="313"/>
      <c r="FY24" s="313"/>
      <c r="GI24" s="313"/>
      <c r="GS24" s="313"/>
      <c r="HC24" s="313"/>
      <c r="HM24" s="313"/>
      <c r="HW24" s="313"/>
    </row>
    <row r="25" s="3" customFormat="true" x14ac:dyDescent="0.25">
      <c r="A25" s="313"/>
      <c r="K25" s="313"/>
      <c r="U25" s="313"/>
      <c r="AE25" s="313"/>
      <c r="AO25" s="313"/>
      <c r="AY25" s="313"/>
      <c r="AZ25" s="313"/>
      <c r="BI25" s="313"/>
      <c r="BS25" s="313"/>
      <c r="CC25" s="313"/>
      <c r="CM25" s="313"/>
      <c r="CW25" s="313"/>
      <c r="DG25" s="313"/>
      <c r="DQ25" s="313"/>
      <c r="EA25" s="313"/>
      <c r="EK25" s="313"/>
      <c r="EU25" s="313"/>
      <c r="FE25" s="313"/>
      <c r="FO25" s="313"/>
      <c r="FY25" s="313"/>
      <c r="GI25" s="313"/>
      <c r="GS25" s="313"/>
      <c r="HC25" s="313"/>
      <c r="HM25" s="313"/>
      <c r="HW25" s="313"/>
    </row>
    <row r="26" s="3" customFormat="true" x14ac:dyDescent="0.25">
      <c r="A26" s="313"/>
      <c r="K26" s="313"/>
      <c r="U26" s="313"/>
      <c r="AE26" s="313"/>
      <c r="AO26" s="313"/>
      <c r="AY26" s="313"/>
      <c r="AZ26" s="313"/>
      <c r="BI26" s="313"/>
      <c r="BS26" s="313"/>
      <c r="CC26" s="313"/>
      <c r="CM26" s="313"/>
      <c r="CW26" s="313"/>
      <c r="DG26" s="313"/>
      <c r="DQ26" s="313"/>
      <c r="EA26" s="313"/>
      <c r="EK26" s="313"/>
      <c r="EU26" s="313"/>
      <c r="FE26" s="313"/>
      <c r="FO26" s="313"/>
      <c r="FY26" s="313"/>
      <c r="GI26" s="313"/>
      <c r="GS26" s="313"/>
      <c r="HC26" s="313"/>
      <c r="HM26" s="313"/>
      <c r="HW26" s="313"/>
    </row>
    <row r="27" s="3" customFormat="true" x14ac:dyDescent="0.25">
      <c r="A27" s="313"/>
      <c r="K27" s="313"/>
      <c r="U27" s="313"/>
      <c r="AE27" s="313"/>
      <c r="AO27" s="313"/>
      <c r="AY27" s="313"/>
      <c r="AZ27" s="313"/>
      <c r="BI27" s="313"/>
      <c r="BS27" s="313"/>
      <c r="CC27" s="313"/>
      <c r="CM27" s="313"/>
      <c r="CW27" s="313"/>
      <c r="DG27" s="313"/>
      <c r="DQ27" s="313"/>
      <c r="EA27" s="313"/>
      <c r="EK27" s="313"/>
      <c r="EU27" s="313"/>
      <c r="FE27" s="313"/>
      <c r="FO27" s="313"/>
      <c r="FY27" s="313"/>
      <c r="GI27" s="313"/>
      <c r="GS27" s="313"/>
      <c r="HC27" s="313"/>
      <c r="HM27" s="313"/>
      <c r="HW27" s="313"/>
    </row>
    <row r="28" s="3" customFormat="true" x14ac:dyDescent="0.25">
      <c r="A28" s="313"/>
      <c r="K28" s="313"/>
      <c r="U28" s="313"/>
      <c r="AE28" s="313"/>
      <c r="AO28" s="313"/>
      <c r="AY28" s="313"/>
      <c r="AZ28" s="313"/>
      <c r="BI28" s="313"/>
      <c r="BS28" s="313"/>
      <c r="CC28" s="313"/>
      <c r="CM28" s="313"/>
      <c r="CW28" s="313"/>
      <c r="DG28" s="313"/>
      <c r="DQ28" s="313"/>
      <c r="EA28" s="313"/>
      <c r="EK28" s="313"/>
      <c r="EU28" s="313"/>
      <c r="FE28" s="313"/>
      <c r="FO28" s="313"/>
      <c r="FY28" s="313"/>
      <c r="GI28" s="313"/>
      <c r="GS28" s="313"/>
      <c r="HC28" s="313"/>
      <c r="HM28" s="313"/>
      <c r="HW28" s="313"/>
    </row>
    <row r="29" s="3" customFormat="true" x14ac:dyDescent="0.25">
      <c r="A29" s="313"/>
      <c r="K29" s="313"/>
      <c r="U29" s="313"/>
      <c r="AE29" s="313"/>
      <c r="AO29" s="313"/>
      <c r="AY29" s="313"/>
      <c r="AZ29" s="313"/>
      <c r="BI29" s="313"/>
      <c r="BS29" s="313"/>
      <c r="CC29" s="313"/>
      <c r="CM29" s="313"/>
      <c r="CW29" s="313"/>
      <c r="DG29" s="313"/>
      <c r="DQ29" s="313"/>
      <c r="EA29" s="313"/>
      <c r="EK29" s="313"/>
      <c r="EU29" s="313"/>
      <c r="FE29" s="313"/>
      <c r="FO29" s="313"/>
      <c r="FY29" s="313"/>
      <c r="GI29" s="313"/>
      <c r="GS29" s="313"/>
      <c r="HC29" s="313"/>
      <c r="HM29" s="313"/>
      <c r="HW29" s="313"/>
    </row>
    <row r="30" s="3" customFormat="true" x14ac:dyDescent="0.25">
      <c r="A30" s="313"/>
      <c r="K30" s="313"/>
      <c r="U30" s="313"/>
      <c r="AE30" s="313"/>
      <c r="AO30" s="313"/>
      <c r="AY30" s="313"/>
      <c r="AZ30" s="313"/>
      <c r="BI30" s="313"/>
      <c r="BS30" s="313"/>
      <c r="CC30" s="313"/>
      <c r="CM30" s="313"/>
      <c r="CW30" s="313"/>
      <c r="DG30" s="313"/>
      <c r="DQ30" s="313"/>
      <c r="EA30" s="313"/>
      <c r="EK30" s="313"/>
      <c r="EU30" s="313"/>
      <c r="FE30" s="313"/>
      <c r="FO30" s="313"/>
      <c r="FY30" s="313"/>
      <c r="GI30" s="313"/>
      <c r="GS30" s="313"/>
      <c r="HC30" s="313"/>
      <c r="HM30" s="313"/>
      <c r="HW30" s="313"/>
    </row>
    <row r="31" s="3" customFormat="true" x14ac:dyDescent="0.25">
      <c r="A31" s="313"/>
      <c r="K31" s="313"/>
      <c r="U31" s="313"/>
      <c r="AE31" s="313"/>
      <c r="AO31" s="313"/>
      <c r="AY31" s="313"/>
      <c r="AZ31" s="313"/>
      <c r="BI31" s="313"/>
      <c r="BS31" s="313"/>
      <c r="CC31" s="313"/>
      <c r="CM31" s="313"/>
      <c r="CW31" s="313"/>
      <c r="DG31" s="313"/>
      <c r="DQ31" s="313"/>
      <c r="EA31" s="313"/>
      <c r="EK31" s="313"/>
      <c r="EU31" s="313"/>
      <c r="FE31" s="313"/>
      <c r="FO31" s="313"/>
      <c r="FY31" s="313"/>
      <c r="GI31" s="313"/>
      <c r="GS31" s="313"/>
      <c r="HC31" s="313"/>
      <c r="HM31" s="313"/>
      <c r="HW31" s="313"/>
    </row>
    <row r="32" s="3" customFormat="true" x14ac:dyDescent="0.25">
      <c r="A32" s="313"/>
      <c r="K32" s="313"/>
      <c r="U32" s="313"/>
      <c r="AE32" s="313"/>
      <c r="AO32" s="313"/>
      <c r="AY32" s="313"/>
      <c r="AZ32" s="313"/>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7"/>
    <col min="3" max="7" width="11.75" style="267" customWidth="true"/>
    <col min="8" max="16384" width="9" style="267"/>
  </cols>
  <sheetData>
    <row r="2" ht="20.25" x14ac:dyDescent="0.2">
      <c r="B2" s="263" t="str">
        <f>+Introduction!C7</f>
        <v>Yemen</v>
      </c>
      <c r="C2" s="264"/>
      <c r="D2" s="265"/>
      <c r="E2" s="265"/>
      <c r="F2" s="265"/>
      <c r="G2" s="266"/>
    </row>
    <row r="3" x14ac:dyDescent="0.2">
      <c r="B3" s="587" t="s">
        <v>226</v>
      </c>
      <c r="C3" s="587"/>
      <c r="D3" s="587"/>
      <c r="E3" s="587"/>
      <c r="F3" s="587"/>
      <c r="G3" s="588"/>
    </row>
    <row r="4" ht="13.5" x14ac:dyDescent="0.2">
      <c r="B4" s="268" t="s">
        <v>4</v>
      </c>
      <c r="C4" s="268" t="s">
        <v>61</v>
      </c>
      <c r="D4" s="268" t="s">
        <v>65</v>
      </c>
      <c r="E4" s="268" t="s">
        <v>62</v>
      </c>
      <c r="F4" s="268" t="s">
        <v>63</v>
      </c>
      <c r="G4" s="268" t="s">
        <v>64</v>
      </c>
    </row>
    <row r="5" x14ac:dyDescent="0.2">
      <c r="B5" s="436">
        <v>2000</v>
      </c>
      <c r="C5" s="453">
        <v>7860874</v>
      </c>
      <c r="D5" s="454">
        <v>26.267000198364258</v>
      </c>
      <c r="E5" s="455">
        <v>1888341</v>
      </c>
      <c r="F5" s="456">
        <v>3355245</v>
      </c>
      <c r="G5" s="457">
        <v>2617288</v>
      </c>
    </row>
    <row r="6" x14ac:dyDescent="0.2">
      <c r="B6" s="437">
        <v>2001</v>
      </c>
      <c r="C6" s="458">
        <v>8078208</v>
      </c>
      <c r="D6" s="459">
        <v>26.78700065612793</v>
      </c>
      <c r="E6" s="460">
        <v>1896380</v>
      </c>
      <c r="F6" s="461">
        <v>3452540</v>
      </c>
      <c r="G6" s="462">
        <v>2729288</v>
      </c>
    </row>
    <row r="7" x14ac:dyDescent="0.2">
      <c r="B7" s="438">
        <v>2002</v>
      </c>
      <c r="C7" s="463">
        <v>8288004</v>
      </c>
      <c r="D7" s="464">
        <v>27.315000534057617</v>
      </c>
      <c r="E7" s="465">
        <v>1892496</v>
      </c>
      <c r="F7" s="466">
        <v>3547480</v>
      </c>
      <c r="G7" s="467">
        <v>2848028</v>
      </c>
    </row>
    <row r="8" x14ac:dyDescent="0.2">
      <c r="B8" s="439">
        <v>2003</v>
      </c>
      <c r="C8" s="468">
        <v>8459156</v>
      </c>
      <c r="D8" s="469">
        <v>27.849000930786133</v>
      </c>
      <c r="E8" s="470">
        <v>1878536</v>
      </c>
      <c r="F8" s="471">
        <v>3615200</v>
      </c>
      <c r="G8" s="472">
        <v>2965420</v>
      </c>
    </row>
    <row r="9" x14ac:dyDescent="0.2">
      <c r="B9" s="440">
        <v>2004</v>
      </c>
      <c r="C9" s="473">
        <v>8602931</v>
      </c>
      <c r="D9" s="474">
        <v>28.389999389648438</v>
      </c>
      <c r="E9" s="475">
        <v>1866071</v>
      </c>
      <c r="F9" s="476">
        <v>3655419</v>
      </c>
      <c r="G9" s="477">
        <v>3081441</v>
      </c>
    </row>
    <row r="10" x14ac:dyDescent="0.2">
      <c r="B10" s="441">
        <v>2005</v>
      </c>
      <c r="C10" s="478">
        <v>8755291</v>
      </c>
      <c r="D10" s="479">
        <v>28.936000823974609</v>
      </c>
      <c r="E10" s="480">
        <v>1884532</v>
      </c>
      <c r="F10" s="481">
        <v>3670215</v>
      </c>
      <c r="G10" s="482">
        <v>3200544</v>
      </c>
    </row>
    <row r="11" x14ac:dyDescent="0.2">
      <c r="B11" s="442">
        <v>2006</v>
      </c>
      <c r="C11" s="483">
        <v>8895461</v>
      </c>
      <c r="D11" s="484">
        <v>29.48699951171875</v>
      </c>
      <c r="E11" s="485">
        <v>1906681</v>
      </c>
      <c r="F11" s="486">
        <v>3668509</v>
      </c>
      <c r="G11" s="487">
        <v>3320271</v>
      </c>
    </row>
    <row r="12" x14ac:dyDescent="0.2">
      <c r="B12" s="443">
        <v>2007</v>
      </c>
      <c r="C12" s="488">
        <v>9033552</v>
      </c>
      <c r="D12" s="489">
        <v>30.041999816894531</v>
      </c>
      <c r="E12" s="490">
        <v>1944269</v>
      </c>
      <c r="F12" s="491">
        <v>3672970</v>
      </c>
      <c r="G12" s="492">
        <v>3416313</v>
      </c>
    </row>
    <row r="13" x14ac:dyDescent="0.2">
      <c r="B13" s="444">
        <v>2008</v>
      </c>
      <c r="C13" s="493">
        <v>9179764</v>
      </c>
      <c r="D13" s="494">
        <v>30.601999282836914</v>
      </c>
      <c r="E13" s="495">
        <v>1990909</v>
      </c>
      <c r="F13" s="496">
        <v>3694267</v>
      </c>
      <c r="G13" s="497">
        <v>3494588</v>
      </c>
    </row>
    <row r="14" x14ac:dyDescent="0.2">
      <c r="B14" s="445">
        <v>2009</v>
      </c>
      <c r="C14" s="498">
        <v>9326767</v>
      </c>
      <c r="D14" s="499">
        <v>31.165000915527344</v>
      </c>
      <c r="E14" s="500">
        <v>2039923</v>
      </c>
      <c r="F14" s="501">
        <v>3732309</v>
      </c>
      <c r="G14" s="502">
        <v>3554535</v>
      </c>
    </row>
    <row r="15" x14ac:dyDescent="0.2">
      <c r="B15" s="446">
        <v>2010</v>
      </c>
      <c r="C15" s="503">
        <v>9449987</v>
      </c>
      <c r="D15" s="504">
        <v>31.732000350952148</v>
      </c>
      <c r="E15" s="505">
        <v>2070713</v>
      </c>
      <c r="F15" s="506">
        <v>3785987</v>
      </c>
      <c r="G15" s="507">
        <v>3593287</v>
      </c>
    </row>
    <row r="16" x14ac:dyDescent="0.2">
      <c r="B16" s="447">
        <v>2011</v>
      </c>
      <c r="C16" s="508">
        <v>9566939</v>
      </c>
      <c r="D16" s="509">
        <v>32.301998138427734</v>
      </c>
      <c r="E16" s="510">
        <v>2106175</v>
      </c>
      <c r="F16" s="511">
        <v>3850287</v>
      </c>
      <c r="G16" s="512">
        <v>3610477</v>
      </c>
    </row>
    <row r="17" x14ac:dyDescent="0.2">
      <c r="B17" s="448">
        <v>2012</v>
      </c>
      <c r="C17" s="513">
        <v>9688836</v>
      </c>
      <c r="D17" s="514">
        <v>32.874000549316406</v>
      </c>
      <c r="E17" s="515">
        <v>2149802</v>
      </c>
      <c r="F17" s="516">
        <v>3919344</v>
      </c>
      <c r="G17" s="517">
        <v>3619690</v>
      </c>
    </row>
    <row r="18" x14ac:dyDescent="0.2">
      <c r="B18" s="449">
        <v>2013</v>
      </c>
      <c r="C18" s="518">
        <v>9820834</v>
      </c>
      <c r="D18" s="519">
        <v>33.450000762939453</v>
      </c>
      <c r="E18" s="520">
        <v>2193688</v>
      </c>
      <c r="F18" s="521">
        <v>3990996</v>
      </c>
      <c r="G18" s="522">
        <v>3636150</v>
      </c>
    </row>
    <row r="19" x14ac:dyDescent="0.2">
      <c r="B19" s="450">
        <v>2014</v>
      </c>
      <c r="C19" s="523">
        <v>9966285</v>
      </c>
      <c r="D19" s="524">
        <v>34.027000427246094</v>
      </c>
      <c r="E19" s="525">
        <v>2236556</v>
      </c>
      <c r="F19" s="526">
        <v>4065245</v>
      </c>
      <c r="G19" s="527">
        <v>3664484</v>
      </c>
    </row>
    <row r="20" x14ac:dyDescent="0.2">
      <c r="B20" s="451">
        <v>2015</v>
      </c>
      <c r="C20" s="528">
        <v>10122897</v>
      </c>
      <c r="D20" s="529">
        <v>34.605998992919922</v>
      </c>
      <c r="E20" s="530">
        <v>2277036</v>
      </c>
      <c r="F20" s="531">
        <v>4141815</v>
      </c>
      <c r="G20" s="532">
        <v>3704046</v>
      </c>
    </row>
    <row r="21" x14ac:dyDescent="0.2">
      <c r="B21" s="452">
        <v>2016</v>
      </c>
      <c r="C21" s="533">
        <v>10290423</v>
      </c>
      <c r="D21" s="534">
        <v>35.187000274658203</v>
      </c>
      <c r="E21" s="535">
        <v>2315181</v>
      </c>
      <c r="F21" s="536">
        <v>4219124</v>
      </c>
      <c r="G21" s="537">
        <v>3756118</v>
      </c>
    </row>
    <row r="22" ht="14.25" x14ac:dyDescent="0.2">
      <c r="B22" s="280" t="s">
        <v>228</v>
      </c>
      <c r="G22" s="269"/>
    </row>
    <row r="23" ht="14.25" x14ac:dyDescent="0.2">
      <c r="B23" s="280" t="s">
        <v>184</v>
      </c>
    </row>
    <row r="24" ht="14.25" x14ac:dyDescent="0.2">
      <c r="B24" s="280" t="s">
        <v>185</v>
      </c>
    </row>
    <row r="27" x14ac:dyDescent="0.2">
      <c r="B27" s="27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6" customWidth="true"/>
    <col min="2" max="2" width="12.375" style="36" customWidth="true"/>
    <col min="3" max="8" width="9" style="36" customWidth="true"/>
    <col min="9" max="9" width="12.375" style="36" customWidth="true"/>
    <col min="10" max="15" width="9" style="36" customWidth="true"/>
    <col min="16" max="16" width="12.375" style="36" customWidth="true"/>
    <col min="17" max="22" width="9" style="36" customWidth="true"/>
    <col min="23" max="38" width="9" style="36"/>
    <col min="39" max="16384" width="9" style="42"/>
  </cols>
  <sheetData>
    <row r="1" s="36" customFormat="true" x14ac:dyDescent="0.2">
      <c r="A1" s="538" t="s">
        <v>171</v>
      </c>
      <c r="B1" s="538"/>
      <c r="C1" s="538"/>
      <c r="D1" s="538"/>
      <c r="E1" s="538"/>
      <c r="F1" s="538"/>
      <c r="G1" s="538"/>
      <c r="H1" s="538"/>
      <c r="I1" s="538"/>
      <c r="J1" s="538"/>
      <c r="K1" s="538"/>
      <c r="L1" s="538"/>
      <c r="M1" s="538"/>
      <c r="N1" s="538"/>
      <c r="O1" s="538"/>
      <c r="P1" s="538"/>
      <c r="Q1" s="538"/>
      <c r="R1" s="538"/>
      <c r="S1" s="538"/>
      <c r="T1" s="538"/>
      <c r="U1" s="538"/>
      <c r="V1" s="538"/>
    </row>
    <row r="2" s="36" customFormat="true" x14ac:dyDescent="0.2">
      <c r="A2" s="538"/>
      <c r="B2" s="538"/>
      <c r="C2" s="538"/>
      <c r="D2" s="538"/>
      <c r="E2" s="538"/>
      <c r="F2" s="538"/>
      <c r="G2" s="538"/>
      <c r="H2" s="538"/>
      <c r="I2" s="538"/>
      <c r="J2" s="538"/>
      <c r="K2" s="538"/>
      <c r="L2" s="538"/>
      <c r="M2" s="538"/>
      <c r="N2" s="538"/>
      <c r="O2" s="538"/>
      <c r="P2" s="538"/>
      <c r="Q2" s="538"/>
      <c r="R2" s="538"/>
      <c r="S2" s="538"/>
      <c r="T2" s="538"/>
      <c r="U2" s="538"/>
      <c r="V2" s="538"/>
    </row>
    <row r="3" s="36" customFormat="true" ht="18" x14ac:dyDescent="0.2">
      <c r="A3" s="251"/>
      <c r="B3" s="251"/>
      <c r="C3" s="251"/>
      <c r="D3" s="251"/>
      <c r="E3" s="251"/>
      <c r="F3" s="251"/>
      <c r="G3" s="251"/>
      <c r="H3" s="251"/>
      <c r="I3" s="251"/>
      <c r="J3" s="251"/>
      <c r="K3" s="251"/>
      <c r="L3" s="251"/>
      <c r="M3" s="251"/>
      <c r="N3" s="251"/>
      <c r="O3" s="251"/>
      <c r="P3" s="251"/>
      <c r="Q3" s="251"/>
      <c r="R3" s="251"/>
      <c r="S3" s="251"/>
      <c r="T3" s="251"/>
      <c r="U3" s="251"/>
      <c r="V3" s="251"/>
    </row>
    <row r="4" ht="15.75" x14ac:dyDescent="0.25">
      <c r="B4" s="249" t="s">
        <v>13</v>
      </c>
      <c r="E4" s="37"/>
      <c r="I4" s="37" t="s">
        <v>14</v>
      </c>
      <c r="P4" s="250" t="s">
        <v>15</v>
      </c>
    </row>
    <row r="6" x14ac:dyDescent="0.2">
      <c r="G6" s="38"/>
      <c r="H6" s="38"/>
      <c r="I6" s="38"/>
      <c r="K6" s="38"/>
      <c r="L6" s="38"/>
    </row>
    <row r="7" ht="15.75" x14ac:dyDescent="0.2">
      <c r="G7" s="38"/>
      <c r="H7" s="38"/>
      <c r="I7" s="38"/>
      <c r="K7" s="39"/>
      <c r="L7" s="38"/>
    </row>
    <row r="8" x14ac:dyDescent="0.2">
      <c r="G8" s="38"/>
      <c r="H8" s="38"/>
      <c r="I8" s="38"/>
      <c r="K8" s="38"/>
      <c r="L8" s="38"/>
    </row>
    <row r="9" x14ac:dyDescent="0.2">
      <c r="G9" s="38"/>
      <c r="H9" s="38"/>
      <c r="I9" s="38"/>
      <c r="K9" s="38"/>
      <c r="L9" s="38"/>
    </row>
    <row r="10" x14ac:dyDescent="0.2">
      <c r="G10" s="38"/>
      <c r="H10" s="38"/>
      <c r="I10" s="38"/>
      <c r="K10" s="38"/>
      <c r="L10" s="38"/>
    </row>
    <row r="11" x14ac:dyDescent="0.2">
      <c r="G11" s="38"/>
      <c r="H11" s="38"/>
      <c r="I11" s="38"/>
      <c r="K11" s="38"/>
      <c r="L11" s="38"/>
    </row>
    <row r="12" x14ac:dyDescent="0.2">
      <c r="G12" s="38"/>
      <c r="H12" s="38"/>
      <c r="I12" s="38"/>
      <c r="K12" s="38"/>
      <c r="L12" s="38"/>
    </row>
    <row r="13" x14ac:dyDescent="0.2">
      <c r="G13" s="38"/>
      <c r="H13" s="38"/>
      <c r="I13" s="38"/>
      <c r="K13" s="38"/>
      <c r="L13" s="38"/>
    </row>
    <row r="14" x14ac:dyDescent="0.2">
      <c r="G14" s="38"/>
      <c r="H14" s="38"/>
      <c r="I14" s="38"/>
      <c r="K14" s="38"/>
      <c r="L14" s="38"/>
    </row>
    <row r="15" x14ac:dyDescent="0.2">
      <c r="G15" s="38"/>
      <c r="H15" s="38"/>
      <c r="I15" s="38"/>
      <c r="K15" s="38"/>
      <c r="L15" s="38"/>
    </row>
    <row r="16" x14ac:dyDescent="0.2">
      <c r="G16" s="38"/>
      <c r="H16" s="38"/>
      <c r="I16" s="38"/>
      <c r="K16" s="38"/>
      <c r="L16" s="38"/>
    </row>
    <row r="17" x14ac:dyDescent="0.2">
      <c r="G17" s="38"/>
      <c r="H17" s="38"/>
      <c r="I17" s="38"/>
      <c r="K17" s="38"/>
      <c r="L17" s="38"/>
    </row>
    <row r="18" x14ac:dyDescent="0.2">
      <c r="G18" s="38"/>
      <c r="H18" s="38"/>
      <c r="I18" s="38"/>
      <c r="K18" s="38"/>
      <c r="L18" s="38"/>
    </row>
    <row r="19" x14ac:dyDescent="0.2">
      <c r="G19" s="38"/>
      <c r="H19" s="38"/>
      <c r="I19" s="38"/>
      <c r="K19" s="38"/>
      <c r="L19" s="38"/>
    </row>
    <row r="20" x14ac:dyDescent="0.2">
      <c r="G20" s="38"/>
      <c r="H20" s="38"/>
      <c r="I20" s="38"/>
      <c r="K20" s="38"/>
      <c r="L20" s="38"/>
    </row>
    <row r="21" x14ac:dyDescent="0.2">
      <c r="G21" s="38"/>
      <c r="H21" s="38"/>
      <c r="I21" s="38"/>
      <c r="K21" s="38"/>
      <c r="L21" s="38"/>
    </row>
    <row r="23" x14ac:dyDescent="0.2">
      <c r="B23" s="40"/>
    </row>
    <row r="25" x14ac:dyDescent="0.2">
      <c r="B25" s="242"/>
      <c r="C25" s="242" t="str">
        <f>+IF(OR((C28="National*"),(D28="Urban*"),(E28="Rural*"),(F28="Pre-primary*"),(G28="Primary*"),(H28="Secondary^"),(C28="National*^"),(D28="Urban*^"),(E28="Rural*^"),(F28="Pre-primary*^"),(G28="Primary*^"),(H28="Secondary*^")),"*No basic service estimate available","")</f>
        <v/>
      </c>
      <c r="J25" s="242" t="str">
        <f>+IF(OR((J28="National*"),(K28="Urban*"),(L28="Rural*"),(M28="Pre-primary*"),(N28="Primary*"),(O28="Secondary^"),(J28="National*^"),(K28="Urban*^"),(L28="Rural*^"),(M28="Pre-primary*^"),(N28="Primary*^"),(O28="Secondary*^")),"*No basic service estimate available","")</f>
        <v>*No basic service estimate available</v>
      </c>
      <c r="Q25" s="242" t="str">
        <f>+IF(OR((Q28="National*"),(R28="Urban*"),(S28="Rural*"),(T28="Pre-primary*"),(U28="Primary*"),(V28="Secondary^"),(Q28="National*^"),(R28="Urban*^"),(S28="Rural*^"),(T28="Pre-primary*^"),(U28="Primary*^"),(V28="Secondary*^")),"*No basic service estimate available","")</f>
        <v>*No basic service estimate available</v>
      </c>
    </row>
    <row r="26" ht="15.75" thickBot="true" x14ac:dyDescent="0.25">
      <c r="B26" s="40"/>
      <c r="C26" s="271" t="str">
        <f>+IF(OR((C28="National*^"),(D28="Urban*^"),(E28="Rural*^"),(F28="Pre-primary*^"),(G28="Primary*^"),(H28="Secondary*^")),"^Facilities that cannot be classified as improved or unimproved are treated as limited","")</f>
        <v/>
      </c>
      <c r="J26" s="271" t="str">
        <f>+IF(OR((J28="National*^"),(K28="Urban*^"),(L28="Rural*^"),(M28="Pre-primary*^"),(N28="Primary*^"),(O28="Secondary*^")),"^Facilities that cannot be classified as improved or unimproved are treated as limited","")</f>
        <v>^Facilities that cannot be classified as improved or unimproved are treated as limited</v>
      </c>
      <c r="Q26" s="271"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42" t="str">
        <f>+'Water Data'!C1</f>
        <v>Yemen</v>
      </c>
      <c r="C27" s="544" t="s">
        <v>13</v>
      </c>
      <c r="D27" s="544"/>
      <c r="E27" s="544"/>
      <c r="F27" s="544"/>
      <c r="G27" s="544"/>
      <c r="H27" s="544"/>
      <c r="I27" s="545" t="str">
        <f>B27</f>
        <v>Yemen</v>
      </c>
      <c r="J27" s="539" t="s">
        <v>14</v>
      </c>
      <c r="K27" s="539"/>
      <c r="L27" s="539"/>
      <c r="M27" s="539"/>
      <c r="N27" s="539"/>
      <c r="O27" s="539"/>
      <c r="P27" s="547" t="str">
        <f>I27</f>
        <v>Yemen</v>
      </c>
      <c r="Q27" s="540" t="s">
        <v>15</v>
      </c>
      <c r="R27" s="540"/>
      <c r="S27" s="540"/>
      <c r="T27" s="540"/>
      <c r="U27" s="540"/>
      <c r="V27" s="541"/>
      <c r="AM27" s="36"/>
      <c r="AN27" s="36"/>
      <c r="AO27" s="36"/>
      <c r="AP27" s="36"/>
      <c r="AQ27" s="36"/>
      <c r="AR27" s="36"/>
      <c r="AS27" s="36"/>
      <c r="AT27" s="36"/>
      <c r="AU27" s="36"/>
    </row>
    <row r="28" x14ac:dyDescent="0.2">
      <c r="B28" s="543"/>
      <c r="C28" s="272" t="str">
        <f>IF(AND(C30="-",C31="-",C32="-"), "National",IF(C30="-",IF(AND(ISERROR(Estimates!F20),ISNUMBER(C32)),"National*^", "National*"), "National"))</f>
        <v>National</v>
      </c>
      <c r="D28" s="272" t="str">
        <f>IF(AND(D30="-",D31="-",D32="-"), "Urban",IF(D30="-",IF(AND(ISERROR(Estimates!F37),ISNUMBER(D32)),"Urban*^", "Urban*"), "Urban"))</f>
        <v>Urban</v>
      </c>
      <c r="E28" s="272" t="str">
        <f>IF(AND(E30="-",E31="-",E32="-"), "Rural",IF(E30="-",IF(AND(ISERROR(Estimates!F54),ISNUMBER(E32)),"Rural*^", "Rural*"), "Rural"))</f>
        <v>Rural</v>
      </c>
      <c r="F28" s="272" t="str">
        <f>IF(AND(F30="-",F31="-",F32="-"), "Pre-primary",IF(F30="-",IF(AND(ISERROR(Estimates!F71),ISNUMBER(F32)),"Pre-primary*^", "Pre-primary*"), "Pre-primary"))</f>
        <v>Pre-primary</v>
      </c>
      <c r="G28" s="272" t="str">
        <f>IF(AND(G30="-",G31="-",G32="-"), "Primary",IF(G30="-",IF(AND(ISERROR(Estimates!F88),ISNUMBER(G32)),"Primary*^", "Primary*"), "Primary"))</f>
        <v>Primary</v>
      </c>
      <c r="H28" s="272" t="str">
        <f>IF(AND(H30="-",H31="-",H32="-"), "Secondary",IF(H30="-",IF(AND(ISERROR(Estimates!F105),ISNUMBER(H32)),"Secondary*^", "Secondary*"), "Secondary"))</f>
        <v>Secondary</v>
      </c>
      <c r="I28" s="546"/>
      <c r="J28" s="272" t="str">
        <f>IF(AND(J30="-",J31="-",J32="-"), "National",IF(J30="-",IF(AND(ISERROR(Estimates!K20),ISNUMBER(J32)),"National*^", "National*"), "National"))</f>
        <v>National</v>
      </c>
      <c r="K28" s="272" t="str">
        <f>IF(AND(K30="-",K31="-",K32="-"), "Urban",IF(K30="-",IF(AND(ISERROR(Estimates!K37),ISNUMBER(K32)),"Urban*^", "Urban*"), "Urban"))</f>
        <v>Urban*^</v>
      </c>
      <c r="L28" s="272" t="str">
        <f>IF(AND(L30="-",L31="-",L32="-"), "Rural",IF(L30="-",IF(AND(ISERROR(Estimates!K54),ISNUMBER(L32)),"Rural*^", "Rural*"), "Rural"))</f>
        <v>Rural*^</v>
      </c>
      <c r="M28" s="272" t="str">
        <f>IF(AND(M30="-",M31="-",M32="-"), "Pre-primary",IF(M30="-",IF(AND(ISERROR(Estimates!K71),ISNUMBER(M32)),"Pre-primary*^", "Pre-primary*"), "Pre-primary"))</f>
        <v>Pre-primary</v>
      </c>
      <c r="N28" s="272" t="str">
        <f>IF(AND(N30="-",N31="-",N32="-"), "Primary",IF(N30="-",IF(AND(ISERROR(Estimates!K88),ISNUMBER(N32)),"Primary*^", "Primary*"), "Primary"))</f>
        <v>Primary</v>
      </c>
      <c r="O28" s="272" t="str">
        <f>IF(AND(O30="-",O31="-",O32="-"), "Secondary",IF(O30="-",IF(AND(ISERROR(Estimates!K105),ISNUMBER(O32)),"Secondary*^", "Secondary*"), "Secondary"))</f>
        <v>Secondary</v>
      </c>
      <c r="P28" s="548"/>
      <c r="Q28" s="272" t="str">
        <f>IF(AND(Q30="-",Q31="-",Q32="-"), "National",IF(Q30="-",IF(AND(ISERROR(Estimates!P20),ISNUMBER(Q32)),"National*^", "National*"), "National"))</f>
        <v>National</v>
      </c>
      <c r="R28" s="272" t="str">
        <f>IF(AND(R30="-",R31="-",R32="-"), "Urban",IF(R30="-",IF(AND(ISERROR(Estimates!P37),ISNUMBER(R32)),"Urban*^", "Urban*"), "Urban"))</f>
        <v>Urban*^</v>
      </c>
      <c r="S28" s="272" t="str">
        <f>IF(AND(S30="-",S31="-",S32="-"), "Rural",IF(S30="-",IF(AND(ISERROR(Estimates!P54),ISNUMBER(S32)),"Rural*^", "Rural*"), "Rural"))</f>
        <v>Rural*^</v>
      </c>
      <c r="T28" s="272" t="str">
        <f>IF(AND(T30="-",T31="-",T32="-"), "Pre-primary",IF(T30="-",IF(AND(ISERROR(Estimates!P71),ISNUMBER(T32)),"Pre-primary*^", "Pre-primary*"), "Pre-primary"))</f>
        <v>Pre-primary</v>
      </c>
      <c r="U28" s="272" t="str">
        <f>IF(AND(U30="-",U31="-",U32="-"), "Primary",IF(U30="-",IF(AND(ISERROR(Estimates!P88),ISNUMBER(U32)),"Primary*^", "Primary*"), "Primary"))</f>
        <v>Primary</v>
      </c>
      <c r="V28" s="273" t="str">
        <f>IF(AND(V30="-",V31="-",V32="-"), "Secondary",IF(V30="-",IF(AND(ISERROR(Estimates!P105),ISNUMBER(V32)),"Secondary*^", "Secondary*"), "Secondary"))</f>
        <v>Secondary</v>
      </c>
      <c r="AM28" s="36"/>
      <c r="AN28" s="36"/>
      <c r="AO28" s="36"/>
      <c r="AP28" s="36"/>
      <c r="AQ28" s="36"/>
      <c r="AR28" s="36"/>
      <c r="AS28" s="36"/>
      <c r="AT28" s="36"/>
      <c r="AU28" s="36"/>
    </row>
    <row r="29" ht="15.75" thickBot="true" x14ac:dyDescent="0.25">
      <c r="B29" s="543"/>
      <c r="C29" s="274">
        <f>IF(ISNUMBER(Regressions!B4), Regressions!B4, "-")</f>
        <v>2016</v>
      </c>
      <c r="D29" s="272">
        <f>C29</f>
        <v>2016</v>
      </c>
      <c r="E29" s="272">
        <f>D29</f>
        <v>2016</v>
      </c>
      <c r="F29" s="272">
        <f>E29</f>
        <v>2016</v>
      </c>
      <c r="G29" s="272">
        <f>F29</f>
        <v>2016</v>
      </c>
      <c r="H29" s="272">
        <f>G29</f>
        <v>2016</v>
      </c>
      <c r="I29" s="546"/>
      <c r="J29" s="274">
        <f>IF(ISNUMBER(Regressions!K4), Regressions!K4, "-")</f>
        <v>2016</v>
      </c>
      <c r="K29" s="272">
        <f>J29</f>
        <v>2016</v>
      </c>
      <c r="L29" s="272">
        <f>J29</f>
        <v>2016</v>
      </c>
      <c r="M29" s="272">
        <f>K29</f>
        <v>2016</v>
      </c>
      <c r="N29" s="272">
        <f>L29</f>
        <v>2016</v>
      </c>
      <c r="O29" s="272">
        <f>M29</f>
        <v>2016</v>
      </c>
      <c r="P29" s="548"/>
      <c r="Q29" s="274">
        <f>IF(ISNUMBER(Regressions!T4), Regressions!T4, "-")</f>
        <v>2016</v>
      </c>
      <c r="R29" s="274">
        <f>Q29</f>
        <v>2016</v>
      </c>
      <c r="S29" s="274">
        <f>R29</f>
        <v>2016</v>
      </c>
      <c r="T29" s="274">
        <f>S29</f>
        <v>2016</v>
      </c>
      <c r="U29" s="274">
        <f>T29</f>
        <v>2016</v>
      </c>
      <c r="V29" s="275">
        <f>U29</f>
        <v>2016</v>
      </c>
      <c r="AM29" s="36"/>
      <c r="AN29" s="36"/>
      <c r="AO29" s="36"/>
      <c r="AP29" s="36"/>
      <c r="AQ29" s="36"/>
      <c r="AR29" s="36"/>
      <c r="AS29" s="36"/>
      <c r="AT29" s="36"/>
      <c r="AU29" s="36"/>
    </row>
    <row r="30" x14ac:dyDescent="0.2">
      <c r="B30" s="283" t="s">
        <v>175</v>
      </c>
      <c r="C30" s="284">
        <f>IF(ISNUMBER(Regressions!C4), Regressions!C4, "-")</f>
        <v>35.572950290000001</v>
      </c>
      <c r="D30" s="285" t="str">
        <f>IF(ISNUMBER(Regressions!D4), Regressions!D4, "-")</f>
        <v>-</v>
      </c>
      <c r="E30" s="285" t="str">
        <f>IF(ISNUMBER(Regressions!E4), Regressions!E4, "-")</f>
        <v>-</v>
      </c>
      <c r="F30" s="285" t="str">
        <f>IF(ISNUMBER(Regressions!F4), Regressions!F4, "-")</f>
        <v>-</v>
      </c>
      <c r="G30" s="285" t="str">
        <f>IF(ISNUMBER(Regressions!G4), Regressions!G4, "-")</f>
        <v>-</v>
      </c>
      <c r="H30" s="285">
        <f>IF(ISNUMBER(Regressions!H4), Regressions!H4, "-")</f>
        <v>45.98</v>
      </c>
      <c r="I30" s="288" t="s">
        <v>175</v>
      </c>
      <c r="J30" s="289">
        <f>IF(ISNUMBER(Regressions!L4), Regressions!L4, "-")</f>
        <v>25.022754490000001</v>
      </c>
      <c r="K30" s="290" t="str">
        <f>IF(ISNUMBER(Regressions!M4), Regressions!M4, "-")</f>
        <v>-</v>
      </c>
      <c r="L30" s="290" t="str">
        <f>IF(ISNUMBER(Regressions!N4), Regressions!N4, "-")</f>
        <v>-</v>
      </c>
      <c r="M30" s="290" t="str">
        <f>IF(ISNUMBER(Regressions!O4), Regressions!O4, "-")</f>
        <v>-</v>
      </c>
      <c r="N30" s="290" t="str">
        <f>IF(ISNUMBER(Regressions!P4), Regressions!P4, "-")</f>
        <v>-</v>
      </c>
      <c r="O30" s="290" t="str">
        <f>IF(ISNUMBER(Regressions!Q4), Regressions!Q4, "-")</f>
        <v>-</v>
      </c>
      <c r="P30" s="293" t="s">
        <v>175</v>
      </c>
      <c r="Q30" s="294">
        <f>IF(ISNUMBER(Regressions!U4), Regressions!U4, "-")</f>
        <v>8</v>
      </c>
      <c r="R30" s="295" t="str">
        <f>IF(ISNUMBER(Regressions!V4), Regressions!V4, "-")</f>
        <v>-</v>
      </c>
      <c r="S30" s="295" t="str">
        <f>IF(ISNUMBER(Regressions!W4), Regressions!W4, "-")</f>
        <v>-</v>
      </c>
      <c r="T30" s="295" t="str">
        <f>IF(ISNUMBER(Regressions!X4), Regressions!X4, "-")</f>
        <v>-</v>
      </c>
      <c r="U30" s="295" t="str">
        <f>IF(ISNUMBER(Regressions!Y4), Regressions!Y4, "-")</f>
        <v>-</v>
      </c>
      <c r="V30" s="296" t="str">
        <f>IF(ISNUMBER(Regressions!Z4), Regressions!Z4, "-")</f>
        <v>-</v>
      </c>
      <c r="AM30" s="36"/>
      <c r="AN30" s="36"/>
      <c r="AO30" s="36"/>
      <c r="AP30" s="36"/>
      <c r="AQ30" s="36"/>
      <c r="AR30" s="36"/>
      <c r="AS30" s="36"/>
      <c r="AT30" s="36"/>
      <c r="AU30" s="36"/>
    </row>
    <row r="31" x14ac:dyDescent="0.2">
      <c r="B31" s="281" t="s">
        <v>176</v>
      </c>
      <c r="C31" s="276">
        <f>IF(ISNUMBER(Regressions!C5),Regressions!C5,"-")</f>
        <v>25.65204971</v>
      </c>
      <c r="D31" s="276" t="str">
        <f>IF(ISNUMBER(Regressions!D5),Regressions!D5,"-")</f>
        <v>-</v>
      </c>
      <c r="E31" s="276" t="str">
        <f>IF(ISNUMBER(Regressions!E5),Regressions!E5,"-")</f>
        <v>-</v>
      </c>
      <c r="F31" s="276" t="str">
        <f>IF(ISNUMBER(Regressions!F5),Regressions!F5,"-")</f>
        <v>-</v>
      </c>
      <c r="G31" s="276" t="str">
        <f>IF(ISNUMBER(Regressions!G5),Regressions!G5,"-")</f>
        <v>-</v>
      </c>
      <c r="H31" s="276" t="str">
        <f>IF(ISNUMBER(Regressions!H5),Regressions!H5,"-")</f>
        <v>-</v>
      </c>
      <c r="I31" s="286" t="s">
        <v>176</v>
      </c>
      <c r="J31" s="276">
        <f>IF(ISNUMBER(Regressions!L5),Regressions!L5,"-")</f>
        <v>55.695808380000003</v>
      </c>
      <c r="K31" s="276">
        <f>IF(ISNUMBER(Regressions!M5),Regressions!M5,"-")</f>
        <v>96.724890830000007</v>
      </c>
      <c r="L31" s="276">
        <f>IF(ISNUMBER(Regressions!N5),Regressions!N5,"-")</f>
        <v>74.174917489999999</v>
      </c>
      <c r="M31" s="276" t="str">
        <f>IF(ISNUMBER(Regressions!O5),Regressions!O5,"-")</f>
        <v>-</v>
      </c>
      <c r="N31" s="276" t="str">
        <f>IF(ISNUMBER(Regressions!P5),Regressions!P5,"-")</f>
        <v>-</v>
      </c>
      <c r="O31" s="276" t="str">
        <f>IF(ISNUMBER(Regressions!Q5),Regressions!Q5,"-")</f>
        <v>-</v>
      </c>
      <c r="P31" s="291" t="s">
        <v>176</v>
      </c>
      <c r="Q31" s="276">
        <f>IF(ISNUMBER(Regressions!U5),Regressions!U5,"-")</f>
        <v>8</v>
      </c>
      <c r="R31" s="276">
        <f>IF(ISNUMBER(Regressions!V5),Regressions!V5,"-")</f>
        <v>72.925764189999995</v>
      </c>
      <c r="S31" s="276">
        <f>IF(ISNUMBER(Regressions!W5),Regressions!W5,"-")</f>
        <v>38.283828380000003</v>
      </c>
      <c r="T31" s="276" t="str">
        <f>IF(ISNUMBER(Regressions!X5),Regressions!X5,"-")</f>
        <v>-</v>
      </c>
      <c r="U31" s="276" t="str">
        <f>IF(ISNUMBER(Regressions!Y5),Regressions!Y5,"-")</f>
        <v>-</v>
      </c>
      <c r="V31" s="277" t="str">
        <f>IF(ISNUMBER(Regressions!Z5),Regressions!Z5,"-")</f>
        <v>-</v>
      </c>
      <c r="AM31" s="36"/>
      <c r="AN31" s="36"/>
      <c r="AO31" s="36"/>
      <c r="AP31" s="36"/>
      <c r="AQ31" s="36"/>
      <c r="AR31" s="36"/>
      <c r="AS31" s="36"/>
      <c r="AT31" s="36"/>
      <c r="AU31" s="36"/>
    </row>
    <row r="32" ht="15.75" thickBot="true" x14ac:dyDescent="0.25">
      <c r="B32" s="282" t="s">
        <v>174</v>
      </c>
      <c r="C32" s="278">
        <f>IF(ISNUMBER(Regressions!C6), Regressions!C6, "-")</f>
        <v>38.774999999999999</v>
      </c>
      <c r="D32" s="278" t="str">
        <f>IF(ISNUMBER(Regressions!D6), Regressions!D6, "-")</f>
        <v>-</v>
      </c>
      <c r="E32" s="278" t="str">
        <f>IF(ISNUMBER(Regressions!E6), Regressions!E6, "-")</f>
        <v>-</v>
      </c>
      <c r="F32" s="278" t="str">
        <f>IF(ISNUMBER(Regressions!F6), Regressions!F6, "-")</f>
        <v>-</v>
      </c>
      <c r="G32" s="278" t="str">
        <f>IF(ISNUMBER(Regressions!G6), Regressions!G6, "-")</f>
        <v>-</v>
      </c>
      <c r="H32" s="278" t="str">
        <f>IF(ISNUMBER(Regressions!H6), Regressions!H6, "-")</f>
        <v>-</v>
      </c>
      <c r="I32" s="287" t="s">
        <v>174</v>
      </c>
      <c r="J32" s="278">
        <f>IF(ISNUMBER(Regressions!L6), Regressions!L6, "-")</f>
        <v>19.28143713</v>
      </c>
      <c r="K32" s="278">
        <f>IF(ISNUMBER(Regressions!M6), Regressions!M6, "-")</f>
        <v>3.2751091699999999</v>
      </c>
      <c r="L32" s="278">
        <f>IF(ISNUMBER(Regressions!N6), Regressions!N6, "-")</f>
        <v>25.825082510000001</v>
      </c>
      <c r="M32" s="278" t="str">
        <f>IF(ISNUMBER(Regressions!O6), Regressions!O6, "-")</f>
        <v>-</v>
      </c>
      <c r="N32" s="278" t="str">
        <f>IF(ISNUMBER(Regressions!P6), Regressions!P6, "-")</f>
        <v>-</v>
      </c>
      <c r="O32" s="278" t="str">
        <f>IF(ISNUMBER(Regressions!Q6), Regressions!Q6, "-")</f>
        <v>-</v>
      </c>
      <c r="P32" s="292" t="s">
        <v>174</v>
      </c>
      <c r="Q32" s="278">
        <f>IF(ISNUMBER(Regressions!U6), Regressions!U6, "-")</f>
        <v>84</v>
      </c>
      <c r="R32" s="278">
        <f>IF(ISNUMBER(Regressions!V6), Regressions!V6, "-")</f>
        <v>27.074235810000001</v>
      </c>
      <c r="S32" s="278">
        <f>IF(ISNUMBER(Regressions!W6), Regressions!W6, "-")</f>
        <v>61.716171619999997</v>
      </c>
      <c r="T32" s="278" t="str">
        <f>IF(ISNUMBER(Regressions!X6), Regressions!X6, "-")</f>
        <v>-</v>
      </c>
      <c r="U32" s="278" t="str">
        <f>IF(ISNUMBER(Regressions!Y6), Regressions!Y6, "-")</f>
        <v>-</v>
      </c>
      <c r="V32" s="279" t="str">
        <f>IF(ISNUMBER(Regressions!Z6), Regressions!Z6, "-")</f>
        <v>-</v>
      </c>
      <c r="AM32" s="36"/>
      <c r="AN32" s="36"/>
      <c r="AO32" s="36"/>
      <c r="AP32" s="36"/>
      <c r="AQ32" s="36"/>
      <c r="AR32" s="36"/>
      <c r="AS32" s="36"/>
      <c r="AT32" s="36"/>
      <c r="AU32" s="36"/>
    </row>
    <row r="33" x14ac:dyDescent="0.2">
      <c r="B33" s="122"/>
      <c r="I33" s="122"/>
      <c r="P33" s="122"/>
    </row>
    <row r="34" x14ac:dyDescent="0.2">
      <c r="B34" s="252" t="s">
        <v>205</v>
      </c>
    </row>
    <row r="36" s="36" customFormat="true" ht="15.75" x14ac:dyDescent="0.25">
      <c r="B36" s="35"/>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2"/>
    <col min="32" max="32" width="5.125" style="32" customWidth="true"/>
    <col min="33" max="16384" width="9" style="32"/>
  </cols>
  <sheetData>
    <row r="1" s="44" customFormat="true" x14ac:dyDescent="0.2"/>
    <row r="2" s="44" customFormat="true" ht="15.75" x14ac:dyDescent="0.25">
      <c r="A2" s="43" t="s">
        <v>177</v>
      </c>
    </row>
    <row r="3" s="44" customFormat="true" ht="15.75" x14ac:dyDescent="0.25">
      <c r="A3" s="43"/>
    </row>
    <row r="4" s="44" customFormat="true" x14ac:dyDescent="0.2">
      <c r="A4" s="248"/>
      <c r="B4" s="248"/>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row>
    <row r="5" s="44" customFormat="true" x14ac:dyDescent="0.2">
      <c r="A5" s="248"/>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row>
    <row r="6" s="44" customFormat="true" x14ac:dyDescent="0.2">
      <c r="A6" s="248"/>
      <c r="B6" s="248"/>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row>
    <row r="7" s="44" customFormat="true" x14ac:dyDescent="0.2">
      <c r="A7" s="248"/>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row>
    <row r="8" s="44" customFormat="true" x14ac:dyDescent="0.2">
      <c r="A8" s="248"/>
      <c r="B8" s="248"/>
      <c r="C8" s="248"/>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row>
    <row r="9" s="44" customFormat="true" x14ac:dyDescent="0.2">
      <c r="A9" s="248"/>
      <c r="B9" s="248"/>
      <c r="C9" s="248"/>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row>
    <row r="10" s="44" customFormat="true" x14ac:dyDescent="0.2">
      <c r="A10" s="248"/>
      <c r="B10" s="248"/>
      <c r="C10" s="248"/>
      <c r="D10" s="248"/>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row>
    <row r="11" s="44" customFormat="true" x14ac:dyDescent="0.2">
      <c r="A11" s="248"/>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row>
    <row r="12" s="44" customFormat="true" x14ac:dyDescent="0.2">
      <c r="A12" s="248"/>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row>
    <row r="13" s="44" customFormat="true" x14ac:dyDescent="0.2">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row>
    <row r="14" s="44" customFormat="true" x14ac:dyDescent="0.2">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row>
    <row r="15" s="44" customFormat="true" x14ac:dyDescent="0.2">
      <c r="A15" s="248"/>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row>
    <row r="16" s="44" customFormat="true" x14ac:dyDescent="0.2">
      <c r="A16" s="248"/>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row>
    <row r="17" s="44" customFormat="true" x14ac:dyDescent="0.2">
      <c r="A17" s="248"/>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row>
    <row r="18" s="44" customFormat="true" x14ac:dyDescent="0.2">
      <c r="A18" s="248"/>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row>
    <row r="19" s="44" customFormat="true" x14ac:dyDescent="0.2">
      <c r="A19" s="248"/>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row>
    <row r="20" s="44" customFormat="true" x14ac:dyDescent="0.2">
      <c r="A20" s="248"/>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row>
    <row r="21" s="44" customFormat="true" x14ac:dyDescent="0.2">
      <c r="A21" s="248"/>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row>
    <row r="22" s="44" customFormat="true" x14ac:dyDescent="0.2">
      <c r="A22" s="248"/>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row>
    <row r="23" s="44" customFormat="true" x14ac:dyDescent="0.2">
      <c r="A23" s="41" t="s">
        <v>205</v>
      </c>
    </row>
    <row r="24" s="44" customFormat="true" x14ac:dyDescent="0.2">
      <c r="A24" s="41"/>
    </row>
    <row r="25" s="44" customFormat="true" x14ac:dyDescent="0.2">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row>
    <row r="26" s="44" customFormat="true" x14ac:dyDescent="0.2">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row>
    <row r="27" s="44" customFormat="true" x14ac:dyDescent="0.2">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row>
    <row r="28" s="44" customFormat="true" x14ac:dyDescent="0.2">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row>
    <row r="29" s="44" customFormat="true" x14ac:dyDescent="0.2">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row>
    <row r="30" s="44" customFormat="true" x14ac:dyDescent="0.2">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row>
    <row r="31" s="44" customFormat="true" x14ac:dyDescent="0.2">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row>
    <row r="32" s="44" customFormat="true" x14ac:dyDescent="0.2">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row>
    <row r="33" s="44" customFormat="true" x14ac:dyDescent="0.2">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row>
    <row r="34" s="44" customFormat="true" x14ac:dyDescent="0.2">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row>
    <row r="35" s="44" customFormat="true" x14ac:dyDescent="0.2">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row>
    <row r="36" s="44" customFormat="true" x14ac:dyDescent="0.2">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row>
    <row r="37" s="44" customFormat="true" x14ac:dyDescent="0.2">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row>
    <row r="38" s="44" customFormat="true" x14ac:dyDescent="0.2">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row>
    <row r="39" s="44" customFormat="true" x14ac:dyDescent="0.2">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row>
    <row r="40" s="44" customFormat="true" x14ac:dyDescent="0.2">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row>
    <row r="41" s="44" customFormat="true" x14ac:dyDescent="0.2">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row>
    <row r="42" s="44" customFormat="true" x14ac:dyDescent="0.2">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row>
    <row r="43" s="44" customFormat="true" x14ac:dyDescent="0.2">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row>
    <row r="44" s="44" customFormat="true" x14ac:dyDescent="0.2">
      <c r="A44" s="41" t="s">
        <v>205</v>
      </c>
      <c r="B44" s="41"/>
    </row>
    <row r="45" s="44" customFormat="true" x14ac:dyDescent="0.2"/>
    <row r="46" s="44" customFormat="true" x14ac:dyDescent="0.2">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row>
    <row r="47" s="44" customFormat="true" x14ac:dyDescent="0.2">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44" customFormat="true" x14ac:dyDescent="0.2">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44" customFormat="true" x14ac:dyDescent="0.2">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44" customFormat="true" x14ac:dyDescent="0.2">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44" customFormat="true" x14ac:dyDescent="0.2">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44" customFormat="true" x14ac:dyDescent="0.2">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44" customFormat="true" x14ac:dyDescent="0.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44" customFormat="true" x14ac:dyDescent="0.2">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44" customFormat="true" x14ac:dyDescent="0.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44" customFormat="true" x14ac:dyDescent="0.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44" customFormat="true" x14ac:dyDescent="0.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44" customFormat="true" x14ac:dyDescent="0.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44" customFormat="true" x14ac:dyDescent="0.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44" customFormat="true" x14ac:dyDescent="0.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44" customFormat="true" x14ac:dyDescent="0.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44" customFormat="true" x14ac:dyDescent="0.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44" customFormat="true"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44" customFormat="true"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44" customFormat="true" x14ac:dyDescent="0.2">
      <c r="A65" s="41" t="s">
        <v>205</v>
      </c>
      <c r="B65" s="4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2" customWidth="true"/>
    <col min="2" max="2" width="9" style="32"/>
    <col min="3" max="3" width="5.875" style="32" customWidth="true"/>
    <col min="4" max="5" width="4.125" style="32" customWidth="true"/>
    <col min="6" max="6" width="3.875" style="32" customWidth="true"/>
    <col min="7" max="7" width="4.125" style="32" customWidth="true"/>
    <col min="8" max="9" width="3.875" style="32" customWidth="true"/>
    <col min="10" max="10" width="4.125" style="32" customWidth="true"/>
    <col min="11" max="12" width="3.875" style="32" customWidth="true"/>
    <col min="13" max="13" width="4.125" style="32" customWidth="true"/>
    <col min="14" max="15" width="3.875" style="32" customWidth="true"/>
    <col min="16" max="16" width="4.125" style="32" customWidth="true"/>
    <col min="17" max="18" width="3.875" style="32" customWidth="true"/>
    <col min="19" max="19" width="4.125" style="32" customWidth="true"/>
    <col min="20" max="21" width="3.875" style="32" customWidth="true"/>
    <col min="22" max="23" width="3.875" style="103" customWidth="true"/>
    <col min="24" max="25" width="3.875" style="103" hidden="true" customWidth="true"/>
    <col min="26" max="28" width="3.875" style="103" customWidth="true"/>
    <col min="29" max="30" width="3.875" style="103" hidden="true" customWidth="true"/>
    <col min="31" max="33" width="3.875" style="103" customWidth="true"/>
    <col min="34" max="35" width="3.875" style="103" hidden="true" customWidth="true"/>
    <col min="36" max="38" width="3.875" style="103" customWidth="true"/>
    <col min="39" max="40" width="3.875" style="103" hidden="true" customWidth="true"/>
    <col min="41" max="43" width="3.875" style="103" customWidth="true"/>
    <col min="44" max="45" width="3.875" style="103" hidden="true" customWidth="true"/>
    <col min="46" max="48" width="3.875" style="103" customWidth="true"/>
    <col min="49" max="50" width="3.875" style="103" hidden="true" customWidth="true"/>
    <col min="51" max="51" width="3.875" style="103" customWidth="true"/>
    <col min="52" max="69" width="3.875" style="108" customWidth="true"/>
    <col min="70" max="16384" width="9" style="32"/>
  </cols>
  <sheetData>
    <row r="1" ht="18" x14ac:dyDescent="0.25">
      <c r="A1" s="46" t="s">
        <v>114</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row>
    <row r="2" ht="15.75" x14ac:dyDescent="0.25">
      <c r="A2" s="48"/>
      <c r="B2" s="48"/>
      <c r="C2" s="48"/>
      <c r="D2" s="105" t="s">
        <v>13</v>
      </c>
      <c r="E2" s="105"/>
      <c r="F2" s="47"/>
      <c r="G2" s="105"/>
      <c r="H2" s="47"/>
      <c r="I2" s="47"/>
      <c r="J2" s="105"/>
      <c r="K2" s="49"/>
      <c r="L2" s="49"/>
      <c r="M2" s="105"/>
      <c r="N2" s="47"/>
      <c r="O2" s="47"/>
      <c r="P2" s="105"/>
      <c r="Q2" s="47"/>
      <c r="R2" s="47"/>
      <c r="S2" s="105"/>
      <c r="T2" s="47"/>
      <c r="U2" s="47"/>
      <c r="V2" s="104" t="s">
        <v>14</v>
      </c>
      <c r="W2" s="104"/>
      <c r="X2" s="49"/>
      <c r="Y2" s="49"/>
      <c r="Z2" s="49"/>
      <c r="AA2" s="104"/>
      <c r="AB2" s="49"/>
      <c r="AC2" s="49"/>
      <c r="AD2" s="49"/>
      <c r="AE2" s="49"/>
      <c r="AF2" s="104"/>
      <c r="AG2" s="49"/>
      <c r="AH2" s="49"/>
      <c r="AI2" s="49"/>
      <c r="AJ2" s="49"/>
      <c r="AK2" s="104"/>
      <c r="AL2" s="49"/>
      <c r="AM2" s="49"/>
      <c r="AN2" s="49"/>
      <c r="AO2" s="49"/>
      <c r="AP2" s="104"/>
      <c r="AQ2" s="49"/>
      <c r="AR2" s="49"/>
      <c r="AS2" s="49"/>
      <c r="AT2" s="49"/>
      <c r="AU2" s="104"/>
      <c r="AV2" s="49"/>
      <c r="AW2" s="49"/>
      <c r="AX2" s="49"/>
      <c r="AY2" s="49"/>
      <c r="AZ2" s="106" t="s">
        <v>15</v>
      </c>
      <c r="BA2" s="106"/>
      <c r="BB2" s="106"/>
      <c r="BC2" s="106"/>
      <c r="BD2" s="106"/>
      <c r="BE2" s="106"/>
      <c r="BF2" s="106"/>
      <c r="BG2" s="106"/>
      <c r="BH2" s="106"/>
      <c r="BI2" s="106"/>
      <c r="BJ2" s="106"/>
      <c r="BK2" s="106"/>
      <c r="BL2" s="106"/>
      <c r="BM2" s="106"/>
      <c r="BN2" s="106"/>
      <c r="BO2" s="106"/>
      <c r="BP2" s="106"/>
      <c r="BQ2" s="106"/>
    </row>
    <row r="3" ht="14.25" x14ac:dyDescent="0.2">
      <c r="A3" s="52"/>
      <c r="B3" s="47"/>
      <c r="C3" s="47"/>
      <c r="D3" s="53" t="s">
        <v>7</v>
      </c>
      <c r="E3" s="53"/>
      <c r="F3" s="53"/>
      <c r="G3" s="53" t="s">
        <v>1</v>
      </c>
      <c r="I3" s="53"/>
      <c r="J3" s="53" t="s">
        <v>2</v>
      </c>
      <c r="L3" s="53"/>
      <c r="M3" s="53" t="s">
        <v>16</v>
      </c>
      <c r="O3" s="53"/>
      <c r="P3" s="53" t="s">
        <v>17</v>
      </c>
      <c r="R3" s="53"/>
      <c r="S3" s="53" t="s">
        <v>18</v>
      </c>
      <c r="U3" s="53"/>
      <c r="V3" s="53" t="s">
        <v>7</v>
      </c>
      <c r="W3" s="53"/>
      <c r="X3" s="53"/>
      <c r="Y3" s="53"/>
      <c r="Z3" s="53"/>
      <c r="AA3" s="53" t="s">
        <v>1</v>
      </c>
      <c r="AB3" s="44"/>
      <c r="AC3" s="53"/>
      <c r="AD3" s="53"/>
      <c r="AE3" s="53"/>
      <c r="AF3" s="53" t="s">
        <v>2</v>
      </c>
      <c r="AG3" s="44"/>
      <c r="AH3" s="53"/>
      <c r="AI3" s="53"/>
      <c r="AJ3" s="53"/>
      <c r="AK3" s="53" t="s">
        <v>16</v>
      </c>
      <c r="AL3" s="44"/>
      <c r="AM3" s="53"/>
      <c r="AN3" s="53"/>
      <c r="AO3" s="53"/>
      <c r="AP3" s="53" t="s">
        <v>17</v>
      </c>
      <c r="AQ3" s="44"/>
      <c r="AR3" s="53"/>
      <c r="AS3" s="53"/>
      <c r="AT3" s="53"/>
      <c r="AU3" s="53" t="s">
        <v>18</v>
      </c>
      <c r="AV3" s="44"/>
      <c r="AW3" s="53"/>
      <c r="AX3" s="53"/>
      <c r="AY3" s="53"/>
      <c r="AZ3" s="53" t="s">
        <v>7</v>
      </c>
      <c r="BA3" s="53"/>
      <c r="BB3" s="53"/>
      <c r="BC3" s="53" t="s">
        <v>1</v>
      </c>
      <c r="BD3" s="44"/>
      <c r="BE3" s="53"/>
      <c r="BF3" s="53" t="s">
        <v>2</v>
      </c>
      <c r="BG3" s="44"/>
      <c r="BH3" s="53"/>
      <c r="BI3" s="53" t="s">
        <v>16</v>
      </c>
      <c r="BJ3" s="44"/>
      <c r="BK3" s="53"/>
      <c r="BL3" s="53" t="s">
        <v>17</v>
      </c>
      <c r="BM3" s="44"/>
      <c r="BN3" s="53"/>
      <c r="BO3" s="53" t="s">
        <v>18</v>
      </c>
      <c r="BP3" s="44"/>
      <c r="BQ3" s="53"/>
    </row>
    <row r="4" ht="164.25" x14ac:dyDescent="0.2">
      <c r="A4" s="54" t="s">
        <v>5</v>
      </c>
      <c r="B4" s="54" t="s">
        <v>6</v>
      </c>
      <c r="C4" s="54" t="s">
        <v>4</v>
      </c>
      <c r="D4" s="177" t="s">
        <v>25</v>
      </c>
      <c r="E4" s="178" t="s">
        <v>19</v>
      </c>
      <c r="F4" s="169" t="s">
        <v>140</v>
      </c>
      <c r="G4" s="177" t="s">
        <v>25</v>
      </c>
      <c r="H4" s="175" t="s">
        <v>19</v>
      </c>
      <c r="I4" s="169" t="s">
        <v>140</v>
      </c>
      <c r="J4" s="177" t="s">
        <v>25</v>
      </c>
      <c r="K4" s="178" t="s">
        <v>19</v>
      </c>
      <c r="L4" s="169" t="s">
        <v>140</v>
      </c>
      <c r="M4" s="177" t="s">
        <v>25</v>
      </c>
      <c r="N4" s="175" t="s">
        <v>19</v>
      </c>
      <c r="O4" s="169" t="s">
        <v>140</v>
      </c>
      <c r="P4" s="177" t="s">
        <v>25</v>
      </c>
      <c r="Q4" s="178" t="s">
        <v>19</v>
      </c>
      <c r="R4" s="169" t="s">
        <v>140</v>
      </c>
      <c r="S4" s="177" t="s">
        <v>25</v>
      </c>
      <c r="T4" s="178" t="s">
        <v>19</v>
      </c>
      <c r="U4" s="169" t="s">
        <v>140</v>
      </c>
      <c r="V4" s="184" t="s">
        <v>25</v>
      </c>
      <c r="W4" s="182" t="s">
        <v>19</v>
      </c>
      <c r="X4" s="100" t="s">
        <v>21</v>
      </c>
      <c r="Y4" s="100" t="s">
        <v>30</v>
      </c>
      <c r="Z4" s="100" t="s">
        <v>141</v>
      </c>
      <c r="AA4" s="186" t="s">
        <v>25</v>
      </c>
      <c r="AB4" s="187" t="s">
        <v>19</v>
      </c>
      <c r="AC4" s="100" t="s">
        <v>21</v>
      </c>
      <c r="AD4" s="100" t="s">
        <v>30</v>
      </c>
      <c r="AE4" s="173" t="s">
        <v>141</v>
      </c>
      <c r="AF4" s="186" t="s">
        <v>25</v>
      </c>
      <c r="AG4" s="182" t="s">
        <v>19</v>
      </c>
      <c r="AH4" s="100" t="s">
        <v>21</v>
      </c>
      <c r="AI4" s="100" t="s">
        <v>30</v>
      </c>
      <c r="AJ4" s="100" t="s">
        <v>141</v>
      </c>
      <c r="AK4" s="186" t="s">
        <v>25</v>
      </c>
      <c r="AL4" s="187" t="s">
        <v>19</v>
      </c>
      <c r="AM4" s="100" t="s">
        <v>21</v>
      </c>
      <c r="AN4" s="100" t="s">
        <v>30</v>
      </c>
      <c r="AO4" s="173" t="s">
        <v>141</v>
      </c>
      <c r="AP4" s="186" t="s">
        <v>25</v>
      </c>
      <c r="AQ4" s="182" t="s">
        <v>19</v>
      </c>
      <c r="AR4" s="100" t="s">
        <v>21</v>
      </c>
      <c r="AS4" s="100" t="s">
        <v>30</v>
      </c>
      <c r="AT4" s="100" t="s">
        <v>141</v>
      </c>
      <c r="AU4" s="186" t="s">
        <v>25</v>
      </c>
      <c r="AV4" s="187" t="s">
        <v>19</v>
      </c>
      <c r="AW4" s="170" t="s">
        <v>21</v>
      </c>
      <c r="AX4" s="170" t="s">
        <v>30</v>
      </c>
      <c r="AY4" s="173" t="s">
        <v>141</v>
      </c>
      <c r="AZ4" s="190" t="s">
        <v>25</v>
      </c>
      <c r="BA4" s="114" t="s">
        <v>160</v>
      </c>
      <c r="BB4" s="113" t="s">
        <v>162</v>
      </c>
      <c r="BC4" s="193" t="s">
        <v>25</v>
      </c>
      <c r="BD4" s="194" t="s">
        <v>160</v>
      </c>
      <c r="BE4" s="121" t="s">
        <v>162</v>
      </c>
      <c r="BF4" s="193" t="s">
        <v>25</v>
      </c>
      <c r="BG4" s="194" t="s">
        <v>160</v>
      </c>
      <c r="BH4" s="121" t="s">
        <v>162</v>
      </c>
      <c r="BI4" s="195" t="s">
        <v>25</v>
      </c>
      <c r="BJ4" s="114" t="s">
        <v>160</v>
      </c>
      <c r="BK4" s="112" t="s">
        <v>162</v>
      </c>
      <c r="BL4" s="195" t="s">
        <v>25</v>
      </c>
      <c r="BM4" s="114" t="s">
        <v>160</v>
      </c>
      <c r="BN4" s="113" t="s">
        <v>162</v>
      </c>
      <c r="BO4" s="195" t="s">
        <v>25</v>
      </c>
      <c r="BP4" s="114" t="s">
        <v>160</v>
      </c>
      <c r="BQ4" s="113" t="s">
        <v>162</v>
      </c>
    </row>
    <row r="5" ht="50.25" x14ac:dyDescent="0.2">
      <c r="A5" s="54" t="s">
        <v>40</v>
      </c>
      <c r="B5" s="54" t="s">
        <v>41</v>
      </c>
      <c r="C5" s="54" t="s">
        <v>42</v>
      </c>
      <c r="D5" s="180" t="s">
        <v>154</v>
      </c>
      <c r="E5" s="181" t="s">
        <v>43</v>
      </c>
      <c r="F5" s="179" t="s">
        <v>66</v>
      </c>
      <c r="G5" s="180" t="s">
        <v>155</v>
      </c>
      <c r="H5" s="176" t="s">
        <v>44</v>
      </c>
      <c r="I5" s="98" t="s">
        <v>67</v>
      </c>
      <c r="J5" s="180" t="s">
        <v>156</v>
      </c>
      <c r="K5" s="176" t="s">
        <v>45</v>
      </c>
      <c r="L5" s="179" t="s">
        <v>68</v>
      </c>
      <c r="M5" s="180" t="s">
        <v>157</v>
      </c>
      <c r="N5" s="176" t="s">
        <v>96</v>
      </c>
      <c r="O5" s="98" t="s">
        <v>97</v>
      </c>
      <c r="P5" s="180" t="s">
        <v>158</v>
      </c>
      <c r="Q5" s="176" t="s">
        <v>98</v>
      </c>
      <c r="R5" s="98" t="s">
        <v>99</v>
      </c>
      <c r="S5" s="180" t="s">
        <v>159</v>
      </c>
      <c r="T5" s="176" t="s">
        <v>100</v>
      </c>
      <c r="U5" s="179" t="s">
        <v>101</v>
      </c>
      <c r="V5" s="185" t="s">
        <v>148</v>
      </c>
      <c r="W5" s="183" t="s">
        <v>46</v>
      </c>
      <c r="X5" s="101" t="s">
        <v>70</v>
      </c>
      <c r="Y5" s="101" t="s">
        <v>69</v>
      </c>
      <c r="Z5" s="101" t="s">
        <v>123</v>
      </c>
      <c r="AA5" s="188" t="s">
        <v>149</v>
      </c>
      <c r="AB5" s="183" t="s">
        <v>47</v>
      </c>
      <c r="AC5" s="101" t="s">
        <v>72</v>
      </c>
      <c r="AD5" s="101" t="s">
        <v>71</v>
      </c>
      <c r="AE5" s="189" t="s">
        <v>125</v>
      </c>
      <c r="AF5" s="188" t="s">
        <v>150</v>
      </c>
      <c r="AG5" s="183" t="s">
        <v>48</v>
      </c>
      <c r="AH5" s="101" t="s">
        <v>74</v>
      </c>
      <c r="AI5" s="101" t="s">
        <v>73</v>
      </c>
      <c r="AJ5" s="101" t="s">
        <v>126</v>
      </c>
      <c r="AK5" s="188" t="s">
        <v>151</v>
      </c>
      <c r="AL5" s="183" t="s">
        <v>75</v>
      </c>
      <c r="AM5" s="101" t="s">
        <v>77</v>
      </c>
      <c r="AN5" s="101" t="s">
        <v>76</v>
      </c>
      <c r="AO5" s="189" t="s">
        <v>127</v>
      </c>
      <c r="AP5" s="188" t="s">
        <v>152</v>
      </c>
      <c r="AQ5" s="183" t="s">
        <v>78</v>
      </c>
      <c r="AR5" s="101" t="s">
        <v>80</v>
      </c>
      <c r="AS5" s="101" t="s">
        <v>79</v>
      </c>
      <c r="AT5" s="101" t="s">
        <v>128</v>
      </c>
      <c r="AU5" s="188" t="s">
        <v>153</v>
      </c>
      <c r="AV5" s="183" t="s">
        <v>81</v>
      </c>
      <c r="AW5" s="101" t="s">
        <v>83</v>
      </c>
      <c r="AX5" s="101" t="s">
        <v>82</v>
      </c>
      <c r="AY5" s="189" t="s">
        <v>129</v>
      </c>
      <c r="AZ5" s="191" t="s">
        <v>84</v>
      </c>
      <c r="BA5" s="109" t="s">
        <v>133</v>
      </c>
      <c r="BB5" s="110" t="s">
        <v>85</v>
      </c>
      <c r="BC5" s="192" t="s">
        <v>95</v>
      </c>
      <c r="BD5" s="109" t="s">
        <v>134</v>
      </c>
      <c r="BE5" s="111" t="s">
        <v>94</v>
      </c>
      <c r="BF5" s="192" t="s">
        <v>93</v>
      </c>
      <c r="BG5" s="109" t="s">
        <v>135</v>
      </c>
      <c r="BH5" s="110" t="s">
        <v>92</v>
      </c>
      <c r="BI5" s="192" t="s">
        <v>91</v>
      </c>
      <c r="BJ5" s="109" t="s">
        <v>136</v>
      </c>
      <c r="BK5" s="111" t="s">
        <v>90</v>
      </c>
      <c r="BL5" s="192" t="s">
        <v>89</v>
      </c>
      <c r="BM5" s="109" t="s">
        <v>137</v>
      </c>
      <c r="BN5" s="110" t="s">
        <v>88</v>
      </c>
      <c r="BO5" s="192" t="s">
        <v>87</v>
      </c>
      <c r="BP5" s="109" t="s">
        <v>138</v>
      </c>
      <c r="BQ5" s="111" t="s">
        <v>86</v>
      </c>
    </row>
    <row r="6" x14ac:dyDescent="0.2">
      <c r="A6" s="55" t="str">
        <f>IF('Water Data'!B1="",NA(),'Water Data'!B1)</f>
        <v>SUR13</v>
      </c>
      <c r="B6" s="55" t="str">
        <f>+IF('Water Data'!A3="",NA(),'Water Data'!A3)</f>
        <v>Survey</v>
      </c>
      <c r="C6" s="55">
        <f>+IF('Water Data'!C3="",NA(),'Water Data'!C3)</f>
        <v>2013</v>
      </c>
      <c r="D6" s="56">
        <f>+IF(AND(ISNUMBER('Water Data'!C5),'Data Summary'!BS6="Yes"),100-'Water Data'!C5,NA())</f>
        <v>77.45</v>
      </c>
      <c r="E6" s="56">
        <f>+IF(AND(ISNUMBER('Water Data'!C7),'Data Summary'!BT6="Yes"),'Water Data'!C7,NA())</f>
        <v>61.225000000000001</v>
      </c>
      <c r="F6" s="56">
        <f>+IF(AND(ISNUMBER('Water Data'!C10),'Data Summary'!BU6="Yes"),'Water Data'!C10,NA())</f>
        <v>35.572950290510001</v>
      </c>
      <c r="G6" s="56" t="e">
        <f>+IF(AND(ISNUMBER('Water Data'!D5),'Data Summary'!BV6="Yes"),100-'Water Data'!D5,NA())</f>
        <v>#N/A</v>
      </c>
      <c r="H6" s="56" t="e">
        <f>+IF(AND(ISNUMBER('Water Data'!D7),'Data Summary'!BW6="Yes"),'Water Data'!D7,NA())</f>
        <v>#N/A</v>
      </c>
      <c r="I6" s="56" t="e">
        <f>+IF(AND(ISNUMBER('Water Data'!D10),'Data Summary'!BX6="Yes"),'Water Data'!D10,NA())</f>
        <v>#N/A</v>
      </c>
      <c r="J6" s="56" t="e">
        <f>+IF(AND(ISNUMBER('Water Data'!E5),'Data Summary'!BY6="Yes"),100-'Water Data'!E5,NA())</f>
        <v>#N/A</v>
      </c>
      <c r="K6" s="56" t="e">
        <f>+IF(AND(ISNUMBER('Water Data'!E7),'Data Summary'!BZ6="Yes"),'Water Data'!E7,NA())</f>
        <v>#N/A</v>
      </c>
      <c r="L6" s="56" t="e">
        <f>+IF(AND(ISNUMBER('Water Data'!E10),'Data Summary'!CA6="Yes"),'Water Data'!E10,NA())</f>
        <v>#N/A</v>
      </c>
      <c r="M6" s="56" t="e">
        <f>+IF(AND(ISNUMBER('Water Data'!F5),'Data Summary'!CB6="Yes"),100-'Water Data'!F5,NA())</f>
        <v>#N/A</v>
      </c>
      <c r="N6" s="56" t="e">
        <f>+IF(AND(ISNUMBER('Water Data'!F7),'Data Summary'!CC6="Yes"),'Water Data'!F7,NA())</f>
        <v>#N/A</v>
      </c>
      <c r="O6" s="56" t="e">
        <f>+IF(AND(ISNUMBER('Water Data'!F10),'Data Summary'!CD6="Yes"),'Water Data'!F10,NA())</f>
        <v>#N/A</v>
      </c>
      <c r="P6" s="56" t="e">
        <f>+IF(AND(ISNUMBER('Water Data'!G5),'Data Summary'!CE6="Yes"),100-'Water Data'!G5,NA())</f>
        <v>#N/A</v>
      </c>
      <c r="Q6" s="56" t="e">
        <f>+IF(AND(ISNUMBER('Water Data'!G7),'Data Summary'!CF6="Yes"),'Water Data'!G7,NA())</f>
        <v>#N/A</v>
      </c>
      <c r="R6" s="56" t="e">
        <f>+IF(AND(ISNUMBER('Water Data'!G10),'Data Summary'!CG6="Yes"),'Water Data'!G10,NA())</f>
        <v>#N/A</v>
      </c>
      <c r="S6" s="56" t="e">
        <f>+IF(AND(ISNUMBER('Water Data'!H5),'Data Summary'!CH6="Yes"),100-'Water Data'!H5,NA())</f>
        <v>#N/A</v>
      </c>
      <c r="T6" s="56" t="e">
        <f>+IF(AND(ISNUMBER('Water Data'!H7),'Data Summary'!CI6="Yes"),'Water Data'!H7,NA())</f>
        <v>#N/A</v>
      </c>
      <c r="U6" s="56" t="e">
        <f>+IF(AND(ISNUMBER('Water Data'!H10),'Data Summary'!CJ6="Yes"),'Water Data'!H10,NA())</f>
        <v>#N/A</v>
      </c>
      <c r="V6" s="102">
        <f>+IF(AND(ISNUMBER('Sanitation Data'!C5),'Data Summary'!CK6="Yes"),100-'Sanitation Data'!C5,NA())</f>
        <v>80.718562874251489</v>
      </c>
      <c r="W6" s="102">
        <f>+IF(AND(ISNUMBER('Sanitation Data'!C7),'Data Summary'!CL6="Yes"),'Sanitation Data'!C7,NA())</f>
        <v>80.718562874251489</v>
      </c>
      <c r="X6" s="102">
        <f>+IF(AND(ISNUMBER('Sanitation Data'!C11),'Data Summary'!CM6="Yes"),'Sanitation Data'!C11,NA())</f>
        <v>25.022754491017963</v>
      </c>
      <c r="Y6" s="102" t="e">
        <f>+IF(AND(ISNUMBER('Sanitation Data'!C12),'Data Summary'!CN6="Yes"),'Sanitation Data'!C12,NA())</f>
        <v>#N/A</v>
      </c>
      <c r="Z6" s="102">
        <f>+IF(AND(ISNUMBER('Sanitation Data'!C13),'Data Summary'!CO6="Yes"),'Sanitation Data'!C13,NA())</f>
        <v>25.022754491017963</v>
      </c>
      <c r="AA6" s="102">
        <f>+IF(AND(ISNUMBER('Sanitation Data'!D5),'Data Summary'!CP6="Yes"),100-'Sanitation Data'!D5,NA())</f>
        <v>96.724890829694317</v>
      </c>
      <c r="AB6" s="102" t="e">
        <f>+IF(AND(ISNUMBER('Sanitation Data'!D7),'Data Summary'!CQ6="Yes"),'Sanitation Data'!D7,NA())</f>
        <v>#N/A</v>
      </c>
      <c r="AC6" s="102" t="e">
        <f>+IF(AND(ISNUMBER('Sanitation Data'!D11),'Data Summary'!CR6="Yes"),'Sanitation Data'!D11,NA())</f>
        <v>#N/A</v>
      </c>
      <c r="AD6" s="102" t="e">
        <f>+IF(AND(ISNUMBER('Sanitation Data'!D12),'Data Summary'!CS6="Yes"),'Sanitation Data'!D12,NA())</f>
        <v>#N/A</v>
      </c>
      <c r="AE6" s="102" t="e">
        <f>+IF(AND(ISNUMBER('Sanitation Data'!D13),'Data Summary'!CT6="Yes"),'Sanitation Data'!D13,NA())</f>
        <v>#N/A</v>
      </c>
      <c r="AF6" s="102">
        <f>+IF(AND(ISNUMBER('Sanitation Data'!E5),'Data Summary'!CU6="Yes"),100-'Sanitation Data'!E5,NA())</f>
        <v>74.17491749174917</v>
      </c>
      <c r="AG6" s="102" t="e">
        <f>+IF(AND(ISNUMBER('Sanitation Data'!E7),'Data Summary'!CV6="Yes"),'Sanitation Data'!E7,NA())</f>
        <v>#N/A</v>
      </c>
      <c r="AH6" s="102" t="e">
        <f>+IF(AND(ISNUMBER('Sanitation Data'!E11),'Data Summary'!CW6="Yes"),'Sanitation Data'!E11,NA())</f>
        <v>#N/A</v>
      </c>
      <c r="AI6" s="102" t="e">
        <f>+IF(AND(ISNUMBER('Sanitation Data'!E12),'Data Summary'!CX6="Yes"),'Sanitation Data'!E12,NA())</f>
        <v>#N/A</v>
      </c>
      <c r="AJ6" s="102" t="e">
        <f>+IF(AND(ISNUMBER('Sanitation Data'!E13),'Data Summary'!CY6="Yes"),'Sanitation Data'!E13,NA())</f>
        <v>#N/A</v>
      </c>
      <c r="AK6" s="102" t="e">
        <f>+IF(AND(ISNUMBER('Sanitation Data'!F5),'Data Summary'!CZ6="Yes"),100-'Sanitation Data'!F5,NA())</f>
        <v>#N/A</v>
      </c>
      <c r="AL6" s="102" t="e">
        <f>+IF(AND(ISNUMBER('Sanitation Data'!F7),'Data Summary'!DA6="Yes"),'Sanitation Data'!F7,NA())</f>
        <v>#N/A</v>
      </c>
      <c r="AM6" s="102" t="e">
        <f>+IF(AND(ISNUMBER('Sanitation Data'!F11),'Data Summary'!DB6="Yes"),'Sanitation Data'!F11,NA())</f>
        <v>#N/A</v>
      </c>
      <c r="AN6" s="102" t="e">
        <f>+IF(AND(ISNUMBER('Sanitation Data'!F12),'Data Summary'!DC6="Yes"),'Sanitation Data'!F12,NA())</f>
        <v>#N/A</v>
      </c>
      <c r="AO6" s="102" t="e">
        <f>+IF(AND(ISNUMBER('Sanitation Data'!F13),'Data Summary'!DD6="Yes"),'Sanitation Data'!F13,NA())</f>
        <v>#N/A</v>
      </c>
      <c r="AP6" s="102" t="e">
        <f>+IF(AND(ISNUMBER('Sanitation Data'!G5),'Data Summary'!DE6="Yes"),100-'Sanitation Data'!G5,NA())</f>
        <v>#N/A</v>
      </c>
      <c r="AQ6" s="102" t="e">
        <f>+IF(AND(ISNUMBER('Sanitation Data'!G7),'Data Summary'!DF6="Yes"),'Sanitation Data'!G7,NA())</f>
        <v>#N/A</v>
      </c>
      <c r="AR6" s="102" t="e">
        <f>+IF(AND(ISNUMBER('Sanitation Data'!G11),'Data Summary'!DG6="Yes"),'Sanitation Data'!G11,NA())</f>
        <v>#N/A</v>
      </c>
      <c r="AS6" s="102" t="e">
        <f>+IF(AND(ISNUMBER('Sanitation Data'!G12),'Data Summary'!DH6="Yes"),'Sanitation Data'!G12,NA())</f>
        <v>#N/A</v>
      </c>
      <c r="AT6" s="102" t="e">
        <f>+IF(AND(ISNUMBER('Sanitation Data'!G13),'Data Summary'!DI6="Yes"),'Sanitation Data'!G13,NA())</f>
        <v>#N/A</v>
      </c>
      <c r="AU6" s="102" t="e">
        <f>+IF(AND(ISNUMBER('Sanitation Data'!H5),'Data Summary'!DJ6="Yes"),100-'Sanitation Data'!H5,NA())</f>
        <v>#N/A</v>
      </c>
      <c r="AV6" s="102" t="e">
        <f>+IF(AND(ISNUMBER('Sanitation Data'!H7),'Data Summary'!DK6="Yes"),'Sanitation Data'!H7,NA())</f>
        <v>#N/A</v>
      </c>
      <c r="AW6" s="102" t="e">
        <f>+IF(AND(ISNUMBER('Sanitation Data'!H11),'Data Summary'!DL6="Yes"),'Sanitation Data'!H11,NA())</f>
        <v>#N/A</v>
      </c>
      <c r="AX6" s="102" t="e">
        <f>+IF(AND(ISNUMBER('Sanitation Data'!H12),'Data Summary'!DM6="Yes"),'Sanitation Data'!H12,NA())</f>
        <v>#N/A</v>
      </c>
      <c r="AY6" s="102" t="e">
        <f>+IF(AND(ISNUMBER('Sanitation Data'!H13),'Data Summary'!DN6="Yes"),'Sanitation Data'!H13,NA())</f>
        <v>#N/A</v>
      </c>
      <c r="AZ6" s="107">
        <f>+IF(AND(ISNUMBER('Hygiene Data'!C6),'Data Summary'!DO6="Yes"),'Hygiene Data'!C6,NA())</f>
        <v>47.78</v>
      </c>
      <c r="BA6" s="107">
        <f>+IF(AND(ISNUMBER('Hygiene Data'!C8),'Data Summary'!DP6="Yes"),'Hygiene Data'!C8,NA())</f>
        <v>16</v>
      </c>
      <c r="BB6" s="107">
        <f>+IF(AND(ISNUMBER('Hygiene Data'!C10),'Data Summary'!DQ6="Yes"),'Hygiene Data'!C10,NA())</f>
        <v>8</v>
      </c>
      <c r="BC6" s="107">
        <f>+IF(AND(ISNUMBER('Hygiene Data'!D6),'Data Summary'!DR6="Yes"),'Hygiene Data'!D6,NA())</f>
        <v>72.925764192139738</v>
      </c>
      <c r="BD6" s="107" t="e">
        <f>+IF(AND(ISNUMBER('Hygiene Data'!D8),'Data Summary'!DS6="Yes"),'Hygiene Data'!D8,NA())</f>
        <v>#N/A</v>
      </c>
      <c r="BE6" s="107" t="e">
        <f>+IF(AND(ISNUMBER('Hygiene Data'!D10),'Data Summary'!DT6="Yes"),'Hygiene Data'!D10,NA())</f>
        <v>#N/A</v>
      </c>
      <c r="BF6" s="107">
        <f>+IF(AND(ISNUMBER('Hygiene Data'!E6),'Data Summary'!DU6="Yes"),'Hygiene Data'!E6,NA())</f>
        <v>38.283828382838287</v>
      </c>
      <c r="BG6" s="107" t="e">
        <f>+IF(AND(ISNUMBER('Hygiene Data'!E8),'Data Summary'!DV6="Yes"),'Hygiene Data'!E8,NA())</f>
        <v>#N/A</v>
      </c>
      <c r="BH6" s="107" t="e">
        <f>+IF(AND(ISNUMBER('Hygiene Data'!E10),'Data Summary'!DW6="Yes"),'Hygiene Data'!E10,NA())</f>
        <v>#N/A</v>
      </c>
      <c r="BI6" s="107" t="e">
        <f>+IF(AND(ISNUMBER('Hygiene Data'!F6),'Data Summary'!DX6="Yes"),'Hygiene Data'!F6,NA())</f>
        <v>#N/A</v>
      </c>
      <c r="BJ6" s="107" t="e">
        <f>+IF(AND(ISNUMBER('Hygiene Data'!F8),'Data Summary'!DY6="Yes"),'Hygiene Data'!F8,NA())</f>
        <v>#N/A</v>
      </c>
      <c r="BK6" s="107" t="e">
        <f>+IF(AND(ISNUMBER('Hygiene Data'!F10),'Data Summary'!DZ6="Yes"),'Hygiene Data'!F10,NA())</f>
        <v>#N/A</v>
      </c>
      <c r="BL6" s="107" t="e">
        <f>+IF(AND(ISNUMBER('Hygiene Data'!G6),'Data Summary'!EA6="Yes"),'Hygiene Data'!G6,NA())</f>
        <v>#N/A</v>
      </c>
      <c r="BM6" s="107" t="e">
        <f>+IF(AND(ISNUMBER('Hygiene Data'!G8),'Data Summary'!EB6="Yes"),'Hygiene Data'!G8,NA())</f>
        <v>#N/A</v>
      </c>
      <c r="BN6" s="107" t="e">
        <f>+IF(AND(ISNUMBER('Hygiene Data'!G10),'Data Summary'!EC6="Yes"),'Hygiene Data'!G10,NA())</f>
        <v>#N/A</v>
      </c>
      <c r="BO6" s="107" t="e">
        <f>+IF(AND(ISNUMBER('Hygiene Data'!H6),'Data Summary'!ED6="Yes"),'Hygiene Data'!H6,NA())</f>
        <v>#N/A</v>
      </c>
      <c r="BP6" s="107" t="e">
        <f>+IF(AND(ISNUMBER('Hygiene Data'!H8),'Data Summary'!EE6="Yes"),'Hygiene Data'!H8,NA())</f>
        <v>#N/A</v>
      </c>
      <c r="BQ6" s="107" t="e">
        <f>+IF(AND(ISNUMBER('Hygiene Data'!H10),'Data Summary'!EF6="Yes"),'Hygiene Data'!H10,NA())</f>
        <v>#N/A</v>
      </c>
    </row>
    <row r="7" x14ac:dyDescent="0.2">
      <c r="A7" s="55" t="str">
        <f ca="true">+IF(OFFSET('Water Data'!$B$1,0,10*ROW('Water Data'!B1))="",NA(),OFFSET('Water Data'!$B$1,0,10*ROW('Water Data'!B1)))</f>
        <v>UIS16</v>
      </c>
      <c r="B7" s="55" t="str">
        <f ca="true">+IF(OFFSET('Water Data'!$A$3,0,10*ROW('Water Data'!A1))="",NA(),OFFSET('Water Data'!$A$3,0,10*ROW('Water Data'!A1)))</f>
        <v>Other</v>
      </c>
      <c r="C7" s="55">
        <f ca="true">+IF(OFFSET('Water Data'!$C$3,0,10*ROW('Water Data'!C1))="",NA(),OFFSET('Water Data'!$C$3,0,10*ROW('Water Data'!C1)))</f>
        <v>2016</v>
      </c>
      <c r="D7" s="56" t="e">
        <f ca="true">+IF(AND(ISNUMBER(OFFSET('Water Data'!$C$5,0,10*ROW('Water Data'!C1))),'Data Summary'!BS7="Yes"),100-OFFSET('Water Data'!$C$5,0,10*ROW('Water Data'!C1)),NA())</f>
        <v>#N/A</v>
      </c>
      <c r="E7" s="56" t="e">
        <f ca="true">+IF(AND(ISNUMBER(OFFSET('Water Data'!$C$7,0,10*ROW('Water Data'!C1))),'Data Summary'!BT7="Yes"),OFFSET('Water Data'!$C$7,0,10*ROW('Water Data'!C1)),NA())</f>
        <v>#N/A</v>
      </c>
      <c r="F7" s="56" t="e">
        <f ca="true">+IF(AND(ISNUMBER(OFFSET('Water Data'!$C$10,0,10*ROW('Water Data'!C1))),'Data Summary'!BU7="Yes"),OFFSET('Water Data'!$C$10,0,10*ROW('Water Data'!C1)),NA())</f>
        <v>#N/A</v>
      </c>
      <c r="G7" s="56" t="e">
        <f ca="true">+IF(AND(ISNUMBER(OFFSET('Water Data'!$D$5,0,10*ROW('Water Data'!D1))),'Data Summary'!BV7="Yes"),100-OFFSET('Water Data'!$D$5,0,10*ROW('Water Data'!D1)),NA())</f>
        <v>#N/A</v>
      </c>
      <c r="H7" s="56" t="e">
        <f ca="true">+IF(AND(ISNUMBER(OFFSET('Water Data'!$D$7,0,10*ROW('Water Data'!D1))),'Data Summary'!BW7="Yes"),OFFSET('Water Data'!$D$7,0,10*ROW('Water Data'!D1)),NA())</f>
        <v>#N/A</v>
      </c>
      <c r="I7" s="56" t="e">
        <f ca="true">+IF(AND(ISNUMBER(OFFSET('Water Data'!$D$10,0,10*ROW('Water Data'!D1))),'Data Summary'!BX7="Yes"),OFFSET('Water Data'!$D$10,0,10*ROW('Water Data'!D1)),NA())</f>
        <v>#N/A</v>
      </c>
      <c r="J7" s="56" t="e">
        <f ca="true">+IF(AND(ISNUMBER(OFFSET('Water Data'!$E$5,0,10*ROW('Water Data'!E1))),'Data Summary'!BY7="Yes"),100-OFFSET('Water Data'!$E$5,0,10*ROW('Water Data'!E1)),NA())</f>
        <v>#N/A</v>
      </c>
      <c r="K7" s="56" t="e">
        <f ca="true">+IF(AND(ISNUMBER(OFFSET('Water Data'!$E$7,0,10*ROW('Water Data'!E1))),'Data Summary'!BZ7="Yes"),OFFSET('Water Data'!$E$7,0,10*ROW('Water Data'!E1)),NA())</f>
        <v>#N/A</v>
      </c>
      <c r="L7" s="56" t="e">
        <f ca="true">+IF(AND(ISNUMBER(OFFSET('Water Data'!$E$10,0,10*ROW('Water Data'!E1))),'Data Summary'!CA7="Yes"),OFFSET('Water Data'!$E$10,0,10*ROW('Water Data'!E1)),NA())</f>
        <v>#N/A</v>
      </c>
      <c r="M7" s="56" t="e">
        <f ca="true">+IF(AND(ISNUMBER(OFFSET('Water Data'!$F$5,0,10*ROW('Water Data'!F1))),'Data Summary'!CB7="Yes"),100-OFFSET('Water Data'!$F$5,0,10*ROW('Water Data'!F1)),NA())</f>
        <v>#N/A</v>
      </c>
      <c r="N7" s="56" t="e">
        <f ca="true">+IF(AND(ISNUMBER(OFFSET('Water Data'!$F$7,0,10*ROW('Water Data'!F1))),'Data Summary'!CC7="Yes"),OFFSET('Water Data'!$F$7,0,10*ROW('Water Data'!F1)),NA())</f>
        <v>#N/A</v>
      </c>
      <c r="O7" s="56" t="e">
        <f ca="true">+IF(AND(ISNUMBER(OFFSET('Water Data'!$F$10,0,10*ROW('Water Data'!F1))),'Data Summary'!CD7="Yes"),OFFSET('Water Data'!$F$10,0,10*ROW('Water Data'!F1)),NA())</f>
        <v>#N/A</v>
      </c>
      <c r="P7" s="56" t="e">
        <f ca="true">+IF(AND(ISNUMBER(OFFSET('Water Data'!$G$5,0,10*ROW('Water Data'!G1))),'Data Summary'!CE7="Yes"),100-OFFSET('Water Data'!$G$5,0,10*ROW('Water Data'!G1)),NA())</f>
        <v>#N/A</v>
      </c>
      <c r="Q7" s="56" t="e">
        <f ca="true">+IF(AND(ISNUMBER(OFFSET('Water Data'!$G$7,0,10*ROW('Water Data'!G1))),'Data Summary'!CF7="Yes"),OFFSET('Water Data'!$G$7,0,10*ROW('Water Data'!G1)),NA())</f>
        <v>#N/A</v>
      </c>
      <c r="R7" s="56" t="e">
        <f ca="true">+IF(AND(ISNUMBER(OFFSET('Water Data'!$G$10,0,10*ROW('Water Data'!G1))),'Data Summary'!CG7="Yes"),OFFSET('Water Data'!$G$10,0,10*ROW('Water Data'!G1)),NA())</f>
        <v>#N/A</v>
      </c>
      <c r="S7" s="56" t="e">
        <f ca="true">+IF(AND(ISNUMBER(OFFSET('Water Data'!$H$5,0,10*ROW('Water Data'!H1))),'Data Summary'!CH7="Yes"),100-OFFSET('Water Data'!$H$5,0,10*ROW('Water Data'!H1)),NA())</f>
        <v>#N/A</v>
      </c>
      <c r="T7" s="56" t="e">
        <f ca="true">+IF(AND(ISNUMBER(OFFSET('Water Data'!$H$7,0,10*ROW('Water Data'!H1))),'Data Summary'!CI7="Yes"),OFFSET('Water Data'!$H$7,0,10*ROW('Water Data'!H1)),NA())</f>
        <v>#N/A</v>
      </c>
      <c r="U7" s="56">
        <f ca="true">+IF(AND(ISNUMBER(OFFSET('Water Data'!$H$10,0,10*ROW('Water Data'!H1))),'Data Summary'!CJ7="Yes"),OFFSET('Water Data'!$H$10,0,10*ROW('Water Data'!H1)),NA())</f>
        <v>45.98</v>
      </c>
      <c r="V7" s="102" t="e">
        <f ca="true">+IF(AND(ISNUMBER(OFFSET('Sanitation Data'!$C$5,0,10*ROW('Sanitation Data'!C1))),'Data Summary'!CK7="Yes"),100-OFFSET('Sanitation Data'!$C$5,0,10*ROW('Sanitation Data'!C1)),NA())</f>
        <v>#N/A</v>
      </c>
      <c r="W7" s="102" t="e">
        <f ca="true">+IF(AND(ISNUMBER(OFFSET('Sanitation Data'!$C$7,0,10*ROW('Sanitation Data'!C1))),'Data Summary'!CL7="Yes"),OFFSET('Sanitation Data'!$C$7,0,10*ROW('Sanitation Data'!C1)),NA())</f>
        <v>#N/A</v>
      </c>
      <c r="X7" s="102" t="e">
        <f ca="true">+IF(AND(ISNUMBER(OFFSET('Sanitation Data'!$C$11,0,10*ROW('Sanitation Data'!C1))),'Data Summary'!CM7="Yes"),OFFSET('Sanitation Data'!$C$11,0,10*ROW('Sanitation Data'!C1)),NA())</f>
        <v>#N/A</v>
      </c>
      <c r="Y7" s="102" t="e">
        <f ca="true">+IF(AND(ISNUMBER(OFFSET('Sanitation Data'!$C$12,0,10*ROW('Sanitation Data'!C1))),'Data Summary'!CN7="Yes"),OFFSET('Sanitation Data'!$C$12,0,10*ROW('Sanitation Data'!C1)),NA())</f>
        <v>#N/A</v>
      </c>
      <c r="Z7" s="102" t="e">
        <f ca="true">+IF(AND(ISNUMBER(OFFSET('Sanitation Data'!$C$13,0,10*ROW('Sanitation Data'!C1))),'Data Summary'!CO7="Yes"),OFFSET('Sanitation Data'!$C$13,0,10*ROW('Sanitation Data'!C1)),NA())</f>
        <v>#N/A</v>
      </c>
      <c r="AA7" s="102" t="e">
        <f ca="true">+IF(AND(ISNUMBER(OFFSET('Sanitation Data'!$D$5,0,10*ROW('Sanitation Data'!D1))),'Data Summary'!CP7="Yes"),100-OFFSET('Sanitation Data'!$D$5,0,10*ROW('Sanitation Data'!D1)),NA())</f>
        <v>#N/A</v>
      </c>
      <c r="AB7" s="102" t="e">
        <f ca="true">+IF(AND(ISNUMBER(OFFSET('Sanitation Data'!$D$7,0,10*ROW('Sanitation Data'!D1))),'Data Summary'!CQ7="Yes"),OFFSET('Sanitation Data'!$D$7,0,10*ROW('Sanitation Data'!D1)),NA())</f>
        <v>#N/A</v>
      </c>
      <c r="AC7" s="102" t="e">
        <f ca="true">+IF(AND(ISNUMBER(OFFSET('Sanitation Data'!$D$11,0,10*ROW('Sanitation Data'!D1))),'Data Summary'!CR7="Yes"),OFFSET('Sanitation Data'!$D$11,0,10*ROW('Sanitation Data'!D1)),NA())</f>
        <v>#N/A</v>
      </c>
      <c r="AD7" s="102" t="e">
        <f ca="true">+IF(AND(ISNUMBER(OFFSET('Sanitation Data'!$D$12,0,10*ROW('Sanitation Data'!D1))),'Data Summary'!CS7="Yes"),OFFSET('Sanitation Data'!$D$12,0,10*ROW('Sanitation Data'!D1)),NA())</f>
        <v>#N/A</v>
      </c>
      <c r="AE7" s="102" t="e">
        <f ca="true">+IF(AND(ISNUMBER(OFFSET('Sanitation Data'!$D$13,0,10*ROW('Sanitation Data'!D1))),'Data Summary'!CT7="Yes"),OFFSET('Sanitation Data'!$D$13,0,10*ROW('Sanitation Data'!D1)),NA())</f>
        <v>#N/A</v>
      </c>
      <c r="AF7" s="102" t="e">
        <f ca="true">+IF(AND(ISNUMBER(OFFSET('Sanitation Data'!$E$5,0,10*ROW('Sanitation Data'!E1))),'Data Summary'!CU7="Yes"),100-OFFSET('Sanitation Data'!$E$5,0,10*ROW('Sanitation Data'!E1)),NA())</f>
        <v>#N/A</v>
      </c>
      <c r="AG7" s="102" t="e">
        <f ca="true">+IF(AND(ISNUMBER(OFFSET('Sanitation Data'!$E$7,0,10*ROW('Sanitation Data'!E1))),'Data Summary'!CV7="Yes"),OFFSET('Sanitation Data'!$E$7,0,10*ROW('Sanitation Data'!E1)),NA())</f>
        <v>#N/A</v>
      </c>
      <c r="AH7" s="102" t="e">
        <f ca="true">+IF(AND(ISNUMBER(OFFSET('Sanitation Data'!$E$11,0,10*ROW('Sanitation Data'!E1))),'Data Summary'!CW7="Yes"),OFFSET('Sanitation Data'!$E$11,0,10*ROW('Sanitation Data'!E1)),NA())</f>
        <v>#N/A</v>
      </c>
      <c r="AI7" s="102" t="e">
        <f ca="true">+IF(AND(ISNUMBER(OFFSET('Sanitation Data'!$E$12,0,10*ROW('Sanitation Data'!E1))),'Data Summary'!CX7="Yes"),OFFSET('Sanitation Data'!$E$12,0,10*ROW('Sanitation Data'!E1)),NA())</f>
        <v>#N/A</v>
      </c>
      <c r="AJ7" s="102" t="e">
        <f ca="true">+IF(AND(ISNUMBER(OFFSET('Sanitation Data'!$E$13,0,10*ROW('Sanitation Data'!E1))),'Data Summary'!CY7="Yes"),OFFSET('Sanitation Data'!$E$13,0,10*ROW('Sanitation Data'!E1)),NA())</f>
        <v>#N/A</v>
      </c>
      <c r="AK7" s="102" t="e">
        <f ca="true">+IF(AND(ISNUMBER(OFFSET('Sanitation Data'!$F$5,0,10*ROW('Sanitation Data'!F1))),'Data Summary'!CZ7="Yes"),100-OFFSET('Sanitation Data'!$F$5,0,10*ROW('Sanitation Data'!F1)),NA())</f>
        <v>#N/A</v>
      </c>
      <c r="AL7" s="102" t="e">
        <f ca="true">+IF(AND(ISNUMBER(OFFSET('Sanitation Data'!$F$7,0,10*ROW('Sanitation Data'!F1))),'Data Summary'!DA7="Yes"),OFFSET('Sanitation Data'!$F$7,0,10*ROW('Sanitation Data'!F1)),NA())</f>
        <v>#N/A</v>
      </c>
      <c r="AM7" s="102" t="e">
        <f ca="true">+IF(AND(ISNUMBER(OFFSET('Sanitation Data'!$F$11,0,10*ROW('Sanitation Data'!F1))),'Data Summary'!DB7="Yes"),OFFSET('Sanitation Data'!$F$11,0,10*ROW('Sanitation Data'!F1)),NA())</f>
        <v>#N/A</v>
      </c>
      <c r="AN7" s="102" t="e">
        <f ca="true">+IF(AND(ISNUMBER(OFFSET('Sanitation Data'!$F$12,0,10*ROW('Sanitation Data'!F1))),'Data Summary'!DC7="Yes"),OFFSET('Sanitation Data'!$F$12,0,10*ROW('Sanitation Data'!F1)),NA())</f>
        <v>#N/A</v>
      </c>
      <c r="AO7" s="102" t="e">
        <f ca="true">+IF(AND(ISNUMBER(OFFSET('Sanitation Data'!$F$13,0,10*ROW('Sanitation Data'!F1))),'Data Summary'!DD7="Yes"),OFFSET('Sanitation Data'!$F$13,0,10*ROW('Sanitation Data'!F1)),NA())</f>
        <v>#N/A</v>
      </c>
      <c r="AP7" s="102" t="e">
        <f ca="true">+IF(AND(ISNUMBER(OFFSET('Sanitation Data'!$G$5,0,10*ROW('Sanitation Data'!G1))),'Data Summary'!DE7="Yes"),100-OFFSET('Sanitation Data'!$G$5,0,10*ROW('Sanitation Data'!G1)),NA())</f>
        <v>#N/A</v>
      </c>
      <c r="AQ7" s="102" t="e">
        <f ca="true">+IF(AND(ISNUMBER(OFFSET('Sanitation Data'!$G$7,0,10*ROW('Sanitation Data'!G1))),'Data Summary'!DF7="Yes"),OFFSET('Sanitation Data'!$G$7,0,10*ROW('Sanitation Data'!G1)),NA())</f>
        <v>#N/A</v>
      </c>
      <c r="AR7" s="102" t="e">
        <f ca="true">+IF(AND(ISNUMBER(OFFSET('Sanitation Data'!$G$11,0,10*ROW('Sanitation Data'!G1))),'Data Summary'!DG7="Yes"),OFFSET('Sanitation Data'!$G$11,0,10*ROW('Sanitation Data'!G1)),NA())</f>
        <v>#N/A</v>
      </c>
      <c r="AS7" s="102" t="e">
        <f ca="true">+IF(AND(ISNUMBER(OFFSET('Sanitation Data'!$G$12,0,10*ROW('Sanitation Data'!G1))),'Data Summary'!DH7="Yes"),OFFSET('Sanitation Data'!$G$12,0,10*ROW('Sanitation Data'!G1)),NA())</f>
        <v>#N/A</v>
      </c>
      <c r="AT7" s="102" t="e">
        <f ca="true">+IF(AND(ISNUMBER(OFFSET('Sanitation Data'!$G$13,0,10*ROW('Sanitation Data'!G1))),'Data Summary'!DI7="Yes"),OFFSET('Sanitation Data'!$G$13,0,10*ROW('Sanitation Data'!G1)),NA())</f>
        <v>#N/A</v>
      </c>
      <c r="AU7" s="102" t="e">
        <f ca="true">+IF(AND(ISNUMBER(OFFSET('Sanitation Data'!$H$5,0,10*ROW('Sanitation Data'!H1))),'Data Summary'!DJ7="Yes"),100-OFFSET('Sanitation Data'!$H$5,0,10*ROW('Sanitation Data'!H1)),NA())</f>
        <v>#N/A</v>
      </c>
      <c r="AV7" s="102" t="e">
        <f ca="true">+IF(AND(ISNUMBER(OFFSET('Sanitation Data'!$H$7,0,10*ROW('Sanitation Data'!H1))),'Data Summary'!DK7="Yes"),OFFSET('Sanitation Data'!$H$7,0,10*ROW('Sanitation Data'!H1)),NA())</f>
        <v>#N/A</v>
      </c>
      <c r="AW7" s="102" t="e">
        <f ca="true">+IF(AND(ISNUMBER(OFFSET('Sanitation Data'!$H$11,0,10*ROW('Sanitation Data'!H1))),'Data Summary'!DL7="Yes"),OFFSET('Sanitation Data'!$H$11,0,10*ROW('Sanitation Data'!H1)),NA())</f>
        <v>#N/A</v>
      </c>
      <c r="AX7" s="102" t="e">
        <f ca="true">+IF(AND(ISNUMBER(OFFSET('Sanitation Data'!$H$12,0,10*ROW('Sanitation Data'!H1))),'Data Summary'!DM7="Yes"),OFFSET('Sanitation Data'!$H$12,0,10*ROW('Sanitation Data'!H1)),NA())</f>
        <v>#N/A</v>
      </c>
      <c r="AY7" s="102" t="e">
        <f ca="true">+IF(AND(ISNUMBER(OFFSET('Sanitation Data'!$H$13,0,10*ROW('Sanitation Data'!H1))),'Data Summary'!DN7="Yes"),OFFSET('Sanitation Data'!$H$13,0,10*ROW('Sanitation Data'!H1)),NA())</f>
        <v>#N/A</v>
      </c>
      <c r="AZ7" s="107" t="e">
        <f ca="true">+IF(AND(ISNUMBER(OFFSET('Hygiene Data'!$C$6,0,10*ROW('Hygiene Data'!C1))),'Data Summary'!DO7="Yes"),OFFSET('Hygiene Data'!$C$6,0,10*ROW('Hygiene Data'!C1)),NA())</f>
        <v>#N/A</v>
      </c>
      <c r="BA7" s="107" t="e">
        <f ca="true">+IF(AND(ISNUMBER(OFFSET('Hygiene Data'!$C$8,0,10*ROW('Hygiene Data'!C1))),'Data Summary'!DP7="Yes"),OFFSET('Hygiene Data'!$C$8,0,10*ROW('Hygiene Data'!C1)),NA())</f>
        <v>#N/A</v>
      </c>
      <c r="BB7" s="107" t="e">
        <f ca="true">+IF(AND(ISNUMBER(OFFSET('Hygiene Data'!$C$10,0,10*ROW('Hygiene Data'!C1))),'Data Summary'!DQ7="Yes"),OFFSET('Hygiene Data'!$C$10,0,10*ROW('Hygiene Data'!C1)),NA())</f>
        <v>#N/A</v>
      </c>
      <c r="BC7" s="107" t="e">
        <f ca="true">+IF(AND(ISNUMBER(OFFSET('Hygiene Data'!$D$6,0,10*ROW('Hygiene Data'!D1))),'Data Summary'!DR7="Yes"),OFFSET('Hygiene Data'!$D$6,0,10*ROW('Hygiene Data'!D1)),NA())</f>
        <v>#N/A</v>
      </c>
      <c r="BD7" s="107" t="e">
        <f ca="true">+IF(AND(ISNUMBER(OFFSET('Hygiene Data'!$D$8,0,10*ROW('Hygiene Data'!D1))),'Data Summary'!DS7="Yes"),OFFSET('Hygiene Data'!$D$8,0,10*ROW('Hygiene Data'!D1)),NA())</f>
        <v>#N/A</v>
      </c>
      <c r="BE7" s="107" t="e">
        <f ca="true">+IF(AND(ISNUMBER(OFFSET('Hygiene Data'!$D$10,0,10*ROW('Hygiene Data'!D1))),'Data Summary'!DT7="Yes"),OFFSET('Hygiene Data'!$D$10,0,10*ROW('Hygiene Data'!D1)),NA())</f>
        <v>#N/A</v>
      </c>
      <c r="BF7" s="107" t="e">
        <f ca="true">+IF(AND(ISNUMBER(OFFSET('Hygiene Data'!$E$6,0,10*ROW('Hygiene Data'!E1))),'Data Summary'!DU7="Yes"),OFFSET('Hygiene Data'!$E$6,0,10*ROW('Hygiene Data'!E1)),NA())</f>
        <v>#N/A</v>
      </c>
      <c r="BG7" s="107" t="e">
        <f ca="true">+IF(AND(ISNUMBER(OFFSET('Hygiene Data'!$E$8,0,10*ROW('Hygiene Data'!E1))),'Data Summary'!DV7="Yes"),OFFSET('Hygiene Data'!$E$8,0,10*ROW('Hygiene Data'!E1)),NA())</f>
        <v>#N/A</v>
      </c>
      <c r="BH7" s="107" t="e">
        <f ca="true">+IF(AND(ISNUMBER(OFFSET('Hygiene Data'!$E$10,0,10*ROW('Hygiene Data'!E1))),'Data Summary'!DW7="Yes"),OFFSET('Hygiene Data'!$E$10,0,10*ROW('Hygiene Data'!E1)),NA())</f>
        <v>#N/A</v>
      </c>
      <c r="BI7" s="107" t="e">
        <f ca="true">+IF(AND(ISNUMBER(OFFSET('Hygiene Data'!$F$6,0,10*ROW('Hygiene Data'!F1))),'Data Summary'!DX7="Yes"),OFFSET('Hygiene Data'!$F$6,0,10*ROW('Hygiene Data'!F1)),NA())</f>
        <v>#N/A</v>
      </c>
      <c r="BJ7" s="107" t="e">
        <f ca="true">+IF(AND(ISNUMBER(OFFSET('Hygiene Data'!$F$8,0,10*ROW('Hygiene Data'!F1))),'Data Summary'!DY7="Yes"),OFFSET('Hygiene Data'!$F$8,0,10*ROW('Hygiene Data'!F1)),NA())</f>
        <v>#N/A</v>
      </c>
      <c r="BK7" s="107" t="e">
        <f ca="true">+IF(AND(ISNUMBER(OFFSET('Hygiene Data'!$F$10,0,10*ROW('Hygiene Data'!F1))),'Data Summary'!DZ7="Yes"),OFFSET('Hygiene Data'!$F$10,0,10*ROW('Hygiene Data'!F1)),NA())</f>
        <v>#N/A</v>
      </c>
      <c r="BL7" s="107" t="e">
        <f ca="true">+IF(AND(ISNUMBER(OFFSET('Hygiene Data'!$G$6,0,10*ROW('Hygiene Data'!G1))),'Data Summary'!EA7="Yes"),OFFSET('Hygiene Data'!$G$6,0,10*ROW('Hygiene Data'!G1)),NA())</f>
        <v>#N/A</v>
      </c>
      <c r="BM7" s="107" t="e">
        <f ca="true">+IF(AND(ISNUMBER(OFFSET('Hygiene Data'!$G$8,0,10*ROW('Hygiene Data'!G1))),'Data Summary'!EB7="Yes"),OFFSET('Hygiene Data'!$G$8,0,10*ROW('Hygiene Data'!G1)),NA())</f>
        <v>#N/A</v>
      </c>
      <c r="BN7" s="107" t="e">
        <f ca="true">+IF(AND(ISNUMBER(OFFSET('Hygiene Data'!$G$10,0,10*ROW('Hygiene Data'!G1))),'Data Summary'!EC7="Yes"),OFFSET('Hygiene Data'!$G$10,0,10*ROW('Hygiene Data'!G1)),NA())</f>
        <v>#N/A</v>
      </c>
      <c r="BO7" s="107" t="e">
        <f ca="true">+IF(AND(ISNUMBER(OFFSET('Hygiene Data'!$H$6,0,10*ROW('Hygiene Data'!H1))),'Data Summary'!ED7="Yes"),OFFSET('Hygiene Data'!$H$6,0,10*ROW('Hygiene Data'!H1)),NA())</f>
        <v>#N/A</v>
      </c>
      <c r="BP7" s="107" t="e">
        <f ca="true">+IF(AND(ISNUMBER(OFFSET('Hygiene Data'!$H$8,0,10*ROW('Hygiene Data'!H1))),'Data Summary'!EE7="Yes"),OFFSET('Hygiene Data'!$H$8,0,10*ROW('Hygiene Data'!H1)),NA())</f>
        <v>#N/A</v>
      </c>
      <c r="BQ7" s="107" t="e">
        <f ca="true">+IF(AND(ISNUMBER(OFFSET('Hygiene Data'!$H$10,0,10*ROW('Hygiene Data'!H1))),'Data Summary'!EF7="Yes"),OFFSET('Hygiene Data'!$H$10,0,10*ROW('Hygiene Data'!H1)),NA())</f>
        <v>#N/A</v>
      </c>
    </row>
    <row r="8" x14ac:dyDescent="0.2">
      <c r="A8" s="55" t="e">
        <f ca="true">+IF(OFFSET('Water Data'!$B$1,0,10*ROW('Water Data'!B2))="",NA(),OFFSET('Water Data'!$B$1,0,10*ROW('Water Data'!B2)))</f>
        <v>#N/A</v>
      </c>
      <c r="B8" s="55" t="e">
        <f ca="true">+IF(OFFSET('Water Data'!$A$3,0,10*ROW('Water Data'!A2))="",NA(),OFFSET('Water Data'!$A$3,0,10*ROW('Water Data'!A2)))</f>
        <v>#N/A</v>
      </c>
      <c r="C8" s="55" t="e">
        <f ca="true">+IF(OFFSET('Water Data'!$C$3,0,10*ROW('Water Data'!C2))="",NA(),OFFSET('Water Data'!$C$3,0,10*ROW('Water Data'!C2)))</f>
        <v>#N/A</v>
      </c>
      <c r="D8" s="56" t="e">
        <f ca="true">+IF(AND(ISNUMBER(OFFSET('Water Data'!$C$5,0,10*ROW('Water Data'!C2))),'Data Summary'!BS8="Yes"),100-OFFSET('Water Data'!$C$5,0,10*ROW('Water Data'!C2)),NA())</f>
        <v>#N/A</v>
      </c>
      <c r="E8" s="56" t="e">
        <f ca="true">+IF(AND(ISNUMBER(OFFSET('Water Data'!$C$7,0,10*ROW('Water Data'!C2))),'Data Summary'!BT8="Yes"),OFFSET('Water Data'!$C$7,0,10*ROW('Water Data'!C2)),NA())</f>
        <v>#N/A</v>
      </c>
      <c r="F8" s="56" t="e">
        <f ca="true">+IF(AND(ISNUMBER(OFFSET('Water Data'!$C$10,0,10*ROW('Water Data'!C2))),'Data Summary'!BU8="Yes"),OFFSET('Water Data'!$C$10,0,10*ROW('Water Data'!C2)),NA())</f>
        <v>#N/A</v>
      </c>
      <c r="G8" s="56" t="e">
        <f ca="true">+IF(AND(ISNUMBER(OFFSET('Water Data'!$D$5,0,10*ROW('Water Data'!D2))),'Data Summary'!BV8="Yes"),100-OFFSET('Water Data'!$D$5,0,10*ROW('Water Data'!D2)),NA())</f>
        <v>#N/A</v>
      </c>
      <c r="H8" s="56" t="e">
        <f ca="true">+IF(AND(ISNUMBER(OFFSET('Water Data'!$D$7,0,10*ROW('Water Data'!D2))),'Data Summary'!BW8="Yes"),OFFSET('Water Data'!$D$7,0,10*ROW('Water Data'!D2)),NA())</f>
        <v>#N/A</v>
      </c>
      <c r="I8" s="56" t="e">
        <f ca="true">+IF(AND(ISNUMBER(OFFSET('Water Data'!$D$10,0,10*ROW('Water Data'!D2))),'Data Summary'!BX8="Yes"),OFFSET('Water Data'!$D$10,0,10*ROW('Water Data'!D2)),NA())</f>
        <v>#N/A</v>
      </c>
      <c r="J8" s="56" t="e">
        <f ca="true">+IF(AND(ISNUMBER(OFFSET('Water Data'!$E$5,0,10*ROW('Water Data'!E2))),'Data Summary'!BY8="Yes"),100-OFFSET('Water Data'!$E$5,0,10*ROW('Water Data'!E2)),NA())</f>
        <v>#N/A</v>
      </c>
      <c r="K8" s="56" t="e">
        <f ca="true">+IF(AND(ISNUMBER(OFFSET('Water Data'!$E$7,0,10*ROW('Water Data'!E2))),'Data Summary'!BZ8="Yes"),OFFSET('Water Data'!$E$7,0,10*ROW('Water Data'!E2)),NA())</f>
        <v>#N/A</v>
      </c>
      <c r="L8" s="56" t="e">
        <f ca="true">+IF(AND(ISNUMBER(OFFSET('Water Data'!$E$10,0,10*ROW('Water Data'!E2))),'Data Summary'!CA8="Yes"),OFFSET('Water Data'!$E$10,0,10*ROW('Water Data'!E2)),NA())</f>
        <v>#N/A</v>
      </c>
      <c r="M8" s="56" t="e">
        <f ca="true">+IF(AND(ISNUMBER(OFFSET('Water Data'!$F$5,0,10*ROW('Water Data'!F2))),'Data Summary'!CB8="Yes"),100-OFFSET('Water Data'!$F$5,0,10*ROW('Water Data'!F2)),NA())</f>
        <v>#N/A</v>
      </c>
      <c r="N8" s="56" t="e">
        <f ca="true">+IF(AND(ISNUMBER(OFFSET('Water Data'!$F$7,0,10*ROW('Water Data'!F2))),'Data Summary'!CC8="Yes"),OFFSET('Water Data'!$F$7,0,10*ROW('Water Data'!F2)),NA())</f>
        <v>#N/A</v>
      </c>
      <c r="O8" s="56" t="e">
        <f ca="true">+IF(AND(ISNUMBER(OFFSET('Water Data'!$F$10,0,10*ROW('Water Data'!F2))),'Data Summary'!CD8="Yes"),OFFSET('Water Data'!$F$10,0,10*ROW('Water Data'!F2)),NA())</f>
        <v>#N/A</v>
      </c>
      <c r="P8" s="56" t="e">
        <f ca="true">+IF(AND(ISNUMBER(OFFSET('Water Data'!$G$5,0,10*ROW('Water Data'!G2))),'Data Summary'!CE8="Yes"),100-OFFSET('Water Data'!$G$5,0,10*ROW('Water Data'!G2)),NA())</f>
        <v>#N/A</v>
      </c>
      <c r="Q8" s="56" t="e">
        <f ca="true">+IF(AND(ISNUMBER(OFFSET('Water Data'!$G$7,0,10*ROW('Water Data'!G2))),'Data Summary'!CF8="Yes"),OFFSET('Water Data'!$G$7,0,10*ROW('Water Data'!G2)),NA())</f>
        <v>#N/A</v>
      </c>
      <c r="R8" s="56" t="e">
        <f ca="true">+IF(AND(ISNUMBER(OFFSET('Water Data'!$G$10,0,10*ROW('Water Data'!G2))),'Data Summary'!CG8="Yes"),OFFSET('Water Data'!$G$10,0,10*ROW('Water Data'!G2)),NA())</f>
        <v>#N/A</v>
      </c>
      <c r="S8" s="56" t="e">
        <f ca="true">+IF(AND(ISNUMBER(OFFSET('Water Data'!$H$5,0,10*ROW('Water Data'!H2))),'Data Summary'!CH8="Yes"),100-OFFSET('Water Data'!$H$5,0,10*ROW('Water Data'!H2)),NA())</f>
        <v>#N/A</v>
      </c>
      <c r="T8" s="56" t="e">
        <f ca="true">+IF(AND(ISNUMBER(OFFSET('Water Data'!$H$7,0,10*ROW('Water Data'!H2))),'Data Summary'!CI8="Yes"),OFFSET('Water Data'!$H$7,0,10*ROW('Water Data'!H2)),NA())</f>
        <v>#N/A</v>
      </c>
      <c r="U8" s="56" t="e">
        <f ca="true">+IF(AND(ISNUMBER(OFFSET('Water Data'!$H$10,0,10*ROW('Water Data'!H2))),'Data Summary'!CJ8="Yes"),OFFSET('Water Data'!$H$10,0,10*ROW('Water Data'!H2)),NA())</f>
        <v>#N/A</v>
      </c>
      <c r="V8" s="102" t="e">
        <f ca="true">+IF(AND(ISNUMBER(OFFSET('Sanitation Data'!$C$5,0,10*ROW('Sanitation Data'!C2))),'Data Summary'!CK8="Yes"),100-OFFSET('Sanitation Data'!$C$5,0,10*ROW('Sanitation Data'!C2)),NA())</f>
        <v>#N/A</v>
      </c>
      <c r="W8" s="102" t="e">
        <f ca="true">+IF(AND(ISNUMBER(OFFSET('Sanitation Data'!$C$7,0,10*ROW('Sanitation Data'!C2))),'Data Summary'!CL8="Yes"),OFFSET('Sanitation Data'!$C$7,0,10*ROW('Sanitation Data'!C2)),NA())</f>
        <v>#N/A</v>
      </c>
      <c r="X8" s="102" t="e">
        <f ca="true">+IF(AND(ISNUMBER(OFFSET('Sanitation Data'!$C$11,0,10*ROW('Sanitation Data'!C2))),'Data Summary'!CM8="Yes"),OFFSET('Sanitation Data'!$C$11,0,10*ROW('Sanitation Data'!C2)),NA())</f>
        <v>#N/A</v>
      </c>
      <c r="Y8" s="102" t="e">
        <f ca="true">+IF(AND(ISNUMBER(OFFSET('Sanitation Data'!$C$12,0,10*ROW('Sanitation Data'!C2))),'Data Summary'!CN8="Yes"),OFFSET('Sanitation Data'!$C$12,0,10*ROW('Sanitation Data'!C2)),NA())</f>
        <v>#N/A</v>
      </c>
      <c r="Z8" s="102" t="e">
        <f ca="true">+IF(AND(ISNUMBER(OFFSET('Sanitation Data'!$C$13,0,10*ROW('Sanitation Data'!C2))),'Data Summary'!CO8="Yes"),OFFSET('Sanitation Data'!$C$13,0,10*ROW('Sanitation Data'!C2)),NA())</f>
        <v>#N/A</v>
      </c>
      <c r="AA8" s="102" t="e">
        <f ca="true">+IF(AND(ISNUMBER(OFFSET('Sanitation Data'!$D$5,0,10*ROW('Sanitation Data'!D2))),'Data Summary'!CP8="Yes"),100-OFFSET('Sanitation Data'!$D$5,0,10*ROW('Sanitation Data'!D2)),NA())</f>
        <v>#N/A</v>
      </c>
      <c r="AB8" s="102" t="e">
        <f ca="true">+IF(AND(ISNUMBER(OFFSET('Sanitation Data'!$D$7,0,10*ROW('Sanitation Data'!D2))),'Data Summary'!CQ8="Yes"),OFFSET('Sanitation Data'!$D$7,0,10*ROW('Sanitation Data'!D2)),NA())</f>
        <v>#N/A</v>
      </c>
      <c r="AC8" s="102" t="e">
        <f ca="true">+IF(AND(ISNUMBER(OFFSET('Sanitation Data'!$D$11,0,10*ROW('Sanitation Data'!D2))),'Data Summary'!CR8="Yes"),OFFSET('Sanitation Data'!$D$11,0,10*ROW('Sanitation Data'!D2)),NA())</f>
        <v>#N/A</v>
      </c>
      <c r="AD8" s="102" t="e">
        <f ca="true">+IF(AND(ISNUMBER(OFFSET('Sanitation Data'!$D$12,0,10*ROW('Sanitation Data'!D2))),'Data Summary'!CS8="Yes"),OFFSET('Sanitation Data'!$D$12,0,10*ROW('Sanitation Data'!D2)),NA())</f>
        <v>#N/A</v>
      </c>
      <c r="AE8" s="102" t="e">
        <f ca="true">+IF(AND(ISNUMBER(OFFSET('Sanitation Data'!$D$13,0,10*ROW('Sanitation Data'!D2))),'Data Summary'!CT8="Yes"),OFFSET('Sanitation Data'!$D$13,0,10*ROW('Sanitation Data'!D2)),NA())</f>
        <v>#N/A</v>
      </c>
      <c r="AF8" s="102" t="e">
        <f ca="true">+IF(AND(ISNUMBER(OFFSET('Sanitation Data'!$E$5,0,10*ROW('Sanitation Data'!E2))),'Data Summary'!CU8="Yes"),100-OFFSET('Sanitation Data'!$E$5,0,10*ROW('Sanitation Data'!E2)),NA())</f>
        <v>#N/A</v>
      </c>
      <c r="AG8" s="102" t="e">
        <f ca="true">+IF(AND(ISNUMBER(OFFSET('Sanitation Data'!$E$7,0,10*ROW('Sanitation Data'!E2))),'Data Summary'!CV8="Yes"),OFFSET('Sanitation Data'!$E$7,0,10*ROW('Sanitation Data'!E2)),NA())</f>
        <v>#N/A</v>
      </c>
      <c r="AH8" s="102" t="e">
        <f ca="true">+IF(AND(ISNUMBER(OFFSET('Sanitation Data'!$E$11,0,10*ROW('Sanitation Data'!E2))),'Data Summary'!CW8="Yes"),OFFSET('Sanitation Data'!$E$11,0,10*ROW('Sanitation Data'!E2)),NA())</f>
        <v>#N/A</v>
      </c>
      <c r="AI8" s="102" t="e">
        <f ca="true">+IF(AND(ISNUMBER(OFFSET('Sanitation Data'!$E$12,0,10*ROW('Sanitation Data'!E2))),'Data Summary'!CX8="Yes"),OFFSET('Sanitation Data'!$E$12,0,10*ROW('Sanitation Data'!E2)),NA())</f>
        <v>#N/A</v>
      </c>
      <c r="AJ8" s="102" t="e">
        <f ca="true">+IF(AND(ISNUMBER(OFFSET('Sanitation Data'!$E$13,0,10*ROW('Sanitation Data'!E2))),'Data Summary'!CY8="Yes"),OFFSET('Sanitation Data'!$E$13,0,10*ROW('Sanitation Data'!E2)),NA())</f>
        <v>#N/A</v>
      </c>
      <c r="AK8" s="102" t="e">
        <f ca="true">+IF(AND(ISNUMBER(OFFSET('Sanitation Data'!$F$5,0,10*ROW('Sanitation Data'!F2))),'Data Summary'!CZ8="Yes"),100-OFFSET('Sanitation Data'!$F$5,0,10*ROW('Sanitation Data'!F2)),NA())</f>
        <v>#N/A</v>
      </c>
      <c r="AL8" s="102" t="e">
        <f ca="true">+IF(AND(ISNUMBER(OFFSET('Sanitation Data'!$F$7,0,10*ROW('Sanitation Data'!F2))),'Data Summary'!DA8="Yes"),OFFSET('Sanitation Data'!$F$7,0,10*ROW('Sanitation Data'!F2)),NA())</f>
        <v>#N/A</v>
      </c>
      <c r="AM8" s="102" t="e">
        <f ca="true">+IF(AND(ISNUMBER(OFFSET('Sanitation Data'!$F$11,0,10*ROW('Sanitation Data'!F2))),'Data Summary'!DB8="Yes"),OFFSET('Sanitation Data'!$F$11,0,10*ROW('Sanitation Data'!F2)),NA())</f>
        <v>#N/A</v>
      </c>
      <c r="AN8" s="102" t="e">
        <f ca="true">+IF(AND(ISNUMBER(OFFSET('Sanitation Data'!$F$12,0,10*ROW('Sanitation Data'!F2))),'Data Summary'!DC8="Yes"),OFFSET('Sanitation Data'!$F$12,0,10*ROW('Sanitation Data'!F2)),NA())</f>
        <v>#N/A</v>
      </c>
      <c r="AO8" s="102" t="e">
        <f ca="true">+IF(AND(ISNUMBER(OFFSET('Sanitation Data'!$F$13,0,10*ROW('Sanitation Data'!F2))),'Data Summary'!DD8="Yes"),OFFSET('Sanitation Data'!$F$13,0,10*ROW('Sanitation Data'!F2)),NA())</f>
        <v>#N/A</v>
      </c>
      <c r="AP8" s="102" t="e">
        <f ca="true">+IF(AND(ISNUMBER(OFFSET('Sanitation Data'!$G$5,0,10*ROW('Sanitation Data'!G2))),'Data Summary'!DE8="Yes"),100-OFFSET('Sanitation Data'!$G$5,0,10*ROW('Sanitation Data'!G2)),NA())</f>
        <v>#N/A</v>
      </c>
      <c r="AQ8" s="102" t="e">
        <f ca="true">+IF(AND(ISNUMBER(OFFSET('Sanitation Data'!$G$7,0,10*ROW('Sanitation Data'!G2))),'Data Summary'!DF8="Yes"),OFFSET('Sanitation Data'!$G$7,0,10*ROW('Sanitation Data'!G2)),NA())</f>
        <v>#N/A</v>
      </c>
      <c r="AR8" s="102" t="e">
        <f ca="true">+IF(AND(ISNUMBER(OFFSET('Sanitation Data'!$G$11,0,10*ROW('Sanitation Data'!G2))),'Data Summary'!DG8="Yes"),OFFSET('Sanitation Data'!$G$11,0,10*ROW('Sanitation Data'!G2)),NA())</f>
        <v>#N/A</v>
      </c>
      <c r="AS8" s="102" t="e">
        <f ca="true">+IF(AND(ISNUMBER(OFFSET('Sanitation Data'!$G$12,0,10*ROW('Sanitation Data'!G2))),'Data Summary'!DH8="Yes"),OFFSET('Sanitation Data'!$G$12,0,10*ROW('Sanitation Data'!G2)),NA())</f>
        <v>#N/A</v>
      </c>
      <c r="AT8" s="102" t="e">
        <f ca="true">+IF(AND(ISNUMBER(OFFSET('Sanitation Data'!$G$13,0,10*ROW('Sanitation Data'!G2))),'Data Summary'!DI8="Yes"),OFFSET('Sanitation Data'!$G$13,0,10*ROW('Sanitation Data'!G2)),NA())</f>
        <v>#N/A</v>
      </c>
      <c r="AU8" s="102" t="e">
        <f ca="true">+IF(AND(ISNUMBER(OFFSET('Sanitation Data'!$H$5,0,10*ROW('Sanitation Data'!H2))),'Data Summary'!DJ8="Yes"),100-OFFSET('Sanitation Data'!$H$5,0,10*ROW('Sanitation Data'!H2)),NA())</f>
        <v>#N/A</v>
      </c>
      <c r="AV8" s="102" t="e">
        <f ca="true">+IF(AND(ISNUMBER(OFFSET('Sanitation Data'!$H$7,0,10*ROW('Sanitation Data'!H2))),'Data Summary'!DK8="Yes"),OFFSET('Sanitation Data'!$H$7,0,10*ROW('Sanitation Data'!H2)),NA())</f>
        <v>#N/A</v>
      </c>
      <c r="AW8" s="102" t="e">
        <f ca="true">+IF(AND(ISNUMBER(OFFSET('Sanitation Data'!$H$11,0,10*ROW('Sanitation Data'!H2))),'Data Summary'!DL8="Yes"),OFFSET('Sanitation Data'!$H$11,0,10*ROW('Sanitation Data'!H2)),NA())</f>
        <v>#N/A</v>
      </c>
      <c r="AX8" s="102" t="e">
        <f ca="true">+IF(AND(ISNUMBER(OFFSET('Sanitation Data'!$H$12,0,10*ROW('Sanitation Data'!H2))),'Data Summary'!DM8="Yes"),OFFSET('Sanitation Data'!$H$12,0,10*ROW('Sanitation Data'!H2)),NA())</f>
        <v>#N/A</v>
      </c>
      <c r="AY8" s="102" t="e">
        <f ca="true">+IF(AND(ISNUMBER(OFFSET('Sanitation Data'!$H$13,0,10*ROW('Sanitation Data'!H2))),'Data Summary'!DN8="Yes"),OFFSET('Sanitation Data'!$H$13,0,10*ROW('Sanitation Data'!H2)),NA())</f>
        <v>#N/A</v>
      </c>
      <c r="AZ8" s="107" t="e">
        <f ca="true">+IF(AND(ISNUMBER(OFFSET('Hygiene Data'!$C$6,0,10*ROW('Hygiene Data'!C2))),'Data Summary'!DO8="Yes"),OFFSET('Hygiene Data'!$C$6,0,10*ROW('Hygiene Data'!C2)),NA())</f>
        <v>#N/A</v>
      </c>
      <c r="BA8" s="107" t="e">
        <f ca="true">+IF(AND(ISNUMBER(OFFSET('Hygiene Data'!$C$8,0,10*ROW('Hygiene Data'!C2))),'Data Summary'!DP8="Yes"),OFFSET('Hygiene Data'!$C$8,0,10*ROW('Hygiene Data'!C2)),NA())</f>
        <v>#N/A</v>
      </c>
      <c r="BB8" s="107" t="e">
        <f ca="true">+IF(AND(ISNUMBER(OFFSET('Hygiene Data'!$C$10,0,10*ROW('Hygiene Data'!C2))),'Data Summary'!DQ8="Yes"),OFFSET('Hygiene Data'!$C$10,0,10*ROW('Hygiene Data'!C2)),NA())</f>
        <v>#N/A</v>
      </c>
      <c r="BC8" s="107" t="e">
        <f ca="true">+IF(AND(ISNUMBER(OFFSET('Hygiene Data'!$D$6,0,10*ROW('Hygiene Data'!D2))),'Data Summary'!DR8="Yes"),OFFSET('Hygiene Data'!$D$6,0,10*ROW('Hygiene Data'!D2)),NA())</f>
        <v>#N/A</v>
      </c>
      <c r="BD8" s="107" t="e">
        <f ca="true">+IF(AND(ISNUMBER(OFFSET('Hygiene Data'!$D$8,0,10*ROW('Hygiene Data'!D2))),'Data Summary'!DS8="Yes"),OFFSET('Hygiene Data'!$D$8,0,10*ROW('Hygiene Data'!D2)),NA())</f>
        <v>#N/A</v>
      </c>
      <c r="BE8" s="107" t="e">
        <f ca="true">+IF(AND(ISNUMBER(OFFSET('Hygiene Data'!$D$10,0,10*ROW('Hygiene Data'!D2))),'Data Summary'!DT8="Yes"),OFFSET('Hygiene Data'!$D$10,0,10*ROW('Hygiene Data'!D2)),NA())</f>
        <v>#N/A</v>
      </c>
      <c r="BF8" s="107" t="e">
        <f ca="true">+IF(AND(ISNUMBER(OFFSET('Hygiene Data'!$E$6,0,10*ROW('Hygiene Data'!E2))),'Data Summary'!DU8="Yes"),OFFSET('Hygiene Data'!$E$6,0,10*ROW('Hygiene Data'!E2)),NA())</f>
        <v>#N/A</v>
      </c>
      <c r="BG8" s="107" t="e">
        <f ca="true">+IF(AND(ISNUMBER(OFFSET('Hygiene Data'!$E$8,0,10*ROW('Hygiene Data'!E2))),'Data Summary'!DV8="Yes"),OFFSET('Hygiene Data'!$E$8,0,10*ROW('Hygiene Data'!E2)),NA())</f>
        <v>#N/A</v>
      </c>
      <c r="BH8" s="107" t="e">
        <f ca="true">+IF(AND(ISNUMBER(OFFSET('Hygiene Data'!$E$10,0,10*ROW('Hygiene Data'!E2))),'Data Summary'!DW8="Yes"),OFFSET('Hygiene Data'!$E$10,0,10*ROW('Hygiene Data'!E2)),NA())</f>
        <v>#N/A</v>
      </c>
      <c r="BI8" s="107" t="e">
        <f ca="true">+IF(AND(ISNUMBER(OFFSET('Hygiene Data'!$F$6,0,10*ROW('Hygiene Data'!F2))),'Data Summary'!DX8="Yes"),OFFSET('Hygiene Data'!$F$6,0,10*ROW('Hygiene Data'!F2)),NA())</f>
        <v>#N/A</v>
      </c>
      <c r="BJ8" s="107" t="e">
        <f ca="true">+IF(AND(ISNUMBER(OFFSET('Hygiene Data'!$F$8,0,10*ROW('Hygiene Data'!F2))),'Data Summary'!DY8="Yes"),OFFSET('Hygiene Data'!$F$8,0,10*ROW('Hygiene Data'!F2)),NA())</f>
        <v>#N/A</v>
      </c>
      <c r="BK8" s="107" t="e">
        <f ca="true">+IF(AND(ISNUMBER(OFFSET('Hygiene Data'!$F$10,0,10*ROW('Hygiene Data'!F2))),'Data Summary'!DZ8="Yes"),OFFSET('Hygiene Data'!$F$10,0,10*ROW('Hygiene Data'!F2)),NA())</f>
        <v>#N/A</v>
      </c>
      <c r="BL8" s="107" t="e">
        <f ca="true">+IF(AND(ISNUMBER(OFFSET('Hygiene Data'!$G$6,0,10*ROW('Hygiene Data'!G2))),'Data Summary'!EA8="Yes"),OFFSET('Hygiene Data'!$G$6,0,10*ROW('Hygiene Data'!G2)),NA())</f>
        <v>#N/A</v>
      </c>
      <c r="BM8" s="107" t="e">
        <f ca="true">+IF(AND(ISNUMBER(OFFSET('Hygiene Data'!$G$8,0,10*ROW('Hygiene Data'!G2))),'Data Summary'!EB8="Yes"),OFFSET('Hygiene Data'!$G$8,0,10*ROW('Hygiene Data'!G2)),NA())</f>
        <v>#N/A</v>
      </c>
      <c r="BN8" s="107" t="e">
        <f ca="true">+IF(AND(ISNUMBER(OFFSET('Hygiene Data'!$G$10,0,10*ROW('Hygiene Data'!G2))),'Data Summary'!EC8="Yes"),OFFSET('Hygiene Data'!$G$10,0,10*ROW('Hygiene Data'!G2)),NA())</f>
        <v>#N/A</v>
      </c>
      <c r="BO8" s="107" t="e">
        <f ca="true">+IF(AND(ISNUMBER(OFFSET('Hygiene Data'!$H$6,0,10*ROW('Hygiene Data'!H2))),'Data Summary'!ED8="Yes"),OFFSET('Hygiene Data'!$H$6,0,10*ROW('Hygiene Data'!H2)),NA())</f>
        <v>#N/A</v>
      </c>
      <c r="BP8" s="107" t="e">
        <f ca="true">+IF(AND(ISNUMBER(OFFSET('Hygiene Data'!$H$8,0,10*ROW('Hygiene Data'!H2))),'Data Summary'!EE8="Yes"),OFFSET('Hygiene Data'!$H$8,0,10*ROW('Hygiene Data'!H2)),NA())</f>
        <v>#N/A</v>
      </c>
      <c r="BQ8" s="107" t="e">
        <f ca="true">+IF(AND(ISNUMBER(OFFSET('Hygiene Data'!$H$10,0,10*ROW('Hygiene Data'!H2))),'Data Summary'!EF8="Yes"),OFFSET('Hygiene Data'!$H$10,0,10*ROW('Hygiene Data'!H2)),NA())</f>
        <v>#N/A</v>
      </c>
    </row>
    <row r="9" x14ac:dyDescent="0.2">
      <c r="A9" s="55" t="e">
        <f ca="true">+IF(OFFSET('Water Data'!$B$1,0,10*ROW('Water Data'!B3))="",NA(),OFFSET('Water Data'!$B$1,0,10*ROW('Water Data'!B3)))</f>
        <v>#N/A</v>
      </c>
      <c r="B9" s="55" t="e">
        <f ca="true">+IF(OFFSET('Water Data'!$A$3,0,10*ROW('Water Data'!A3))="",NA(),OFFSET('Water Data'!$A$3,0,10*ROW('Water Data'!A3)))</f>
        <v>#N/A</v>
      </c>
      <c r="C9" s="55" t="e">
        <f ca="true">+IF(OFFSET('Water Data'!$C$3,0,10*ROW('Water Data'!C3))="",NA(),OFFSET('Water Data'!$C$3,0,10*ROW('Water Data'!C3)))</f>
        <v>#N/A</v>
      </c>
      <c r="D9" s="56" t="e">
        <f ca="true">+IF(AND(ISNUMBER(OFFSET('Water Data'!$C$5,0,10*ROW('Water Data'!C3))),'Data Summary'!BS9="Yes"),100-OFFSET('Water Data'!$C$5,0,10*ROW('Water Data'!C3)),NA())</f>
        <v>#N/A</v>
      </c>
      <c r="E9" s="56" t="e">
        <f ca="true">+IF(AND(ISNUMBER(OFFSET('Water Data'!$C$7,0,10*ROW('Water Data'!C3))),'Data Summary'!BT9="Yes"),OFFSET('Water Data'!$C$7,0,10*ROW('Water Data'!C3)),NA())</f>
        <v>#N/A</v>
      </c>
      <c r="F9" s="56" t="e">
        <f ca="true">+IF(AND(ISNUMBER(OFFSET('Water Data'!$C$10,0,10*ROW('Water Data'!C3))),'Data Summary'!BU9="Yes"),OFFSET('Water Data'!$C$10,0,10*ROW('Water Data'!C3)),NA())</f>
        <v>#N/A</v>
      </c>
      <c r="G9" s="56" t="e">
        <f ca="true">+IF(AND(ISNUMBER(OFFSET('Water Data'!$D$5,0,10*ROW('Water Data'!D3))),'Data Summary'!BV9="Yes"),100-OFFSET('Water Data'!$D$5,0,10*ROW('Water Data'!D3)),NA())</f>
        <v>#N/A</v>
      </c>
      <c r="H9" s="56" t="e">
        <f ca="true">+IF(AND(ISNUMBER(OFFSET('Water Data'!$D$7,0,10*ROW('Water Data'!D3))),'Data Summary'!BW9="Yes"),OFFSET('Water Data'!$D$7,0,10*ROW('Water Data'!D3)),NA())</f>
        <v>#N/A</v>
      </c>
      <c r="I9" s="56" t="e">
        <f ca="true">+IF(AND(ISNUMBER(OFFSET('Water Data'!$D$10,0,10*ROW('Water Data'!D3))),'Data Summary'!BX9="Yes"),OFFSET('Water Data'!$D$10,0,10*ROW('Water Data'!D3)),NA())</f>
        <v>#N/A</v>
      </c>
      <c r="J9" s="56" t="e">
        <f ca="true">+IF(AND(ISNUMBER(OFFSET('Water Data'!$E$5,0,10*ROW('Water Data'!E3))),'Data Summary'!BY9="Yes"),100-OFFSET('Water Data'!$E$5,0,10*ROW('Water Data'!E3)),NA())</f>
        <v>#N/A</v>
      </c>
      <c r="K9" s="56" t="e">
        <f ca="true">+IF(AND(ISNUMBER(OFFSET('Water Data'!$E$7,0,10*ROW('Water Data'!E3))),'Data Summary'!BZ9="Yes"),OFFSET('Water Data'!$E$7,0,10*ROW('Water Data'!E3)),NA())</f>
        <v>#N/A</v>
      </c>
      <c r="L9" s="56" t="e">
        <f ca="true">+IF(AND(ISNUMBER(OFFSET('Water Data'!$E$10,0,10*ROW('Water Data'!E3))),'Data Summary'!CA9="Yes"),OFFSET('Water Data'!$E$10,0,10*ROW('Water Data'!E3)),NA())</f>
        <v>#N/A</v>
      </c>
      <c r="M9" s="56" t="e">
        <f ca="true">+IF(AND(ISNUMBER(OFFSET('Water Data'!$F$5,0,10*ROW('Water Data'!F3))),'Data Summary'!CB9="Yes"),100-OFFSET('Water Data'!$F$5,0,10*ROW('Water Data'!F3)),NA())</f>
        <v>#N/A</v>
      </c>
      <c r="N9" s="56" t="e">
        <f ca="true">+IF(AND(ISNUMBER(OFFSET('Water Data'!$F$7,0,10*ROW('Water Data'!F3))),'Data Summary'!CC9="Yes"),OFFSET('Water Data'!$F$7,0,10*ROW('Water Data'!F3)),NA())</f>
        <v>#N/A</v>
      </c>
      <c r="O9" s="56" t="e">
        <f ca="true">+IF(AND(ISNUMBER(OFFSET('Water Data'!$F$10,0,10*ROW('Water Data'!F3))),'Data Summary'!CD9="Yes"),OFFSET('Water Data'!$F$10,0,10*ROW('Water Data'!F3)),NA())</f>
        <v>#N/A</v>
      </c>
      <c r="P9" s="56" t="e">
        <f ca="true">+IF(AND(ISNUMBER(OFFSET('Water Data'!$G$5,0,10*ROW('Water Data'!G3))),'Data Summary'!CE9="Yes"),100-OFFSET('Water Data'!$G$5,0,10*ROW('Water Data'!G3)),NA())</f>
        <v>#N/A</v>
      </c>
      <c r="Q9" s="56" t="e">
        <f ca="true">+IF(AND(ISNUMBER(OFFSET('Water Data'!$G$7,0,10*ROW('Water Data'!G3))),'Data Summary'!CF9="Yes"),OFFSET('Water Data'!$G$7,0,10*ROW('Water Data'!G3)),NA())</f>
        <v>#N/A</v>
      </c>
      <c r="R9" s="56" t="e">
        <f ca="true">+IF(AND(ISNUMBER(OFFSET('Water Data'!$G$10,0,10*ROW('Water Data'!G3))),'Data Summary'!CG9="Yes"),OFFSET('Water Data'!$G$10,0,10*ROW('Water Data'!G3)),NA())</f>
        <v>#N/A</v>
      </c>
      <c r="S9" s="56" t="e">
        <f ca="true">+IF(AND(ISNUMBER(OFFSET('Water Data'!$H$5,0,10*ROW('Water Data'!H3))),'Data Summary'!CH9="Yes"),100-OFFSET('Water Data'!$H$5,0,10*ROW('Water Data'!H3)),NA())</f>
        <v>#N/A</v>
      </c>
      <c r="T9" s="56" t="e">
        <f ca="true">+IF(AND(ISNUMBER(OFFSET('Water Data'!$H$7,0,10*ROW('Water Data'!H3))),'Data Summary'!CI9="Yes"),OFFSET('Water Data'!$H$7,0,10*ROW('Water Data'!H3)),NA())</f>
        <v>#N/A</v>
      </c>
      <c r="U9" s="56" t="e">
        <f ca="true">+IF(AND(ISNUMBER(OFFSET('Water Data'!$H$10,0,10*ROW('Water Data'!H3))),'Data Summary'!CJ9="Yes"),OFFSET('Water Data'!$H$10,0,10*ROW('Water Data'!H3)),NA())</f>
        <v>#N/A</v>
      </c>
      <c r="V9" s="102" t="e">
        <f ca="true">+IF(AND(ISNUMBER(OFFSET('Sanitation Data'!$C$5,0,10*ROW('Sanitation Data'!C3))),'Data Summary'!CK9="Yes"),100-OFFSET('Sanitation Data'!$C$5,0,10*ROW('Sanitation Data'!C3)),NA())</f>
        <v>#N/A</v>
      </c>
      <c r="W9" s="102" t="e">
        <f ca="true">+IF(AND(ISNUMBER(OFFSET('Sanitation Data'!$C$7,0,10*ROW('Sanitation Data'!C3))),'Data Summary'!CL9="Yes"),OFFSET('Sanitation Data'!$C$7,0,10*ROW('Sanitation Data'!C3)),NA())</f>
        <v>#N/A</v>
      </c>
      <c r="X9" s="102" t="e">
        <f ca="true">+IF(AND(ISNUMBER(OFFSET('Sanitation Data'!$C$11,0,10*ROW('Sanitation Data'!C3))),'Data Summary'!CM9="Yes"),OFFSET('Sanitation Data'!$C$11,0,10*ROW('Sanitation Data'!C3)),NA())</f>
        <v>#N/A</v>
      </c>
      <c r="Y9" s="102" t="e">
        <f ca="true">+IF(AND(ISNUMBER(OFFSET('Sanitation Data'!$C$12,0,10*ROW('Sanitation Data'!C3))),'Data Summary'!CN9="Yes"),OFFSET('Sanitation Data'!$C$12,0,10*ROW('Sanitation Data'!C3)),NA())</f>
        <v>#N/A</v>
      </c>
      <c r="Z9" s="102" t="e">
        <f ca="true">+IF(AND(ISNUMBER(OFFSET('Sanitation Data'!$C$13,0,10*ROW('Sanitation Data'!C3))),'Data Summary'!CO9="Yes"),OFFSET('Sanitation Data'!$C$13,0,10*ROW('Sanitation Data'!C3)),NA())</f>
        <v>#N/A</v>
      </c>
      <c r="AA9" s="102" t="e">
        <f ca="true">+IF(AND(ISNUMBER(OFFSET('Sanitation Data'!$D$5,0,10*ROW('Sanitation Data'!D3))),'Data Summary'!CP9="Yes"),100-OFFSET('Sanitation Data'!$D$5,0,10*ROW('Sanitation Data'!D3)),NA())</f>
        <v>#N/A</v>
      </c>
      <c r="AB9" s="102" t="e">
        <f ca="true">+IF(AND(ISNUMBER(OFFSET('Sanitation Data'!$D$7,0,10*ROW('Sanitation Data'!D3))),'Data Summary'!CQ9="Yes"),OFFSET('Sanitation Data'!$D$7,0,10*ROW('Sanitation Data'!D3)),NA())</f>
        <v>#N/A</v>
      </c>
      <c r="AC9" s="102" t="e">
        <f ca="true">+IF(AND(ISNUMBER(OFFSET('Sanitation Data'!$D$11,0,10*ROW('Sanitation Data'!D3))),'Data Summary'!CR9="Yes"),OFFSET('Sanitation Data'!$D$11,0,10*ROW('Sanitation Data'!D3)),NA())</f>
        <v>#N/A</v>
      </c>
      <c r="AD9" s="102" t="e">
        <f ca="true">+IF(AND(ISNUMBER(OFFSET('Sanitation Data'!$D$12,0,10*ROW('Sanitation Data'!D3))),'Data Summary'!CS9="Yes"),OFFSET('Sanitation Data'!$D$12,0,10*ROW('Sanitation Data'!D3)),NA())</f>
        <v>#N/A</v>
      </c>
      <c r="AE9" s="102" t="e">
        <f ca="true">+IF(AND(ISNUMBER(OFFSET('Sanitation Data'!$D$13,0,10*ROW('Sanitation Data'!D3))),'Data Summary'!CT9="Yes"),OFFSET('Sanitation Data'!$D$13,0,10*ROW('Sanitation Data'!D3)),NA())</f>
        <v>#N/A</v>
      </c>
      <c r="AF9" s="102" t="e">
        <f ca="true">+IF(AND(ISNUMBER(OFFSET('Sanitation Data'!$E$5,0,10*ROW('Sanitation Data'!E3))),'Data Summary'!CU9="Yes"),100-OFFSET('Sanitation Data'!$E$5,0,10*ROW('Sanitation Data'!E3)),NA())</f>
        <v>#N/A</v>
      </c>
      <c r="AG9" s="102" t="e">
        <f ca="true">+IF(AND(ISNUMBER(OFFSET('Sanitation Data'!$E$7,0,10*ROW('Sanitation Data'!E3))),'Data Summary'!CV9="Yes"),OFFSET('Sanitation Data'!$E$7,0,10*ROW('Sanitation Data'!E3)),NA())</f>
        <v>#N/A</v>
      </c>
      <c r="AH9" s="102" t="e">
        <f ca="true">+IF(AND(ISNUMBER(OFFSET('Sanitation Data'!$E$11,0,10*ROW('Sanitation Data'!E3))),'Data Summary'!CW9="Yes"),OFFSET('Sanitation Data'!$E$11,0,10*ROW('Sanitation Data'!E3)),NA())</f>
        <v>#N/A</v>
      </c>
      <c r="AI9" s="102" t="e">
        <f ca="true">+IF(AND(ISNUMBER(OFFSET('Sanitation Data'!$E$12,0,10*ROW('Sanitation Data'!E3))),'Data Summary'!CX9="Yes"),OFFSET('Sanitation Data'!$E$12,0,10*ROW('Sanitation Data'!E3)),NA())</f>
        <v>#N/A</v>
      </c>
      <c r="AJ9" s="102" t="e">
        <f ca="true">+IF(AND(ISNUMBER(OFFSET('Sanitation Data'!$E$13,0,10*ROW('Sanitation Data'!E3))),'Data Summary'!CY9="Yes"),OFFSET('Sanitation Data'!$E$13,0,10*ROW('Sanitation Data'!E3)),NA())</f>
        <v>#N/A</v>
      </c>
      <c r="AK9" s="102" t="e">
        <f ca="true">+IF(AND(ISNUMBER(OFFSET('Sanitation Data'!$F$5,0,10*ROW('Sanitation Data'!F3))),'Data Summary'!CZ9="Yes"),100-OFFSET('Sanitation Data'!$F$5,0,10*ROW('Sanitation Data'!F3)),NA())</f>
        <v>#N/A</v>
      </c>
      <c r="AL9" s="102" t="e">
        <f ca="true">+IF(AND(ISNUMBER(OFFSET('Sanitation Data'!$F$7,0,10*ROW('Sanitation Data'!F3))),'Data Summary'!DA9="Yes"),OFFSET('Sanitation Data'!$F$7,0,10*ROW('Sanitation Data'!F3)),NA())</f>
        <v>#N/A</v>
      </c>
      <c r="AM9" s="102" t="e">
        <f ca="true">+IF(AND(ISNUMBER(OFFSET('Sanitation Data'!$F$11,0,10*ROW('Sanitation Data'!F3))),'Data Summary'!DB9="Yes"),OFFSET('Sanitation Data'!$F$11,0,10*ROW('Sanitation Data'!F3)),NA())</f>
        <v>#N/A</v>
      </c>
      <c r="AN9" s="102" t="e">
        <f ca="true">+IF(AND(ISNUMBER(OFFSET('Sanitation Data'!$F$12,0,10*ROW('Sanitation Data'!F3))),'Data Summary'!DC9="Yes"),OFFSET('Sanitation Data'!$F$12,0,10*ROW('Sanitation Data'!F3)),NA())</f>
        <v>#N/A</v>
      </c>
      <c r="AO9" s="102" t="e">
        <f ca="true">+IF(AND(ISNUMBER(OFFSET('Sanitation Data'!$F$13,0,10*ROW('Sanitation Data'!F3))),'Data Summary'!DD9="Yes"),OFFSET('Sanitation Data'!$F$13,0,10*ROW('Sanitation Data'!F3)),NA())</f>
        <v>#N/A</v>
      </c>
      <c r="AP9" s="102" t="e">
        <f ca="true">+IF(AND(ISNUMBER(OFFSET('Sanitation Data'!$G$5,0,10*ROW('Sanitation Data'!G3))),'Data Summary'!DE9="Yes"),100-OFFSET('Sanitation Data'!$G$5,0,10*ROW('Sanitation Data'!G3)),NA())</f>
        <v>#N/A</v>
      </c>
      <c r="AQ9" s="102" t="e">
        <f ca="true">+IF(AND(ISNUMBER(OFFSET('Sanitation Data'!$G$7,0,10*ROW('Sanitation Data'!G3))),'Data Summary'!DF9="Yes"),OFFSET('Sanitation Data'!$G$7,0,10*ROW('Sanitation Data'!G3)),NA())</f>
        <v>#N/A</v>
      </c>
      <c r="AR9" s="102" t="e">
        <f ca="true">+IF(AND(ISNUMBER(OFFSET('Sanitation Data'!$G$11,0,10*ROW('Sanitation Data'!G3))),'Data Summary'!DG9="Yes"),OFFSET('Sanitation Data'!$G$11,0,10*ROW('Sanitation Data'!G3)),NA())</f>
        <v>#N/A</v>
      </c>
      <c r="AS9" s="102" t="e">
        <f ca="true">+IF(AND(ISNUMBER(OFFSET('Sanitation Data'!$G$12,0,10*ROW('Sanitation Data'!G3))),'Data Summary'!DH9="Yes"),OFFSET('Sanitation Data'!$G$12,0,10*ROW('Sanitation Data'!G3)),NA())</f>
        <v>#N/A</v>
      </c>
      <c r="AT9" s="102" t="e">
        <f ca="true">+IF(AND(ISNUMBER(OFFSET('Sanitation Data'!$G$13,0,10*ROW('Sanitation Data'!G3))),'Data Summary'!DI9="Yes"),OFFSET('Sanitation Data'!$G$13,0,10*ROW('Sanitation Data'!G3)),NA())</f>
        <v>#N/A</v>
      </c>
      <c r="AU9" s="102" t="e">
        <f ca="true">+IF(AND(ISNUMBER(OFFSET('Sanitation Data'!$H$5,0,10*ROW('Sanitation Data'!H3))),'Data Summary'!DJ9="Yes"),100-OFFSET('Sanitation Data'!$H$5,0,10*ROW('Sanitation Data'!H3)),NA())</f>
        <v>#N/A</v>
      </c>
      <c r="AV9" s="102" t="e">
        <f ca="true">+IF(AND(ISNUMBER(OFFSET('Sanitation Data'!$H$7,0,10*ROW('Sanitation Data'!H3))),'Data Summary'!DK9="Yes"),OFFSET('Sanitation Data'!$H$7,0,10*ROW('Sanitation Data'!H3)),NA())</f>
        <v>#N/A</v>
      </c>
      <c r="AW9" s="102" t="e">
        <f ca="true">+IF(AND(ISNUMBER(OFFSET('Sanitation Data'!$H$11,0,10*ROW('Sanitation Data'!H3))),'Data Summary'!DL9="Yes"),OFFSET('Sanitation Data'!$H$11,0,10*ROW('Sanitation Data'!H3)),NA())</f>
        <v>#N/A</v>
      </c>
      <c r="AX9" s="102" t="e">
        <f ca="true">+IF(AND(ISNUMBER(OFFSET('Sanitation Data'!$H$12,0,10*ROW('Sanitation Data'!H3))),'Data Summary'!DM9="Yes"),OFFSET('Sanitation Data'!$H$12,0,10*ROW('Sanitation Data'!H3)),NA())</f>
        <v>#N/A</v>
      </c>
      <c r="AY9" s="102" t="e">
        <f ca="true">+IF(AND(ISNUMBER(OFFSET('Sanitation Data'!$H$13,0,10*ROW('Sanitation Data'!H3))),'Data Summary'!DN9="Yes"),OFFSET('Sanitation Data'!$H$13,0,10*ROW('Sanitation Data'!H3)),NA())</f>
        <v>#N/A</v>
      </c>
      <c r="AZ9" s="107" t="e">
        <f ca="true">+IF(AND(ISNUMBER(OFFSET('Hygiene Data'!$C$6,0,10*ROW('Hygiene Data'!C3))),'Data Summary'!DO9="Yes"),OFFSET('Hygiene Data'!$C$6,0,10*ROW('Hygiene Data'!C3)),NA())</f>
        <v>#N/A</v>
      </c>
      <c r="BA9" s="107" t="e">
        <f ca="true">+IF(AND(ISNUMBER(OFFSET('Hygiene Data'!$C$8,0,10*ROW('Hygiene Data'!C3))),'Data Summary'!DP9="Yes"),OFFSET('Hygiene Data'!$C$8,0,10*ROW('Hygiene Data'!C3)),NA())</f>
        <v>#N/A</v>
      </c>
      <c r="BB9" s="107" t="e">
        <f ca="true">+IF(AND(ISNUMBER(OFFSET('Hygiene Data'!$C$10,0,10*ROW('Hygiene Data'!C3))),'Data Summary'!DQ9="Yes"),OFFSET('Hygiene Data'!$C$10,0,10*ROW('Hygiene Data'!C3)),NA())</f>
        <v>#N/A</v>
      </c>
      <c r="BC9" s="107" t="e">
        <f ca="true">+IF(AND(ISNUMBER(OFFSET('Hygiene Data'!$D$6,0,10*ROW('Hygiene Data'!D3))),'Data Summary'!DR9="Yes"),OFFSET('Hygiene Data'!$D$6,0,10*ROW('Hygiene Data'!D3)),NA())</f>
        <v>#N/A</v>
      </c>
      <c r="BD9" s="107" t="e">
        <f ca="true">+IF(AND(ISNUMBER(OFFSET('Hygiene Data'!$D$8,0,10*ROW('Hygiene Data'!D3))),'Data Summary'!DS9="Yes"),OFFSET('Hygiene Data'!$D$8,0,10*ROW('Hygiene Data'!D3)),NA())</f>
        <v>#N/A</v>
      </c>
      <c r="BE9" s="107" t="e">
        <f ca="true">+IF(AND(ISNUMBER(OFFSET('Hygiene Data'!$D$10,0,10*ROW('Hygiene Data'!D3))),'Data Summary'!DT9="Yes"),OFFSET('Hygiene Data'!$D$10,0,10*ROW('Hygiene Data'!D3)),NA())</f>
        <v>#N/A</v>
      </c>
      <c r="BF9" s="107" t="e">
        <f ca="true">+IF(AND(ISNUMBER(OFFSET('Hygiene Data'!$E$6,0,10*ROW('Hygiene Data'!E3))),'Data Summary'!DU9="Yes"),OFFSET('Hygiene Data'!$E$6,0,10*ROW('Hygiene Data'!E3)),NA())</f>
        <v>#N/A</v>
      </c>
      <c r="BG9" s="107" t="e">
        <f ca="true">+IF(AND(ISNUMBER(OFFSET('Hygiene Data'!$E$8,0,10*ROW('Hygiene Data'!E3))),'Data Summary'!DV9="Yes"),OFFSET('Hygiene Data'!$E$8,0,10*ROW('Hygiene Data'!E3)),NA())</f>
        <v>#N/A</v>
      </c>
      <c r="BH9" s="107" t="e">
        <f ca="true">+IF(AND(ISNUMBER(OFFSET('Hygiene Data'!$E$10,0,10*ROW('Hygiene Data'!E3))),'Data Summary'!DW9="Yes"),OFFSET('Hygiene Data'!$E$10,0,10*ROW('Hygiene Data'!E3)),NA())</f>
        <v>#N/A</v>
      </c>
      <c r="BI9" s="107" t="e">
        <f ca="true">+IF(AND(ISNUMBER(OFFSET('Hygiene Data'!$F$6,0,10*ROW('Hygiene Data'!F3))),'Data Summary'!DX9="Yes"),OFFSET('Hygiene Data'!$F$6,0,10*ROW('Hygiene Data'!F3)),NA())</f>
        <v>#N/A</v>
      </c>
      <c r="BJ9" s="107" t="e">
        <f ca="true">+IF(AND(ISNUMBER(OFFSET('Hygiene Data'!$F$8,0,10*ROW('Hygiene Data'!F3))),'Data Summary'!DY9="Yes"),OFFSET('Hygiene Data'!$F$8,0,10*ROW('Hygiene Data'!F3)),NA())</f>
        <v>#N/A</v>
      </c>
      <c r="BK9" s="107" t="e">
        <f ca="true">+IF(AND(ISNUMBER(OFFSET('Hygiene Data'!$F$10,0,10*ROW('Hygiene Data'!F3))),'Data Summary'!DZ9="Yes"),OFFSET('Hygiene Data'!$F$10,0,10*ROW('Hygiene Data'!F3)),NA())</f>
        <v>#N/A</v>
      </c>
      <c r="BL9" s="107" t="e">
        <f ca="true">+IF(AND(ISNUMBER(OFFSET('Hygiene Data'!$G$6,0,10*ROW('Hygiene Data'!G3))),'Data Summary'!EA9="Yes"),OFFSET('Hygiene Data'!$G$6,0,10*ROW('Hygiene Data'!G3)),NA())</f>
        <v>#N/A</v>
      </c>
      <c r="BM9" s="107" t="e">
        <f ca="true">+IF(AND(ISNUMBER(OFFSET('Hygiene Data'!$G$8,0,10*ROW('Hygiene Data'!G3))),'Data Summary'!EB9="Yes"),OFFSET('Hygiene Data'!$G$8,0,10*ROW('Hygiene Data'!G3)),NA())</f>
        <v>#N/A</v>
      </c>
      <c r="BN9" s="107" t="e">
        <f ca="true">+IF(AND(ISNUMBER(OFFSET('Hygiene Data'!$G$10,0,10*ROW('Hygiene Data'!G3))),'Data Summary'!EC9="Yes"),OFFSET('Hygiene Data'!$G$10,0,10*ROW('Hygiene Data'!G3)),NA())</f>
        <v>#N/A</v>
      </c>
      <c r="BO9" s="107" t="e">
        <f ca="true">+IF(AND(ISNUMBER(OFFSET('Hygiene Data'!$H$6,0,10*ROW('Hygiene Data'!H3))),'Data Summary'!ED9="Yes"),OFFSET('Hygiene Data'!$H$6,0,10*ROW('Hygiene Data'!H3)),NA())</f>
        <v>#N/A</v>
      </c>
      <c r="BP9" s="107" t="e">
        <f ca="true">+IF(AND(ISNUMBER(OFFSET('Hygiene Data'!$H$8,0,10*ROW('Hygiene Data'!H3))),'Data Summary'!EE9="Yes"),OFFSET('Hygiene Data'!$H$8,0,10*ROW('Hygiene Data'!H3)),NA())</f>
        <v>#N/A</v>
      </c>
      <c r="BQ9" s="107" t="e">
        <f ca="true">+IF(AND(ISNUMBER(OFFSET('Hygiene Data'!$H$10,0,10*ROW('Hygiene Data'!H3))),'Data Summary'!EF9="Yes"),OFFSET('Hygiene Data'!$H$10,0,10*ROW('Hygiene Data'!H3)),NA())</f>
        <v>#N/A</v>
      </c>
    </row>
    <row r="10" x14ac:dyDescent="0.2">
      <c r="A10" s="55" t="e">
        <f ca="true">+IF(OFFSET('Water Data'!$B$1,0,10*ROW('Water Data'!B4))="",NA(),OFFSET('Water Data'!$B$1,0,10*ROW('Water Data'!B4)))</f>
        <v>#N/A</v>
      </c>
      <c r="B10" s="55" t="e">
        <f ca="true">+IF(OFFSET('Water Data'!$A$3,0,10*ROW('Water Data'!A4))="",NA(),OFFSET('Water Data'!$A$3,0,10*ROW('Water Data'!A4)))</f>
        <v>#N/A</v>
      </c>
      <c r="C10" s="55" t="e">
        <f ca="true">+IF(OFFSET('Water Data'!$C$3,0,10*ROW('Water Data'!C4))="",NA(),OFFSET('Water Data'!$C$3,0,10*ROW('Water Data'!C4)))</f>
        <v>#N/A</v>
      </c>
      <c r="D10" s="56" t="e">
        <f ca="true">+IF(AND(ISNUMBER(OFFSET('Water Data'!$C$5,0,10*ROW('Water Data'!C4))),'Data Summary'!BS10="Yes"),100-OFFSET('Water Data'!$C$5,0,10*ROW('Water Data'!C4)),NA())</f>
        <v>#N/A</v>
      </c>
      <c r="E10" s="56" t="e">
        <f ca="true">+IF(AND(ISNUMBER(OFFSET('Water Data'!$C$7,0,10*ROW('Water Data'!C4))),'Data Summary'!BT10="Yes"),OFFSET('Water Data'!$C$7,0,10*ROW('Water Data'!C4)),NA())</f>
        <v>#N/A</v>
      </c>
      <c r="F10" s="56" t="e">
        <f ca="true">+IF(AND(ISNUMBER(OFFSET('Water Data'!$C$10,0,10*ROW('Water Data'!C4))),'Data Summary'!BU10="Yes"),OFFSET('Water Data'!$C$10,0,10*ROW('Water Data'!C4)),NA())</f>
        <v>#N/A</v>
      </c>
      <c r="G10" s="56" t="e">
        <f ca="true">+IF(AND(ISNUMBER(OFFSET('Water Data'!$D$5,0,10*ROW('Water Data'!D4))),'Data Summary'!BV10="Yes"),100-OFFSET('Water Data'!$D$5,0,10*ROW('Water Data'!D4)),NA())</f>
        <v>#N/A</v>
      </c>
      <c r="H10" s="56" t="e">
        <f ca="true">+IF(AND(ISNUMBER(OFFSET('Water Data'!$D$7,0,10*ROW('Water Data'!D4))),'Data Summary'!BW10="Yes"),OFFSET('Water Data'!$D$7,0,10*ROW('Water Data'!D4)),NA())</f>
        <v>#N/A</v>
      </c>
      <c r="I10" s="56" t="e">
        <f ca="true">+IF(AND(ISNUMBER(OFFSET('Water Data'!$D$10,0,10*ROW('Water Data'!D4))),'Data Summary'!BX10="Yes"),OFFSET('Water Data'!$D$10,0,10*ROW('Water Data'!D4)),NA())</f>
        <v>#N/A</v>
      </c>
      <c r="J10" s="56" t="e">
        <f ca="true">+IF(AND(ISNUMBER(OFFSET('Water Data'!$E$5,0,10*ROW('Water Data'!E4))),'Data Summary'!BY10="Yes"),100-OFFSET('Water Data'!$E$5,0,10*ROW('Water Data'!E4)),NA())</f>
        <v>#N/A</v>
      </c>
      <c r="K10" s="56" t="e">
        <f ca="true">+IF(AND(ISNUMBER(OFFSET('Water Data'!$E$7,0,10*ROW('Water Data'!E4))),'Data Summary'!BZ10="Yes"),OFFSET('Water Data'!$E$7,0,10*ROW('Water Data'!E4)),NA())</f>
        <v>#N/A</v>
      </c>
      <c r="L10" s="56" t="e">
        <f ca="true">+IF(AND(ISNUMBER(OFFSET('Water Data'!$E$10,0,10*ROW('Water Data'!E4))),'Data Summary'!CA10="Yes"),OFFSET('Water Data'!$E$10,0,10*ROW('Water Data'!E4)),NA())</f>
        <v>#N/A</v>
      </c>
      <c r="M10" s="56" t="e">
        <f ca="true">+IF(AND(ISNUMBER(OFFSET('Water Data'!$F$5,0,10*ROW('Water Data'!F4))),'Data Summary'!CB10="Yes"),100-OFFSET('Water Data'!$F$5,0,10*ROW('Water Data'!F4)),NA())</f>
        <v>#N/A</v>
      </c>
      <c r="N10" s="56" t="e">
        <f ca="true">+IF(AND(ISNUMBER(OFFSET('Water Data'!$F$7,0,10*ROW('Water Data'!F4))),'Data Summary'!CC10="Yes"),OFFSET('Water Data'!$F$7,0,10*ROW('Water Data'!F4)),NA())</f>
        <v>#N/A</v>
      </c>
      <c r="O10" s="56" t="e">
        <f ca="true">+IF(AND(ISNUMBER(OFFSET('Water Data'!$F$10,0,10*ROW('Water Data'!F4))),'Data Summary'!CD10="Yes"),OFFSET('Water Data'!$F$10,0,10*ROW('Water Data'!F4)),NA())</f>
        <v>#N/A</v>
      </c>
      <c r="P10" s="56" t="e">
        <f ca="true">+IF(AND(ISNUMBER(OFFSET('Water Data'!$G$5,0,10*ROW('Water Data'!G4))),'Data Summary'!CE10="Yes"),100-OFFSET('Water Data'!$G$5,0,10*ROW('Water Data'!G4)),NA())</f>
        <v>#N/A</v>
      </c>
      <c r="Q10" s="56" t="e">
        <f ca="true">+IF(AND(ISNUMBER(OFFSET('Water Data'!$G$7,0,10*ROW('Water Data'!G4))),'Data Summary'!CF10="Yes"),OFFSET('Water Data'!$G$7,0,10*ROW('Water Data'!G4)),NA())</f>
        <v>#N/A</v>
      </c>
      <c r="R10" s="56" t="e">
        <f ca="true">+IF(AND(ISNUMBER(OFFSET('Water Data'!$G$10,0,10*ROW('Water Data'!G4))),'Data Summary'!CG10="Yes"),OFFSET('Water Data'!$G$10,0,10*ROW('Water Data'!G4)),NA())</f>
        <v>#N/A</v>
      </c>
      <c r="S10" s="56" t="e">
        <f ca="true">+IF(AND(ISNUMBER(OFFSET('Water Data'!$H$5,0,10*ROW('Water Data'!H4))),'Data Summary'!CH10="Yes"),100-OFFSET('Water Data'!$H$5,0,10*ROW('Water Data'!H4)),NA())</f>
        <v>#N/A</v>
      </c>
      <c r="T10" s="56" t="e">
        <f ca="true">+IF(AND(ISNUMBER(OFFSET('Water Data'!$H$7,0,10*ROW('Water Data'!H4))),'Data Summary'!CI10="Yes"),OFFSET('Water Data'!$H$7,0,10*ROW('Water Data'!H4)),NA())</f>
        <v>#N/A</v>
      </c>
      <c r="U10" s="56" t="e">
        <f ca="true">+IF(AND(ISNUMBER(OFFSET('Water Data'!$H$10,0,10*ROW('Water Data'!H4))),'Data Summary'!CJ10="Yes"),OFFSET('Water Data'!$H$10,0,10*ROW('Water Data'!H4)),NA())</f>
        <v>#N/A</v>
      </c>
      <c r="V10" s="102" t="e">
        <f ca="true">+IF(AND(ISNUMBER(OFFSET('Sanitation Data'!$C$5,0,10*ROW('Sanitation Data'!C4))),'Data Summary'!CK10="Yes"),100-OFFSET('Sanitation Data'!$C$5,0,10*ROW('Sanitation Data'!C4)),NA())</f>
        <v>#N/A</v>
      </c>
      <c r="W10" s="102" t="e">
        <f ca="true">+IF(AND(ISNUMBER(OFFSET('Sanitation Data'!$C$7,0,10*ROW('Sanitation Data'!C4))),'Data Summary'!CL10="Yes"),OFFSET('Sanitation Data'!$C$7,0,10*ROW('Sanitation Data'!C4)),NA())</f>
        <v>#N/A</v>
      </c>
      <c r="X10" s="102" t="e">
        <f ca="true">+IF(AND(ISNUMBER(OFFSET('Sanitation Data'!$C$11,0,10*ROW('Sanitation Data'!C4))),'Data Summary'!CM10="Yes"),OFFSET('Sanitation Data'!$C$11,0,10*ROW('Sanitation Data'!C4)),NA())</f>
        <v>#N/A</v>
      </c>
      <c r="Y10" s="102" t="e">
        <f ca="true">+IF(AND(ISNUMBER(OFFSET('Sanitation Data'!$C$12,0,10*ROW('Sanitation Data'!C4))),'Data Summary'!CN10="Yes"),OFFSET('Sanitation Data'!$C$12,0,10*ROW('Sanitation Data'!C4)),NA())</f>
        <v>#N/A</v>
      </c>
      <c r="Z10" s="102" t="e">
        <f ca="true">+IF(AND(ISNUMBER(OFFSET('Sanitation Data'!$C$13,0,10*ROW('Sanitation Data'!C4))),'Data Summary'!CO10="Yes"),OFFSET('Sanitation Data'!$C$13,0,10*ROW('Sanitation Data'!C4)),NA())</f>
        <v>#N/A</v>
      </c>
      <c r="AA10" s="102" t="e">
        <f ca="true">+IF(AND(ISNUMBER(OFFSET('Sanitation Data'!$D$5,0,10*ROW('Sanitation Data'!D4))),'Data Summary'!CP10="Yes"),100-OFFSET('Sanitation Data'!$D$5,0,10*ROW('Sanitation Data'!D4)),NA())</f>
        <v>#N/A</v>
      </c>
      <c r="AB10" s="102" t="e">
        <f ca="true">+IF(AND(ISNUMBER(OFFSET('Sanitation Data'!$D$7,0,10*ROW('Sanitation Data'!D4))),'Data Summary'!CQ10="Yes"),OFFSET('Sanitation Data'!$D$7,0,10*ROW('Sanitation Data'!D4)),NA())</f>
        <v>#N/A</v>
      </c>
      <c r="AC10" s="102" t="e">
        <f ca="true">+IF(AND(ISNUMBER(OFFSET('Sanitation Data'!$D$11,0,10*ROW('Sanitation Data'!D4))),'Data Summary'!CR10="Yes"),OFFSET('Sanitation Data'!$D$11,0,10*ROW('Sanitation Data'!D4)),NA())</f>
        <v>#N/A</v>
      </c>
      <c r="AD10" s="102" t="e">
        <f ca="true">+IF(AND(ISNUMBER(OFFSET('Sanitation Data'!$D$12,0,10*ROW('Sanitation Data'!D4))),'Data Summary'!CS10="Yes"),OFFSET('Sanitation Data'!$D$12,0,10*ROW('Sanitation Data'!D4)),NA())</f>
        <v>#N/A</v>
      </c>
      <c r="AE10" s="102" t="e">
        <f ca="true">+IF(AND(ISNUMBER(OFFSET('Sanitation Data'!$D$13,0,10*ROW('Sanitation Data'!D4))),'Data Summary'!CT10="Yes"),OFFSET('Sanitation Data'!$D$13,0,10*ROW('Sanitation Data'!D4)),NA())</f>
        <v>#N/A</v>
      </c>
      <c r="AF10" s="102" t="e">
        <f ca="true">+IF(AND(ISNUMBER(OFFSET('Sanitation Data'!$E$5,0,10*ROW('Sanitation Data'!E4))),'Data Summary'!CU10="Yes"),100-OFFSET('Sanitation Data'!$E$5,0,10*ROW('Sanitation Data'!E4)),NA())</f>
        <v>#N/A</v>
      </c>
      <c r="AG10" s="102" t="e">
        <f ca="true">+IF(AND(ISNUMBER(OFFSET('Sanitation Data'!$E$7,0,10*ROW('Sanitation Data'!E4))),'Data Summary'!CV10="Yes"),OFFSET('Sanitation Data'!$E$7,0,10*ROW('Sanitation Data'!E4)),NA())</f>
        <v>#N/A</v>
      </c>
      <c r="AH10" s="102" t="e">
        <f ca="true">+IF(AND(ISNUMBER(OFFSET('Sanitation Data'!$E$11,0,10*ROW('Sanitation Data'!E4))),'Data Summary'!CW10="Yes"),OFFSET('Sanitation Data'!$E$11,0,10*ROW('Sanitation Data'!E4)),NA())</f>
        <v>#N/A</v>
      </c>
      <c r="AI10" s="102" t="e">
        <f ca="true">+IF(AND(ISNUMBER(OFFSET('Sanitation Data'!$E$12,0,10*ROW('Sanitation Data'!E4))),'Data Summary'!CX10="Yes"),OFFSET('Sanitation Data'!$E$12,0,10*ROW('Sanitation Data'!E4)),NA())</f>
        <v>#N/A</v>
      </c>
      <c r="AJ10" s="102" t="e">
        <f ca="true">+IF(AND(ISNUMBER(OFFSET('Sanitation Data'!$E$13,0,10*ROW('Sanitation Data'!E4))),'Data Summary'!CY10="Yes"),OFFSET('Sanitation Data'!$E$13,0,10*ROW('Sanitation Data'!E4)),NA())</f>
        <v>#N/A</v>
      </c>
      <c r="AK10" s="102" t="e">
        <f ca="true">+IF(AND(ISNUMBER(OFFSET('Sanitation Data'!$F$5,0,10*ROW('Sanitation Data'!F4))),'Data Summary'!CZ10="Yes"),100-OFFSET('Sanitation Data'!$F$5,0,10*ROW('Sanitation Data'!F4)),NA())</f>
        <v>#N/A</v>
      </c>
      <c r="AL10" s="102" t="e">
        <f ca="true">+IF(AND(ISNUMBER(OFFSET('Sanitation Data'!$F$7,0,10*ROW('Sanitation Data'!F4))),'Data Summary'!DA10="Yes"),OFFSET('Sanitation Data'!$F$7,0,10*ROW('Sanitation Data'!F4)),NA())</f>
        <v>#N/A</v>
      </c>
      <c r="AM10" s="102" t="e">
        <f ca="true">+IF(AND(ISNUMBER(OFFSET('Sanitation Data'!$F$11,0,10*ROW('Sanitation Data'!F4))),'Data Summary'!DB10="Yes"),OFFSET('Sanitation Data'!$F$11,0,10*ROW('Sanitation Data'!F4)),NA())</f>
        <v>#N/A</v>
      </c>
      <c r="AN10" s="102" t="e">
        <f ca="true">+IF(AND(ISNUMBER(OFFSET('Sanitation Data'!$F$12,0,10*ROW('Sanitation Data'!F4))),'Data Summary'!DC10="Yes"),OFFSET('Sanitation Data'!$F$12,0,10*ROW('Sanitation Data'!F4)),NA())</f>
        <v>#N/A</v>
      </c>
      <c r="AO10" s="102" t="e">
        <f ca="true">+IF(AND(ISNUMBER(OFFSET('Sanitation Data'!$F$13,0,10*ROW('Sanitation Data'!F4))),'Data Summary'!DD10="Yes"),OFFSET('Sanitation Data'!$F$13,0,10*ROW('Sanitation Data'!F4)),NA())</f>
        <v>#N/A</v>
      </c>
      <c r="AP10" s="102" t="e">
        <f ca="true">+IF(AND(ISNUMBER(OFFSET('Sanitation Data'!$G$5,0,10*ROW('Sanitation Data'!G4))),'Data Summary'!DE10="Yes"),100-OFFSET('Sanitation Data'!$G$5,0,10*ROW('Sanitation Data'!G4)),NA())</f>
        <v>#N/A</v>
      </c>
      <c r="AQ10" s="102" t="e">
        <f ca="true">+IF(AND(ISNUMBER(OFFSET('Sanitation Data'!$G$7,0,10*ROW('Sanitation Data'!G4))),'Data Summary'!DF10="Yes"),OFFSET('Sanitation Data'!$G$7,0,10*ROW('Sanitation Data'!G4)),NA())</f>
        <v>#N/A</v>
      </c>
      <c r="AR10" s="102" t="e">
        <f ca="true">+IF(AND(ISNUMBER(OFFSET('Sanitation Data'!$G$11,0,10*ROW('Sanitation Data'!G4))),'Data Summary'!DG10="Yes"),OFFSET('Sanitation Data'!$G$11,0,10*ROW('Sanitation Data'!G4)),NA())</f>
        <v>#N/A</v>
      </c>
      <c r="AS10" s="102" t="e">
        <f ca="true">+IF(AND(ISNUMBER(OFFSET('Sanitation Data'!$G$12,0,10*ROW('Sanitation Data'!G4))),'Data Summary'!DH10="Yes"),OFFSET('Sanitation Data'!$G$12,0,10*ROW('Sanitation Data'!G4)),NA())</f>
        <v>#N/A</v>
      </c>
      <c r="AT10" s="102" t="e">
        <f ca="true">+IF(AND(ISNUMBER(OFFSET('Sanitation Data'!$G$13,0,10*ROW('Sanitation Data'!G4))),'Data Summary'!DI10="Yes"),OFFSET('Sanitation Data'!$G$13,0,10*ROW('Sanitation Data'!G4)),NA())</f>
        <v>#N/A</v>
      </c>
      <c r="AU10" s="102" t="e">
        <f ca="true">+IF(AND(ISNUMBER(OFFSET('Sanitation Data'!$H$5,0,10*ROW('Sanitation Data'!H4))),'Data Summary'!DJ10="Yes"),100-OFFSET('Sanitation Data'!$H$5,0,10*ROW('Sanitation Data'!H4)),NA())</f>
        <v>#N/A</v>
      </c>
      <c r="AV10" s="102" t="e">
        <f ca="true">+IF(AND(ISNUMBER(OFFSET('Sanitation Data'!$H$7,0,10*ROW('Sanitation Data'!H4))),'Data Summary'!DK10="Yes"),OFFSET('Sanitation Data'!$H$7,0,10*ROW('Sanitation Data'!H4)),NA())</f>
        <v>#N/A</v>
      </c>
      <c r="AW10" s="102" t="e">
        <f ca="true">+IF(AND(ISNUMBER(OFFSET('Sanitation Data'!$H$11,0,10*ROW('Sanitation Data'!H4))),'Data Summary'!DL10="Yes"),OFFSET('Sanitation Data'!$H$11,0,10*ROW('Sanitation Data'!H4)),NA())</f>
        <v>#N/A</v>
      </c>
      <c r="AX10" s="102" t="e">
        <f ca="true">+IF(AND(ISNUMBER(OFFSET('Sanitation Data'!$H$12,0,10*ROW('Sanitation Data'!H4))),'Data Summary'!DM10="Yes"),OFFSET('Sanitation Data'!$H$12,0,10*ROW('Sanitation Data'!H4)),NA())</f>
        <v>#N/A</v>
      </c>
      <c r="AY10" s="102" t="e">
        <f ca="true">+IF(AND(ISNUMBER(OFFSET('Sanitation Data'!$H$13,0,10*ROW('Sanitation Data'!H4))),'Data Summary'!DN10="Yes"),OFFSET('Sanitation Data'!$H$13,0,10*ROW('Sanitation Data'!H4)),NA())</f>
        <v>#N/A</v>
      </c>
      <c r="AZ10" s="107" t="e">
        <f ca="true">+IF(AND(ISNUMBER(OFFSET('Hygiene Data'!$C$6,0,10*ROW('Hygiene Data'!C4))),'Data Summary'!DO10="Yes"),OFFSET('Hygiene Data'!$C$6,0,10*ROW('Hygiene Data'!C4)),NA())</f>
        <v>#N/A</v>
      </c>
      <c r="BA10" s="107" t="e">
        <f ca="true">+IF(AND(ISNUMBER(OFFSET('Hygiene Data'!$C$8,0,10*ROW('Hygiene Data'!C4))),'Data Summary'!DP10="Yes"),OFFSET('Hygiene Data'!$C$8,0,10*ROW('Hygiene Data'!C4)),NA())</f>
        <v>#N/A</v>
      </c>
      <c r="BB10" s="107" t="e">
        <f ca="true">+IF(AND(ISNUMBER(OFFSET('Hygiene Data'!$C$10,0,10*ROW('Hygiene Data'!C4))),'Data Summary'!DQ10="Yes"),OFFSET('Hygiene Data'!$C$10,0,10*ROW('Hygiene Data'!C4)),NA())</f>
        <v>#N/A</v>
      </c>
      <c r="BC10" s="107" t="e">
        <f ca="true">+IF(AND(ISNUMBER(OFFSET('Hygiene Data'!$D$6,0,10*ROW('Hygiene Data'!D4))),'Data Summary'!DR10="Yes"),OFFSET('Hygiene Data'!$D$6,0,10*ROW('Hygiene Data'!D4)),NA())</f>
        <v>#N/A</v>
      </c>
      <c r="BD10" s="107" t="e">
        <f ca="true">+IF(AND(ISNUMBER(OFFSET('Hygiene Data'!$D$8,0,10*ROW('Hygiene Data'!D4))),'Data Summary'!DS10="Yes"),OFFSET('Hygiene Data'!$D$8,0,10*ROW('Hygiene Data'!D4)),NA())</f>
        <v>#N/A</v>
      </c>
      <c r="BE10" s="107" t="e">
        <f ca="true">+IF(AND(ISNUMBER(OFFSET('Hygiene Data'!$D$10,0,10*ROW('Hygiene Data'!D4))),'Data Summary'!DT10="Yes"),OFFSET('Hygiene Data'!$D$10,0,10*ROW('Hygiene Data'!D4)),NA())</f>
        <v>#N/A</v>
      </c>
      <c r="BF10" s="107" t="e">
        <f ca="true">+IF(AND(ISNUMBER(OFFSET('Hygiene Data'!$E$6,0,10*ROW('Hygiene Data'!E4))),'Data Summary'!DU10="Yes"),OFFSET('Hygiene Data'!$E$6,0,10*ROW('Hygiene Data'!E4)),NA())</f>
        <v>#N/A</v>
      </c>
      <c r="BG10" s="107" t="e">
        <f ca="true">+IF(AND(ISNUMBER(OFFSET('Hygiene Data'!$E$8,0,10*ROW('Hygiene Data'!E4))),'Data Summary'!DV10="Yes"),OFFSET('Hygiene Data'!$E$8,0,10*ROW('Hygiene Data'!E4)),NA())</f>
        <v>#N/A</v>
      </c>
      <c r="BH10" s="107" t="e">
        <f ca="true">+IF(AND(ISNUMBER(OFFSET('Hygiene Data'!$E$10,0,10*ROW('Hygiene Data'!E4))),'Data Summary'!DW10="Yes"),OFFSET('Hygiene Data'!$E$10,0,10*ROW('Hygiene Data'!E4)),NA())</f>
        <v>#N/A</v>
      </c>
      <c r="BI10" s="107" t="e">
        <f ca="true">+IF(AND(ISNUMBER(OFFSET('Hygiene Data'!$F$6,0,10*ROW('Hygiene Data'!F4))),'Data Summary'!DX10="Yes"),OFFSET('Hygiene Data'!$F$6,0,10*ROW('Hygiene Data'!F4)),NA())</f>
        <v>#N/A</v>
      </c>
      <c r="BJ10" s="107" t="e">
        <f ca="true">+IF(AND(ISNUMBER(OFFSET('Hygiene Data'!$F$8,0,10*ROW('Hygiene Data'!F4))),'Data Summary'!DY10="Yes"),OFFSET('Hygiene Data'!$F$8,0,10*ROW('Hygiene Data'!F4)),NA())</f>
        <v>#N/A</v>
      </c>
      <c r="BK10" s="107" t="e">
        <f ca="true">+IF(AND(ISNUMBER(OFFSET('Hygiene Data'!$F$10,0,10*ROW('Hygiene Data'!F4))),'Data Summary'!DZ10="Yes"),OFFSET('Hygiene Data'!$F$10,0,10*ROW('Hygiene Data'!F4)),NA())</f>
        <v>#N/A</v>
      </c>
      <c r="BL10" s="107" t="e">
        <f ca="true">+IF(AND(ISNUMBER(OFFSET('Hygiene Data'!$G$6,0,10*ROW('Hygiene Data'!G4))),'Data Summary'!EA10="Yes"),OFFSET('Hygiene Data'!$G$6,0,10*ROW('Hygiene Data'!G4)),NA())</f>
        <v>#N/A</v>
      </c>
      <c r="BM10" s="107" t="e">
        <f ca="true">+IF(AND(ISNUMBER(OFFSET('Hygiene Data'!$G$8,0,10*ROW('Hygiene Data'!G4))),'Data Summary'!EB10="Yes"),OFFSET('Hygiene Data'!$G$8,0,10*ROW('Hygiene Data'!G4)),NA())</f>
        <v>#N/A</v>
      </c>
      <c r="BN10" s="107" t="e">
        <f ca="true">+IF(AND(ISNUMBER(OFFSET('Hygiene Data'!$G$10,0,10*ROW('Hygiene Data'!G4))),'Data Summary'!EC10="Yes"),OFFSET('Hygiene Data'!$G$10,0,10*ROW('Hygiene Data'!G4)),NA())</f>
        <v>#N/A</v>
      </c>
      <c r="BO10" s="107" t="e">
        <f ca="true">+IF(AND(ISNUMBER(OFFSET('Hygiene Data'!$H$6,0,10*ROW('Hygiene Data'!H4))),'Data Summary'!ED10="Yes"),OFFSET('Hygiene Data'!$H$6,0,10*ROW('Hygiene Data'!H4)),NA())</f>
        <v>#N/A</v>
      </c>
      <c r="BP10" s="107" t="e">
        <f ca="true">+IF(AND(ISNUMBER(OFFSET('Hygiene Data'!$H$8,0,10*ROW('Hygiene Data'!H4))),'Data Summary'!EE10="Yes"),OFFSET('Hygiene Data'!$H$8,0,10*ROW('Hygiene Data'!H4)),NA())</f>
        <v>#N/A</v>
      </c>
      <c r="BQ10" s="107" t="e">
        <f ca="true">+IF(AND(ISNUMBER(OFFSET('Hygiene Data'!$H$10,0,10*ROW('Hygiene Data'!H4))),'Data Summary'!EF10="Yes"),OFFSET('Hygiene Data'!$H$10,0,10*ROW('Hygiene Data'!H4)),NA())</f>
        <v>#N/A</v>
      </c>
    </row>
    <row r="11" x14ac:dyDescent="0.2">
      <c r="A11" s="55" t="e">
        <f ca="true">+IF(OFFSET('Water Data'!$B$1,0,10*ROW('Water Data'!B5))="",NA(),OFFSET('Water Data'!$B$1,0,10*ROW('Water Data'!B5)))</f>
        <v>#N/A</v>
      </c>
      <c r="B11" s="55" t="e">
        <f ca="true">+IF(OFFSET('Water Data'!$A$3,0,10*ROW('Water Data'!A5))="",NA(),OFFSET('Water Data'!$A$3,0,10*ROW('Water Data'!A5)))</f>
        <v>#N/A</v>
      </c>
      <c r="C11" s="55" t="e">
        <f ca="true">+IF(OFFSET('Water Data'!$C$3,0,10*ROW('Water Data'!C5))="",NA(),OFFSET('Water Data'!$C$3,0,10*ROW('Water Data'!C5)))</f>
        <v>#N/A</v>
      </c>
      <c r="D11" s="56" t="e">
        <f ca="true">+IF(AND(ISNUMBER(OFFSET('Water Data'!$C$5,0,10*ROW('Water Data'!C5))),'Data Summary'!BS11="Yes"),100-OFFSET('Water Data'!$C$5,0,10*ROW('Water Data'!C5)),NA())</f>
        <v>#N/A</v>
      </c>
      <c r="E11" s="56" t="e">
        <f ca="true">+IF(AND(ISNUMBER(OFFSET('Water Data'!$C$7,0,10*ROW('Water Data'!C5))),'Data Summary'!BT11="Yes"),OFFSET('Water Data'!$C$7,0,10*ROW('Water Data'!C5)),NA())</f>
        <v>#N/A</v>
      </c>
      <c r="F11" s="56" t="e">
        <f ca="true">+IF(AND(ISNUMBER(OFFSET('Water Data'!$C$10,0,10*ROW('Water Data'!C5))),'Data Summary'!BU11="Yes"),OFFSET('Water Data'!$C$10,0,10*ROW('Water Data'!C5)),NA())</f>
        <v>#N/A</v>
      </c>
      <c r="G11" s="56" t="e">
        <f ca="true">+IF(AND(ISNUMBER(OFFSET('Water Data'!$D$5,0,10*ROW('Water Data'!D5))),'Data Summary'!BV11="Yes"),100-OFFSET('Water Data'!$D$5,0,10*ROW('Water Data'!D5)),NA())</f>
        <v>#N/A</v>
      </c>
      <c r="H11" s="56" t="e">
        <f ca="true">+IF(AND(ISNUMBER(OFFSET('Water Data'!$D$7,0,10*ROW('Water Data'!D5))),'Data Summary'!BW11="Yes"),OFFSET('Water Data'!$D$7,0,10*ROW('Water Data'!D5)),NA())</f>
        <v>#N/A</v>
      </c>
      <c r="I11" s="56" t="e">
        <f ca="true">+IF(AND(ISNUMBER(OFFSET('Water Data'!$D$10,0,10*ROW('Water Data'!D5))),'Data Summary'!BX11="Yes"),OFFSET('Water Data'!$D$10,0,10*ROW('Water Data'!D5)),NA())</f>
        <v>#N/A</v>
      </c>
      <c r="J11" s="56" t="e">
        <f ca="true">+IF(AND(ISNUMBER(OFFSET('Water Data'!$E$5,0,10*ROW('Water Data'!E5))),'Data Summary'!BY11="Yes"),100-OFFSET('Water Data'!$E$5,0,10*ROW('Water Data'!E5)),NA())</f>
        <v>#N/A</v>
      </c>
      <c r="K11" s="56" t="e">
        <f ca="true">+IF(AND(ISNUMBER(OFFSET('Water Data'!$E$7,0,10*ROW('Water Data'!E5))),'Data Summary'!BZ11="Yes"),OFFSET('Water Data'!$E$7,0,10*ROW('Water Data'!E5)),NA())</f>
        <v>#N/A</v>
      </c>
      <c r="L11" s="56" t="e">
        <f ca="true">+IF(AND(ISNUMBER(OFFSET('Water Data'!$E$10,0,10*ROW('Water Data'!E5))),'Data Summary'!CA11="Yes"),OFFSET('Water Data'!$E$10,0,10*ROW('Water Data'!E5)),NA())</f>
        <v>#N/A</v>
      </c>
      <c r="M11" s="56" t="e">
        <f ca="true">+IF(AND(ISNUMBER(OFFSET('Water Data'!$F$5,0,10*ROW('Water Data'!F5))),'Data Summary'!CB11="Yes"),100-OFFSET('Water Data'!$F$5,0,10*ROW('Water Data'!F5)),NA())</f>
        <v>#N/A</v>
      </c>
      <c r="N11" s="56" t="e">
        <f ca="true">+IF(AND(ISNUMBER(OFFSET('Water Data'!$F$7,0,10*ROW('Water Data'!F5))),'Data Summary'!CC11="Yes"),OFFSET('Water Data'!$F$7,0,10*ROW('Water Data'!F5)),NA())</f>
        <v>#N/A</v>
      </c>
      <c r="O11" s="56" t="e">
        <f ca="true">+IF(AND(ISNUMBER(OFFSET('Water Data'!$F$10,0,10*ROW('Water Data'!F5))),'Data Summary'!CD11="Yes"),OFFSET('Water Data'!$F$10,0,10*ROW('Water Data'!F5)),NA())</f>
        <v>#N/A</v>
      </c>
      <c r="P11" s="56" t="e">
        <f ca="true">+IF(AND(ISNUMBER(OFFSET('Water Data'!$G$5,0,10*ROW('Water Data'!G5))),'Data Summary'!CE11="Yes"),100-OFFSET('Water Data'!$G$5,0,10*ROW('Water Data'!G5)),NA())</f>
        <v>#N/A</v>
      </c>
      <c r="Q11" s="56" t="e">
        <f ca="true">+IF(AND(ISNUMBER(OFFSET('Water Data'!$G$7,0,10*ROW('Water Data'!G5))),'Data Summary'!CF11="Yes"),OFFSET('Water Data'!$G$7,0,10*ROW('Water Data'!G5)),NA())</f>
        <v>#N/A</v>
      </c>
      <c r="R11" s="56" t="e">
        <f ca="true">+IF(AND(ISNUMBER(OFFSET('Water Data'!$G$10,0,10*ROW('Water Data'!G5))),'Data Summary'!CG11="Yes"),OFFSET('Water Data'!$G$10,0,10*ROW('Water Data'!G5)),NA())</f>
        <v>#N/A</v>
      </c>
      <c r="S11" s="56" t="e">
        <f ca="true">+IF(AND(ISNUMBER(OFFSET('Water Data'!$H$5,0,10*ROW('Water Data'!H5))),'Data Summary'!CH11="Yes"),100-OFFSET('Water Data'!$H$5,0,10*ROW('Water Data'!H5)),NA())</f>
        <v>#N/A</v>
      </c>
      <c r="T11" s="56" t="e">
        <f ca="true">+IF(AND(ISNUMBER(OFFSET('Water Data'!$H$7,0,10*ROW('Water Data'!H5))),'Data Summary'!CI11="Yes"),OFFSET('Water Data'!$H$7,0,10*ROW('Water Data'!H5)),NA())</f>
        <v>#N/A</v>
      </c>
      <c r="U11" s="56" t="e">
        <f ca="true">+IF(AND(ISNUMBER(OFFSET('Water Data'!$H$10,0,10*ROW('Water Data'!H5))),'Data Summary'!CJ11="Yes"),OFFSET('Water Data'!$H$10,0,10*ROW('Water Data'!H5)),NA())</f>
        <v>#N/A</v>
      </c>
      <c r="V11" s="102" t="e">
        <f ca="true">+IF(AND(ISNUMBER(OFFSET('Sanitation Data'!$C$5,0,10*ROW('Sanitation Data'!C5))),'Data Summary'!CK11="Yes"),100-OFFSET('Sanitation Data'!$C$5,0,10*ROW('Sanitation Data'!C5)),NA())</f>
        <v>#N/A</v>
      </c>
      <c r="W11" s="102" t="e">
        <f ca="true">+IF(AND(ISNUMBER(OFFSET('Sanitation Data'!$C$7,0,10*ROW('Sanitation Data'!C5))),'Data Summary'!CL11="Yes"),OFFSET('Sanitation Data'!$C$7,0,10*ROW('Sanitation Data'!C5)),NA())</f>
        <v>#N/A</v>
      </c>
      <c r="X11" s="102" t="e">
        <f ca="true">+IF(AND(ISNUMBER(OFFSET('Sanitation Data'!$C$11,0,10*ROW('Sanitation Data'!C5))),'Data Summary'!CM11="Yes"),OFFSET('Sanitation Data'!$C$11,0,10*ROW('Sanitation Data'!C5)),NA())</f>
        <v>#N/A</v>
      </c>
      <c r="Y11" s="102" t="e">
        <f ca="true">+IF(AND(ISNUMBER(OFFSET('Sanitation Data'!$C$12,0,10*ROW('Sanitation Data'!C5))),'Data Summary'!CN11="Yes"),OFFSET('Sanitation Data'!$C$12,0,10*ROW('Sanitation Data'!C5)),NA())</f>
        <v>#N/A</v>
      </c>
      <c r="Z11" s="102" t="e">
        <f ca="true">+IF(AND(ISNUMBER(OFFSET('Sanitation Data'!$C$13,0,10*ROW('Sanitation Data'!C5))),'Data Summary'!CO11="Yes"),OFFSET('Sanitation Data'!$C$13,0,10*ROW('Sanitation Data'!C5)),NA())</f>
        <v>#N/A</v>
      </c>
      <c r="AA11" s="102" t="e">
        <f ca="true">+IF(AND(ISNUMBER(OFFSET('Sanitation Data'!$D$5,0,10*ROW('Sanitation Data'!D5))),'Data Summary'!CP11="Yes"),100-OFFSET('Sanitation Data'!$D$5,0,10*ROW('Sanitation Data'!D5)),NA())</f>
        <v>#N/A</v>
      </c>
      <c r="AB11" s="102" t="e">
        <f ca="true">+IF(AND(ISNUMBER(OFFSET('Sanitation Data'!$D$7,0,10*ROW('Sanitation Data'!D5))),'Data Summary'!CQ11="Yes"),OFFSET('Sanitation Data'!$D$7,0,10*ROW('Sanitation Data'!D5)),NA())</f>
        <v>#N/A</v>
      </c>
      <c r="AC11" s="102" t="e">
        <f ca="true">+IF(AND(ISNUMBER(OFFSET('Sanitation Data'!$D$11,0,10*ROW('Sanitation Data'!D5))),'Data Summary'!CR11="Yes"),OFFSET('Sanitation Data'!$D$11,0,10*ROW('Sanitation Data'!D5)),NA())</f>
        <v>#N/A</v>
      </c>
      <c r="AD11" s="102" t="e">
        <f ca="true">+IF(AND(ISNUMBER(OFFSET('Sanitation Data'!$D$12,0,10*ROW('Sanitation Data'!D5))),'Data Summary'!CS11="Yes"),OFFSET('Sanitation Data'!$D$12,0,10*ROW('Sanitation Data'!D5)),NA())</f>
        <v>#N/A</v>
      </c>
      <c r="AE11" s="102" t="e">
        <f ca="true">+IF(AND(ISNUMBER(OFFSET('Sanitation Data'!$D$13,0,10*ROW('Sanitation Data'!D5))),'Data Summary'!CT11="Yes"),OFFSET('Sanitation Data'!$D$13,0,10*ROW('Sanitation Data'!D5)),NA())</f>
        <v>#N/A</v>
      </c>
      <c r="AF11" s="102" t="e">
        <f ca="true">+IF(AND(ISNUMBER(OFFSET('Sanitation Data'!$E$5,0,10*ROW('Sanitation Data'!E5))),'Data Summary'!CU11="Yes"),100-OFFSET('Sanitation Data'!$E$5,0,10*ROW('Sanitation Data'!E5)),NA())</f>
        <v>#N/A</v>
      </c>
      <c r="AG11" s="102" t="e">
        <f ca="true">+IF(AND(ISNUMBER(OFFSET('Sanitation Data'!$E$7,0,10*ROW('Sanitation Data'!E5))),'Data Summary'!CV11="Yes"),OFFSET('Sanitation Data'!$E$7,0,10*ROW('Sanitation Data'!E5)),NA())</f>
        <v>#N/A</v>
      </c>
      <c r="AH11" s="102" t="e">
        <f ca="true">+IF(AND(ISNUMBER(OFFSET('Sanitation Data'!$E$11,0,10*ROW('Sanitation Data'!E5))),'Data Summary'!CW11="Yes"),OFFSET('Sanitation Data'!$E$11,0,10*ROW('Sanitation Data'!E5)),NA())</f>
        <v>#N/A</v>
      </c>
      <c r="AI11" s="102" t="e">
        <f ca="true">+IF(AND(ISNUMBER(OFFSET('Sanitation Data'!$E$12,0,10*ROW('Sanitation Data'!E5))),'Data Summary'!CX11="Yes"),OFFSET('Sanitation Data'!$E$12,0,10*ROW('Sanitation Data'!E5)),NA())</f>
        <v>#N/A</v>
      </c>
      <c r="AJ11" s="102" t="e">
        <f ca="true">+IF(AND(ISNUMBER(OFFSET('Sanitation Data'!$E$13,0,10*ROW('Sanitation Data'!E5))),'Data Summary'!CY11="Yes"),OFFSET('Sanitation Data'!$E$13,0,10*ROW('Sanitation Data'!E5)),NA())</f>
        <v>#N/A</v>
      </c>
      <c r="AK11" s="102" t="e">
        <f ca="true">+IF(AND(ISNUMBER(OFFSET('Sanitation Data'!$F$5,0,10*ROW('Sanitation Data'!F5))),'Data Summary'!CZ11="Yes"),100-OFFSET('Sanitation Data'!$F$5,0,10*ROW('Sanitation Data'!F5)),NA())</f>
        <v>#N/A</v>
      </c>
      <c r="AL11" s="102" t="e">
        <f ca="true">+IF(AND(ISNUMBER(OFFSET('Sanitation Data'!$F$7,0,10*ROW('Sanitation Data'!F5))),'Data Summary'!DA11="Yes"),OFFSET('Sanitation Data'!$F$7,0,10*ROW('Sanitation Data'!F5)),NA())</f>
        <v>#N/A</v>
      </c>
      <c r="AM11" s="102" t="e">
        <f ca="true">+IF(AND(ISNUMBER(OFFSET('Sanitation Data'!$F$11,0,10*ROW('Sanitation Data'!F5))),'Data Summary'!DB11="Yes"),OFFSET('Sanitation Data'!$F$11,0,10*ROW('Sanitation Data'!F5)),NA())</f>
        <v>#N/A</v>
      </c>
      <c r="AN11" s="102" t="e">
        <f ca="true">+IF(AND(ISNUMBER(OFFSET('Sanitation Data'!$F$12,0,10*ROW('Sanitation Data'!F5))),'Data Summary'!DC11="Yes"),OFFSET('Sanitation Data'!$F$12,0,10*ROW('Sanitation Data'!F5)),NA())</f>
        <v>#N/A</v>
      </c>
      <c r="AO11" s="102" t="e">
        <f ca="true">+IF(AND(ISNUMBER(OFFSET('Sanitation Data'!$F$13,0,10*ROW('Sanitation Data'!F5))),'Data Summary'!DD11="Yes"),OFFSET('Sanitation Data'!$F$13,0,10*ROW('Sanitation Data'!F5)),NA())</f>
        <v>#N/A</v>
      </c>
      <c r="AP11" s="102" t="e">
        <f ca="true">+IF(AND(ISNUMBER(OFFSET('Sanitation Data'!$G$5,0,10*ROW('Sanitation Data'!G5))),'Data Summary'!DE11="Yes"),100-OFFSET('Sanitation Data'!$G$5,0,10*ROW('Sanitation Data'!G5)),NA())</f>
        <v>#N/A</v>
      </c>
      <c r="AQ11" s="102" t="e">
        <f ca="true">+IF(AND(ISNUMBER(OFFSET('Sanitation Data'!$G$7,0,10*ROW('Sanitation Data'!G5))),'Data Summary'!DF11="Yes"),OFFSET('Sanitation Data'!$G$7,0,10*ROW('Sanitation Data'!G5)),NA())</f>
        <v>#N/A</v>
      </c>
      <c r="AR11" s="102" t="e">
        <f ca="true">+IF(AND(ISNUMBER(OFFSET('Sanitation Data'!$G$11,0,10*ROW('Sanitation Data'!G5))),'Data Summary'!DG11="Yes"),OFFSET('Sanitation Data'!$G$11,0,10*ROW('Sanitation Data'!G5)),NA())</f>
        <v>#N/A</v>
      </c>
      <c r="AS11" s="102" t="e">
        <f ca="true">+IF(AND(ISNUMBER(OFFSET('Sanitation Data'!$G$12,0,10*ROW('Sanitation Data'!G5))),'Data Summary'!DH11="Yes"),OFFSET('Sanitation Data'!$G$12,0,10*ROW('Sanitation Data'!G5)),NA())</f>
        <v>#N/A</v>
      </c>
      <c r="AT11" s="102" t="e">
        <f ca="true">+IF(AND(ISNUMBER(OFFSET('Sanitation Data'!$G$13,0,10*ROW('Sanitation Data'!G5))),'Data Summary'!DI11="Yes"),OFFSET('Sanitation Data'!$G$13,0,10*ROW('Sanitation Data'!G5)),NA())</f>
        <v>#N/A</v>
      </c>
      <c r="AU11" s="102" t="e">
        <f ca="true">+IF(AND(ISNUMBER(OFFSET('Sanitation Data'!$H$5,0,10*ROW('Sanitation Data'!H5))),'Data Summary'!DJ11="Yes"),100-OFFSET('Sanitation Data'!$H$5,0,10*ROW('Sanitation Data'!H5)),NA())</f>
        <v>#N/A</v>
      </c>
      <c r="AV11" s="102" t="e">
        <f ca="true">+IF(AND(ISNUMBER(OFFSET('Sanitation Data'!$H$7,0,10*ROW('Sanitation Data'!H5))),'Data Summary'!DK11="Yes"),OFFSET('Sanitation Data'!$H$7,0,10*ROW('Sanitation Data'!H5)),NA())</f>
        <v>#N/A</v>
      </c>
      <c r="AW11" s="102" t="e">
        <f ca="true">+IF(AND(ISNUMBER(OFFSET('Sanitation Data'!$H$11,0,10*ROW('Sanitation Data'!H5))),'Data Summary'!DL11="Yes"),OFFSET('Sanitation Data'!$H$11,0,10*ROW('Sanitation Data'!H5)),NA())</f>
        <v>#N/A</v>
      </c>
      <c r="AX11" s="102" t="e">
        <f ca="true">+IF(AND(ISNUMBER(OFFSET('Sanitation Data'!$H$12,0,10*ROW('Sanitation Data'!H5))),'Data Summary'!DM11="Yes"),OFFSET('Sanitation Data'!$H$12,0,10*ROW('Sanitation Data'!H5)),NA())</f>
        <v>#N/A</v>
      </c>
      <c r="AY11" s="102" t="e">
        <f ca="true">+IF(AND(ISNUMBER(OFFSET('Sanitation Data'!$H$13,0,10*ROW('Sanitation Data'!H5))),'Data Summary'!DN11="Yes"),OFFSET('Sanitation Data'!$H$13,0,10*ROW('Sanitation Data'!H5)),NA())</f>
        <v>#N/A</v>
      </c>
      <c r="AZ11" s="107" t="e">
        <f ca="true">+IF(AND(ISNUMBER(OFFSET('Hygiene Data'!$C$6,0,10*ROW('Hygiene Data'!C5))),'Data Summary'!DO11="Yes"),OFFSET('Hygiene Data'!$C$6,0,10*ROW('Hygiene Data'!C5)),NA())</f>
        <v>#N/A</v>
      </c>
      <c r="BA11" s="107" t="e">
        <f ca="true">+IF(AND(ISNUMBER(OFFSET('Hygiene Data'!$C$8,0,10*ROW('Hygiene Data'!C5))),'Data Summary'!DP11="Yes"),OFFSET('Hygiene Data'!$C$8,0,10*ROW('Hygiene Data'!C5)),NA())</f>
        <v>#N/A</v>
      </c>
      <c r="BB11" s="107" t="e">
        <f ca="true">+IF(AND(ISNUMBER(OFFSET('Hygiene Data'!$C$10,0,10*ROW('Hygiene Data'!C5))),'Data Summary'!DQ11="Yes"),OFFSET('Hygiene Data'!$C$10,0,10*ROW('Hygiene Data'!C5)),NA())</f>
        <v>#N/A</v>
      </c>
      <c r="BC11" s="107" t="e">
        <f ca="true">+IF(AND(ISNUMBER(OFFSET('Hygiene Data'!$D$6,0,10*ROW('Hygiene Data'!D5))),'Data Summary'!DR11="Yes"),OFFSET('Hygiene Data'!$D$6,0,10*ROW('Hygiene Data'!D5)),NA())</f>
        <v>#N/A</v>
      </c>
      <c r="BD11" s="107" t="e">
        <f ca="true">+IF(AND(ISNUMBER(OFFSET('Hygiene Data'!$D$8,0,10*ROW('Hygiene Data'!D5))),'Data Summary'!DS11="Yes"),OFFSET('Hygiene Data'!$D$8,0,10*ROW('Hygiene Data'!D5)),NA())</f>
        <v>#N/A</v>
      </c>
      <c r="BE11" s="107" t="e">
        <f ca="true">+IF(AND(ISNUMBER(OFFSET('Hygiene Data'!$D$10,0,10*ROW('Hygiene Data'!D5))),'Data Summary'!DT11="Yes"),OFFSET('Hygiene Data'!$D$10,0,10*ROW('Hygiene Data'!D5)),NA())</f>
        <v>#N/A</v>
      </c>
      <c r="BF11" s="107" t="e">
        <f ca="true">+IF(AND(ISNUMBER(OFFSET('Hygiene Data'!$E$6,0,10*ROW('Hygiene Data'!E5))),'Data Summary'!DU11="Yes"),OFFSET('Hygiene Data'!$E$6,0,10*ROW('Hygiene Data'!E5)),NA())</f>
        <v>#N/A</v>
      </c>
      <c r="BG11" s="107" t="e">
        <f ca="true">+IF(AND(ISNUMBER(OFFSET('Hygiene Data'!$E$8,0,10*ROW('Hygiene Data'!E5))),'Data Summary'!DV11="Yes"),OFFSET('Hygiene Data'!$E$8,0,10*ROW('Hygiene Data'!E5)),NA())</f>
        <v>#N/A</v>
      </c>
      <c r="BH11" s="107" t="e">
        <f ca="true">+IF(AND(ISNUMBER(OFFSET('Hygiene Data'!$E$10,0,10*ROW('Hygiene Data'!E5))),'Data Summary'!DW11="Yes"),OFFSET('Hygiene Data'!$E$10,0,10*ROW('Hygiene Data'!E5)),NA())</f>
        <v>#N/A</v>
      </c>
      <c r="BI11" s="107" t="e">
        <f ca="true">+IF(AND(ISNUMBER(OFFSET('Hygiene Data'!$F$6,0,10*ROW('Hygiene Data'!F5))),'Data Summary'!DX11="Yes"),OFFSET('Hygiene Data'!$F$6,0,10*ROW('Hygiene Data'!F5)),NA())</f>
        <v>#N/A</v>
      </c>
      <c r="BJ11" s="107" t="e">
        <f ca="true">+IF(AND(ISNUMBER(OFFSET('Hygiene Data'!$F$8,0,10*ROW('Hygiene Data'!F5))),'Data Summary'!DY11="Yes"),OFFSET('Hygiene Data'!$F$8,0,10*ROW('Hygiene Data'!F5)),NA())</f>
        <v>#N/A</v>
      </c>
      <c r="BK11" s="107" t="e">
        <f ca="true">+IF(AND(ISNUMBER(OFFSET('Hygiene Data'!$F$10,0,10*ROW('Hygiene Data'!F5))),'Data Summary'!DZ11="Yes"),OFFSET('Hygiene Data'!$F$10,0,10*ROW('Hygiene Data'!F5)),NA())</f>
        <v>#N/A</v>
      </c>
      <c r="BL11" s="107" t="e">
        <f ca="true">+IF(AND(ISNUMBER(OFFSET('Hygiene Data'!$G$6,0,10*ROW('Hygiene Data'!G5))),'Data Summary'!EA11="Yes"),OFFSET('Hygiene Data'!$G$6,0,10*ROW('Hygiene Data'!G5)),NA())</f>
        <v>#N/A</v>
      </c>
      <c r="BM11" s="107" t="e">
        <f ca="true">+IF(AND(ISNUMBER(OFFSET('Hygiene Data'!$G$8,0,10*ROW('Hygiene Data'!G5))),'Data Summary'!EB11="Yes"),OFFSET('Hygiene Data'!$G$8,0,10*ROW('Hygiene Data'!G5)),NA())</f>
        <v>#N/A</v>
      </c>
      <c r="BN11" s="107" t="e">
        <f ca="true">+IF(AND(ISNUMBER(OFFSET('Hygiene Data'!$G$10,0,10*ROW('Hygiene Data'!G5))),'Data Summary'!EC11="Yes"),OFFSET('Hygiene Data'!$G$10,0,10*ROW('Hygiene Data'!G5)),NA())</f>
        <v>#N/A</v>
      </c>
      <c r="BO11" s="107" t="e">
        <f ca="true">+IF(AND(ISNUMBER(OFFSET('Hygiene Data'!$H$6,0,10*ROW('Hygiene Data'!H5))),'Data Summary'!ED11="Yes"),OFFSET('Hygiene Data'!$H$6,0,10*ROW('Hygiene Data'!H5)),NA())</f>
        <v>#N/A</v>
      </c>
      <c r="BP11" s="107" t="e">
        <f ca="true">+IF(AND(ISNUMBER(OFFSET('Hygiene Data'!$H$8,0,10*ROW('Hygiene Data'!H5))),'Data Summary'!EE11="Yes"),OFFSET('Hygiene Data'!$H$8,0,10*ROW('Hygiene Data'!H5)),NA())</f>
        <v>#N/A</v>
      </c>
      <c r="BQ11" s="107" t="e">
        <f ca="true">+IF(AND(ISNUMBER(OFFSET('Hygiene Data'!$H$10,0,10*ROW('Hygiene Data'!H5))),'Data Summary'!EF11="Yes"),OFFSET('Hygiene Data'!$H$10,0,10*ROW('Hygiene Data'!H5)),NA())</f>
        <v>#N/A</v>
      </c>
    </row>
    <row r="12" x14ac:dyDescent="0.2">
      <c r="A12" s="55" t="e">
        <f ca="true">+IF(OFFSET('Water Data'!$B$1,0,10*ROW('Water Data'!B6))="",NA(),OFFSET('Water Data'!$B$1,0,10*ROW('Water Data'!B6)))</f>
        <v>#N/A</v>
      </c>
      <c r="B12" s="55" t="e">
        <f ca="true">+IF(OFFSET('Water Data'!$A$3,0,10*ROW('Water Data'!A6))="",NA(),OFFSET('Water Data'!$A$3,0,10*ROW('Water Data'!A6)))</f>
        <v>#N/A</v>
      </c>
      <c r="C12" s="55" t="e">
        <f ca="true">+IF(OFFSET('Water Data'!$C$3,0,10*ROW('Water Data'!C6))="",NA(),OFFSET('Water Data'!$C$3,0,10*ROW('Water Data'!C6)))</f>
        <v>#N/A</v>
      </c>
      <c r="D12" s="56" t="e">
        <f ca="true">+IF(AND(ISNUMBER(OFFSET('Water Data'!$C$5,0,10*ROW('Water Data'!C6))),'Data Summary'!BS12="Yes"),100-OFFSET('Water Data'!$C$5,0,10*ROW('Water Data'!C6)),NA())</f>
        <v>#N/A</v>
      </c>
      <c r="E12" s="56" t="e">
        <f ca="true">+IF(AND(ISNUMBER(OFFSET('Water Data'!$C$7,0,10*ROW('Water Data'!C6))),'Data Summary'!BT12="Yes"),OFFSET('Water Data'!$C$7,0,10*ROW('Water Data'!C6)),NA())</f>
        <v>#N/A</v>
      </c>
      <c r="F12" s="56" t="e">
        <f ca="true">+IF(AND(ISNUMBER(OFFSET('Water Data'!$C$10,0,10*ROW('Water Data'!C6))),'Data Summary'!BU12="Yes"),OFFSET('Water Data'!$C$10,0,10*ROW('Water Data'!C6)),NA())</f>
        <v>#N/A</v>
      </c>
      <c r="G12" s="56" t="e">
        <f ca="true">+IF(AND(ISNUMBER(OFFSET('Water Data'!$D$5,0,10*ROW('Water Data'!D6))),'Data Summary'!BV12="Yes"),100-OFFSET('Water Data'!$D$5,0,10*ROW('Water Data'!D6)),NA())</f>
        <v>#N/A</v>
      </c>
      <c r="H12" s="56" t="e">
        <f ca="true">+IF(AND(ISNUMBER(OFFSET('Water Data'!$D$7,0,10*ROW('Water Data'!D6))),'Data Summary'!BW12="Yes"),OFFSET('Water Data'!$D$7,0,10*ROW('Water Data'!D6)),NA())</f>
        <v>#N/A</v>
      </c>
      <c r="I12" s="56" t="e">
        <f ca="true">+IF(AND(ISNUMBER(OFFSET('Water Data'!$D$10,0,10*ROW('Water Data'!D6))),'Data Summary'!BX12="Yes"),OFFSET('Water Data'!$D$10,0,10*ROW('Water Data'!D6)),NA())</f>
        <v>#N/A</v>
      </c>
      <c r="J12" s="56" t="e">
        <f ca="true">+IF(AND(ISNUMBER(OFFSET('Water Data'!$E$5,0,10*ROW('Water Data'!E6))),'Data Summary'!BY12="Yes"),100-OFFSET('Water Data'!$E$5,0,10*ROW('Water Data'!E6)),NA())</f>
        <v>#N/A</v>
      </c>
      <c r="K12" s="56" t="e">
        <f ca="true">+IF(AND(ISNUMBER(OFFSET('Water Data'!$E$7,0,10*ROW('Water Data'!E6))),'Data Summary'!BZ12="Yes"),OFFSET('Water Data'!$E$7,0,10*ROW('Water Data'!E6)),NA())</f>
        <v>#N/A</v>
      </c>
      <c r="L12" s="56" t="e">
        <f ca="true">+IF(AND(ISNUMBER(OFFSET('Water Data'!$E$10,0,10*ROW('Water Data'!E6))),'Data Summary'!CA12="Yes"),OFFSET('Water Data'!$E$10,0,10*ROW('Water Data'!E6)),NA())</f>
        <v>#N/A</v>
      </c>
      <c r="M12" s="56" t="e">
        <f ca="true">+IF(AND(ISNUMBER(OFFSET('Water Data'!$F$5,0,10*ROW('Water Data'!F6))),'Data Summary'!CB12="Yes"),100-OFFSET('Water Data'!$F$5,0,10*ROW('Water Data'!F6)),NA())</f>
        <v>#N/A</v>
      </c>
      <c r="N12" s="56" t="e">
        <f ca="true">+IF(AND(ISNUMBER(OFFSET('Water Data'!$F$7,0,10*ROW('Water Data'!F6))),'Data Summary'!CC12="Yes"),OFFSET('Water Data'!$F$7,0,10*ROW('Water Data'!F6)),NA())</f>
        <v>#N/A</v>
      </c>
      <c r="O12" s="56" t="e">
        <f ca="true">+IF(AND(ISNUMBER(OFFSET('Water Data'!$F$10,0,10*ROW('Water Data'!F6))),'Data Summary'!CD12="Yes"),OFFSET('Water Data'!$F$10,0,10*ROW('Water Data'!F6)),NA())</f>
        <v>#N/A</v>
      </c>
      <c r="P12" s="56" t="e">
        <f ca="true">+IF(AND(ISNUMBER(OFFSET('Water Data'!$G$5,0,10*ROW('Water Data'!G6))),'Data Summary'!CE12="Yes"),100-OFFSET('Water Data'!$G$5,0,10*ROW('Water Data'!G6)),NA())</f>
        <v>#N/A</v>
      </c>
      <c r="Q12" s="56" t="e">
        <f ca="true">+IF(AND(ISNUMBER(OFFSET('Water Data'!$G$7,0,10*ROW('Water Data'!G6))),'Data Summary'!CF12="Yes"),OFFSET('Water Data'!$G$7,0,10*ROW('Water Data'!G6)),NA())</f>
        <v>#N/A</v>
      </c>
      <c r="R12" s="56" t="e">
        <f ca="true">+IF(AND(ISNUMBER(OFFSET('Water Data'!$G$10,0,10*ROW('Water Data'!G6))),'Data Summary'!CG12="Yes"),OFFSET('Water Data'!$G$10,0,10*ROW('Water Data'!G6)),NA())</f>
        <v>#N/A</v>
      </c>
      <c r="S12" s="56" t="e">
        <f ca="true">+IF(AND(ISNUMBER(OFFSET('Water Data'!$H$5,0,10*ROW('Water Data'!H6))),'Data Summary'!CH12="Yes"),100-OFFSET('Water Data'!$H$5,0,10*ROW('Water Data'!H6)),NA())</f>
        <v>#N/A</v>
      </c>
      <c r="T12" s="56" t="e">
        <f ca="true">+IF(AND(ISNUMBER(OFFSET('Water Data'!$H$7,0,10*ROW('Water Data'!H6))),'Data Summary'!CI12="Yes"),OFFSET('Water Data'!$H$7,0,10*ROW('Water Data'!H6)),NA())</f>
        <v>#N/A</v>
      </c>
      <c r="U12" s="56" t="e">
        <f ca="true">+IF(AND(ISNUMBER(OFFSET('Water Data'!$H$10,0,10*ROW('Water Data'!H6))),'Data Summary'!CJ12="Yes"),OFFSET('Water Data'!$H$10,0,10*ROW('Water Data'!H6)),NA())</f>
        <v>#N/A</v>
      </c>
      <c r="V12" s="102" t="e">
        <f ca="true">+IF(AND(ISNUMBER(OFFSET('Sanitation Data'!$C$5,0,10*ROW('Sanitation Data'!C6))),'Data Summary'!CK12="Yes"),100-OFFSET('Sanitation Data'!$C$5,0,10*ROW('Sanitation Data'!C6)),NA())</f>
        <v>#N/A</v>
      </c>
      <c r="W12" s="102" t="e">
        <f ca="true">+IF(AND(ISNUMBER(OFFSET('Sanitation Data'!$C$7,0,10*ROW('Sanitation Data'!C6))),'Data Summary'!CL12="Yes"),OFFSET('Sanitation Data'!$C$7,0,10*ROW('Sanitation Data'!C6)),NA())</f>
        <v>#N/A</v>
      </c>
      <c r="X12" s="102" t="e">
        <f ca="true">+IF(AND(ISNUMBER(OFFSET('Sanitation Data'!$C$11,0,10*ROW('Sanitation Data'!C6))),'Data Summary'!CM12="Yes"),OFFSET('Sanitation Data'!$C$11,0,10*ROW('Sanitation Data'!C6)),NA())</f>
        <v>#N/A</v>
      </c>
      <c r="Y12" s="102" t="e">
        <f ca="true">+IF(AND(ISNUMBER(OFFSET('Sanitation Data'!$C$12,0,10*ROW('Sanitation Data'!C6))),'Data Summary'!CN12="Yes"),OFFSET('Sanitation Data'!$C$12,0,10*ROW('Sanitation Data'!C6)),NA())</f>
        <v>#N/A</v>
      </c>
      <c r="Z12" s="102" t="e">
        <f ca="true">+IF(AND(ISNUMBER(OFFSET('Sanitation Data'!$C$13,0,10*ROW('Sanitation Data'!C6))),'Data Summary'!CO12="Yes"),OFFSET('Sanitation Data'!$C$13,0,10*ROW('Sanitation Data'!C6)),NA())</f>
        <v>#N/A</v>
      </c>
      <c r="AA12" s="102" t="e">
        <f ca="true">+IF(AND(ISNUMBER(OFFSET('Sanitation Data'!$D$5,0,10*ROW('Sanitation Data'!D6))),'Data Summary'!CP12="Yes"),100-OFFSET('Sanitation Data'!$D$5,0,10*ROW('Sanitation Data'!D6)),NA())</f>
        <v>#N/A</v>
      </c>
      <c r="AB12" s="102" t="e">
        <f ca="true">+IF(AND(ISNUMBER(OFFSET('Sanitation Data'!$D$7,0,10*ROW('Sanitation Data'!D6))),'Data Summary'!CQ12="Yes"),OFFSET('Sanitation Data'!$D$7,0,10*ROW('Sanitation Data'!D6)),NA())</f>
        <v>#N/A</v>
      </c>
      <c r="AC12" s="102" t="e">
        <f ca="true">+IF(AND(ISNUMBER(OFFSET('Sanitation Data'!$D$11,0,10*ROW('Sanitation Data'!D6))),'Data Summary'!CR12="Yes"),OFFSET('Sanitation Data'!$D$11,0,10*ROW('Sanitation Data'!D6)),NA())</f>
        <v>#N/A</v>
      </c>
      <c r="AD12" s="102" t="e">
        <f ca="true">+IF(AND(ISNUMBER(OFFSET('Sanitation Data'!$D$12,0,10*ROW('Sanitation Data'!D6))),'Data Summary'!CS12="Yes"),OFFSET('Sanitation Data'!$D$12,0,10*ROW('Sanitation Data'!D6)),NA())</f>
        <v>#N/A</v>
      </c>
      <c r="AE12" s="102" t="e">
        <f ca="true">+IF(AND(ISNUMBER(OFFSET('Sanitation Data'!$D$13,0,10*ROW('Sanitation Data'!D6))),'Data Summary'!CT12="Yes"),OFFSET('Sanitation Data'!$D$13,0,10*ROW('Sanitation Data'!D6)),NA())</f>
        <v>#N/A</v>
      </c>
      <c r="AF12" s="102" t="e">
        <f ca="true">+IF(AND(ISNUMBER(OFFSET('Sanitation Data'!$E$5,0,10*ROW('Sanitation Data'!E6))),'Data Summary'!CU12="Yes"),100-OFFSET('Sanitation Data'!$E$5,0,10*ROW('Sanitation Data'!E6)),NA())</f>
        <v>#N/A</v>
      </c>
      <c r="AG12" s="102" t="e">
        <f ca="true">+IF(AND(ISNUMBER(OFFSET('Sanitation Data'!$E$7,0,10*ROW('Sanitation Data'!E6))),'Data Summary'!CV12="Yes"),OFFSET('Sanitation Data'!$E$7,0,10*ROW('Sanitation Data'!E6)),NA())</f>
        <v>#N/A</v>
      </c>
      <c r="AH12" s="102" t="e">
        <f ca="true">+IF(AND(ISNUMBER(OFFSET('Sanitation Data'!$E$11,0,10*ROW('Sanitation Data'!E6))),'Data Summary'!CW12="Yes"),OFFSET('Sanitation Data'!$E$11,0,10*ROW('Sanitation Data'!E6)),NA())</f>
        <v>#N/A</v>
      </c>
      <c r="AI12" s="102" t="e">
        <f ca="true">+IF(AND(ISNUMBER(OFFSET('Sanitation Data'!$E$12,0,10*ROW('Sanitation Data'!E6))),'Data Summary'!CX12="Yes"),OFFSET('Sanitation Data'!$E$12,0,10*ROW('Sanitation Data'!E6)),NA())</f>
        <v>#N/A</v>
      </c>
      <c r="AJ12" s="102" t="e">
        <f ca="true">+IF(AND(ISNUMBER(OFFSET('Sanitation Data'!$E$13,0,10*ROW('Sanitation Data'!E6))),'Data Summary'!CY12="Yes"),OFFSET('Sanitation Data'!$E$13,0,10*ROW('Sanitation Data'!E6)),NA())</f>
        <v>#N/A</v>
      </c>
      <c r="AK12" s="102" t="e">
        <f ca="true">+IF(AND(ISNUMBER(OFFSET('Sanitation Data'!$F$5,0,10*ROW('Sanitation Data'!F6))),'Data Summary'!CZ12="Yes"),100-OFFSET('Sanitation Data'!$F$5,0,10*ROW('Sanitation Data'!F6)),NA())</f>
        <v>#N/A</v>
      </c>
      <c r="AL12" s="102" t="e">
        <f ca="true">+IF(AND(ISNUMBER(OFFSET('Sanitation Data'!$F$7,0,10*ROW('Sanitation Data'!F6))),'Data Summary'!DA12="Yes"),OFFSET('Sanitation Data'!$F$7,0,10*ROW('Sanitation Data'!F6)),NA())</f>
        <v>#N/A</v>
      </c>
      <c r="AM12" s="102" t="e">
        <f ca="true">+IF(AND(ISNUMBER(OFFSET('Sanitation Data'!$F$11,0,10*ROW('Sanitation Data'!F6))),'Data Summary'!DB12="Yes"),OFFSET('Sanitation Data'!$F$11,0,10*ROW('Sanitation Data'!F6)),NA())</f>
        <v>#N/A</v>
      </c>
      <c r="AN12" s="102" t="e">
        <f ca="true">+IF(AND(ISNUMBER(OFFSET('Sanitation Data'!$F$12,0,10*ROW('Sanitation Data'!F6))),'Data Summary'!DC12="Yes"),OFFSET('Sanitation Data'!$F$12,0,10*ROW('Sanitation Data'!F6)),NA())</f>
        <v>#N/A</v>
      </c>
      <c r="AO12" s="102" t="e">
        <f ca="true">+IF(AND(ISNUMBER(OFFSET('Sanitation Data'!$F$13,0,10*ROW('Sanitation Data'!F6))),'Data Summary'!DD12="Yes"),OFFSET('Sanitation Data'!$F$13,0,10*ROW('Sanitation Data'!F6)),NA())</f>
        <v>#N/A</v>
      </c>
      <c r="AP12" s="102" t="e">
        <f ca="true">+IF(AND(ISNUMBER(OFFSET('Sanitation Data'!$G$5,0,10*ROW('Sanitation Data'!G6))),'Data Summary'!DE12="Yes"),100-OFFSET('Sanitation Data'!$G$5,0,10*ROW('Sanitation Data'!G6)),NA())</f>
        <v>#N/A</v>
      </c>
      <c r="AQ12" s="102" t="e">
        <f ca="true">+IF(AND(ISNUMBER(OFFSET('Sanitation Data'!$G$7,0,10*ROW('Sanitation Data'!G6))),'Data Summary'!DF12="Yes"),OFFSET('Sanitation Data'!$G$7,0,10*ROW('Sanitation Data'!G6)),NA())</f>
        <v>#N/A</v>
      </c>
      <c r="AR12" s="102" t="e">
        <f ca="true">+IF(AND(ISNUMBER(OFFSET('Sanitation Data'!$G$11,0,10*ROW('Sanitation Data'!G6))),'Data Summary'!DG12="Yes"),OFFSET('Sanitation Data'!$G$11,0,10*ROW('Sanitation Data'!G6)),NA())</f>
        <v>#N/A</v>
      </c>
      <c r="AS12" s="102" t="e">
        <f ca="true">+IF(AND(ISNUMBER(OFFSET('Sanitation Data'!$G$12,0,10*ROW('Sanitation Data'!G6))),'Data Summary'!DH12="Yes"),OFFSET('Sanitation Data'!$G$12,0,10*ROW('Sanitation Data'!G6)),NA())</f>
        <v>#N/A</v>
      </c>
      <c r="AT12" s="102" t="e">
        <f ca="true">+IF(AND(ISNUMBER(OFFSET('Sanitation Data'!$G$13,0,10*ROW('Sanitation Data'!G6))),'Data Summary'!DI12="Yes"),OFFSET('Sanitation Data'!$G$13,0,10*ROW('Sanitation Data'!G6)),NA())</f>
        <v>#N/A</v>
      </c>
      <c r="AU12" s="102" t="e">
        <f ca="true">+IF(AND(ISNUMBER(OFFSET('Sanitation Data'!$H$5,0,10*ROW('Sanitation Data'!H6))),'Data Summary'!DJ12="Yes"),100-OFFSET('Sanitation Data'!$H$5,0,10*ROW('Sanitation Data'!H6)),NA())</f>
        <v>#N/A</v>
      </c>
      <c r="AV12" s="102" t="e">
        <f ca="true">+IF(AND(ISNUMBER(OFFSET('Sanitation Data'!$H$7,0,10*ROW('Sanitation Data'!H6))),'Data Summary'!DK12="Yes"),OFFSET('Sanitation Data'!$H$7,0,10*ROW('Sanitation Data'!H6)),NA())</f>
        <v>#N/A</v>
      </c>
      <c r="AW12" s="102" t="e">
        <f ca="true">+IF(AND(ISNUMBER(OFFSET('Sanitation Data'!$H$11,0,10*ROW('Sanitation Data'!H6))),'Data Summary'!DL12="Yes"),OFFSET('Sanitation Data'!$H$11,0,10*ROW('Sanitation Data'!H6)),NA())</f>
        <v>#N/A</v>
      </c>
      <c r="AX12" s="102" t="e">
        <f ca="true">+IF(AND(ISNUMBER(OFFSET('Sanitation Data'!$H$12,0,10*ROW('Sanitation Data'!H6))),'Data Summary'!DM12="Yes"),OFFSET('Sanitation Data'!$H$12,0,10*ROW('Sanitation Data'!H6)),NA())</f>
        <v>#N/A</v>
      </c>
      <c r="AY12" s="102" t="e">
        <f ca="true">+IF(AND(ISNUMBER(OFFSET('Sanitation Data'!$H$13,0,10*ROW('Sanitation Data'!H6))),'Data Summary'!DN12="Yes"),OFFSET('Sanitation Data'!$H$13,0,10*ROW('Sanitation Data'!H6)),NA())</f>
        <v>#N/A</v>
      </c>
      <c r="AZ12" s="107" t="e">
        <f ca="true">+IF(AND(ISNUMBER(OFFSET('Hygiene Data'!$C$6,0,10*ROW('Hygiene Data'!C6))),'Data Summary'!DO12="Yes"),OFFSET('Hygiene Data'!$C$6,0,10*ROW('Hygiene Data'!C6)),NA())</f>
        <v>#N/A</v>
      </c>
      <c r="BA12" s="107" t="e">
        <f ca="true">+IF(AND(ISNUMBER(OFFSET('Hygiene Data'!$C$8,0,10*ROW('Hygiene Data'!C6))),'Data Summary'!DP12="Yes"),OFFSET('Hygiene Data'!$C$8,0,10*ROW('Hygiene Data'!C6)),NA())</f>
        <v>#N/A</v>
      </c>
      <c r="BB12" s="107" t="e">
        <f ca="true">+IF(AND(ISNUMBER(OFFSET('Hygiene Data'!$C$10,0,10*ROW('Hygiene Data'!C6))),'Data Summary'!DQ12="Yes"),OFFSET('Hygiene Data'!$C$10,0,10*ROW('Hygiene Data'!C6)),NA())</f>
        <v>#N/A</v>
      </c>
      <c r="BC12" s="107" t="e">
        <f ca="true">+IF(AND(ISNUMBER(OFFSET('Hygiene Data'!$D$6,0,10*ROW('Hygiene Data'!D6))),'Data Summary'!DR12="Yes"),OFFSET('Hygiene Data'!$D$6,0,10*ROW('Hygiene Data'!D6)),NA())</f>
        <v>#N/A</v>
      </c>
      <c r="BD12" s="107" t="e">
        <f ca="true">+IF(AND(ISNUMBER(OFFSET('Hygiene Data'!$D$8,0,10*ROW('Hygiene Data'!D6))),'Data Summary'!DS12="Yes"),OFFSET('Hygiene Data'!$D$8,0,10*ROW('Hygiene Data'!D6)),NA())</f>
        <v>#N/A</v>
      </c>
      <c r="BE12" s="107" t="e">
        <f ca="true">+IF(AND(ISNUMBER(OFFSET('Hygiene Data'!$D$10,0,10*ROW('Hygiene Data'!D6))),'Data Summary'!DT12="Yes"),OFFSET('Hygiene Data'!$D$10,0,10*ROW('Hygiene Data'!D6)),NA())</f>
        <v>#N/A</v>
      </c>
      <c r="BF12" s="107" t="e">
        <f ca="true">+IF(AND(ISNUMBER(OFFSET('Hygiene Data'!$E$6,0,10*ROW('Hygiene Data'!E6))),'Data Summary'!DU12="Yes"),OFFSET('Hygiene Data'!$E$6,0,10*ROW('Hygiene Data'!E6)),NA())</f>
        <v>#N/A</v>
      </c>
      <c r="BG12" s="107" t="e">
        <f ca="true">+IF(AND(ISNUMBER(OFFSET('Hygiene Data'!$E$8,0,10*ROW('Hygiene Data'!E6))),'Data Summary'!DV12="Yes"),OFFSET('Hygiene Data'!$E$8,0,10*ROW('Hygiene Data'!E6)),NA())</f>
        <v>#N/A</v>
      </c>
      <c r="BH12" s="107" t="e">
        <f ca="true">+IF(AND(ISNUMBER(OFFSET('Hygiene Data'!$E$10,0,10*ROW('Hygiene Data'!E6))),'Data Summary'!DW12="Yes"),OFFSET('Hygiene Data'!$E$10,0,10*ROW('Hygiene Data'!E6)),NA())</f>
        <v>#N/A</v>
      </c>
      <c r="BI12" s="107" t="e">
        <f ca="true">+IF(AND(ISNUMBER(OFFSET('Hygiene Data'!$F$6,0,10*ROW('Hygiene Data'!F6))),'Data Summary'!DX12="Yes"),OFFSET('Hygiene Data'!$F$6,0,10*ROW('Hygiene Data'!F6)),NA())</f>
        <v>#N/A</v>
      </c>
      <c r="BJ12" s="107" t="e">
        <f ca="true">+IF(AND(ISNUMBER(OFFSET('Hygiene Data'!$F$8,0,10*ROW('Hygiene Data'!F6))),'Data Summary'!DY12="Yes"),OFFSET('Hygiene Data'!$F$8,0,10*ROW('Hygiene Data'!F6)),NA())</f>
        <v>#N/A</v>
      </c>
      <c r="BK12" s="107" t="e">
        <f ca="true">+IF(AND(ISNUMBER(OFFSET('Hygiene Data'!$F$10,0,10*ROW('Hygiene Data'!F6))),'Data Summary'!DZ12="Yes"),OFFSET('Hygiene Data'!$F$10,0,10*ROW('Hygiene Data'!F6)),NA())</f>
        <v>#N/A</v>
      </c>
      <c r="BL12" s="107" t="e">
        <f ca="true">+IF(AND(ISNUMBER(OFFSET('Hygiene Data'!$G$6,0,10*ROW('Hygiene Data'!G6))),'Data Summary'!EA12="Yes"),OFFSET('Hygiene Data'!$G$6,0,10*ROW('Hygiene Data'!G6)),NA())</f>
        <v>#N/A</v>
      </c>
      <c r="BM12" s="107" t="e">
        <f ca="true">+IF(AND(ISNUMBER(OFFSET('Hygiene Data'!$G$8,0,10*ROW('Hygiene Data'!G6))),'Data Summary'!EB12="Yes"),OFFSET('Hygiene Data'!$G$8,0,10*ROW('Hygiene Data'!G6)),NA())</f>
        <v>#N/A</v>
      </c>
      <c r="BN12" s="107" t="e">
        <f ca="true">+IF(AND(ISNUMBER(OFFSET('Hygiene Data'!$G$10,0,10*ROW('Hygiene Data'!G6))),'Data Summary'!EC12="Yes"),OFFSET('Hygiene Data'!$G$10,0,10*ROW('Hygiene Data'!G6)),NA())</f>
        <v>#N/A</v>
      </c>
      <c r="BO12" s="107" t="e">
        <f ca="true">+IF(AND(ISNUMBER(OFFSET('Hygiene Data'!$H$6,0,10*ROW('Hygiene Data'!H6))),'Data Summary'!ED12="Yes"),OFFSET('Hygiene Data'!$H$6,0,10*ROW('Hygiene Data'!H6)),NA())</f>
        <v>#N/A</v>
      </c>
      <c r="BP12" s="107" t="e">
        <f ca="true">+IF(AND(ISNUMBER(OFFSET('Hygiene Data'!$H$8,0,10*ROW('Hygiene Data'!H6))),'Data Summary'!EE12="Yes"),OFFSET('Hygiene Data'!$H$8,0,10*ROW('Hygiene Data'!H6)),NA())</f>
        <v>#N/A</v>
      </c>
      <c r="BQ12" s="107" t="e">
        <f ca="true">+IF(AND(ISNUMBER(OFFSET('Hygiene Data'!$H$10,0,10*ROW('Hygiene Data'!H6))),'Data Summary'!EF12="Yes"),OFFSET('Hygiene Data'!$H$10,0,10*ROW('Hygiene Data'!H6)),NA())</f>
        <v>#N/A</v>
      </c>
    </row>
    <row r="13" x14ac:dyDescent="0.2">
      <c r="A13" s="55" t="e">
        <f ca="true">+IF(OFFSET('Water Data'!$B$1,0,10*ROW('Water Data'!B7))="",NA(),OFFSET('Water Data'!$B$1,0,10*ROW('Water Data'!B7)))</f>
        <v>#N/A</v>
      </c>
      <c r="B13" s="55" t="e">
        <f ca="true">+IF(OFFSET('Water Data'!$A$3,0,10*ROW('Water Data'!A7))="",NA(),OFFSET('Water Data'!$A$3,0,10*ROW('Water Data'!A7)))</f>
        <v>#N/A</v>
      </c>
      <c r="C13" s="55" t="e">
        <f ca="true">+IF(OFFSET('Water Data'!$C$3,0,10*ROW('Water Data'!C7))="",NA(),OFFSET('Water Data'!$C$3,0,10*ROW('Water Data'!C7)))</f>
        <v>#N/A</v>
      </c>
      <c r="D13" s="56" t="e">
        <f ca="true">+IF(AND(ISNUMBER(OFFSET('Water Data'!$C$5,0,10*ROW('Water Data'!C7))),'Data Summary'!BS13="Yes"),100-OFFSET('Water Data'!$C$5,0,10*ROW('Water Data'!C7)),NA())</f>
        <v>#N/A</v>
      </c>
      <c r="E13" s="56" t="e">
        <f ca="true">+IF(AND(ISNUMBER(OFFSET('Water Data'!$C$7,0,10*ROW('Water Data'!C7))),'Data Summary'!BT13="Yes"),OFFSET('Water Data'!$C$7,0,10*ROW('Water Data'!C7)),NA())</f>
        <v>#N/A</v>
      </c>
      <c r="F13" s="56" t="e">
        <f ca="true">+IF(AND(ISNUMBER(OFFSET('Water Data'!$C$10,0,10*ROW('Water Data'!C7))),'Data Summary'!BU13="Yes"),OFFSET('Water Data'!$C$10,0,10*ROW('Water Data'!C7)),NA())</f>
        <v>#N/A</v>
      </c>
      <c r="G13" s="56" t="e">
        <f ca="true">+IF(AND(ISNUMBER(OFFSET('Water Data'!$D$5,0,10*ROW('Water Data'!D7))),'Data Summary'!BV13="Yes"),100-OFFSET('Water Data'!$D$5,0,10*ROW('Water Data'!D7)),NA())</f>
        <v>#N/A</v>
      </c>
      <c r="H13" s="56" t="e">
        <f ca="true">+IF(AND(ISNUMBER(OFFSET('Water Data'!$D$7,0,10*ROW('Water Data'!D7))),'Data Summary'!BW13="Yes"),OFFSET('Water Data'!$D$7,0,10*ROW('Water Data'!D7)),NA())</f>
        <v>#N/A</v>
      </c>
      <c r="I13" s="56" t="e">
        <f ca="true">+IF(AND(ISNUMBER(OFFSET('Water Data'!$D$10,0,10*ROW('Water Data'!D7))),'Data Summary'!BX13="Yes"),OFFSET('Water Data'!$D$10,0,10*ROW('Water Data'!D7)),NA())</f>
        <v>#N/A</v>
      </c>
      <c r="J13" s="56" t="e">
        <f ca="true">+IF(AND(ISNUMBER(OFFSET('Water Data'!$E$5,0,10*ROW('Water Data'!E7))),'Data Summary'!BY13="Yes"),100-OFFSET('Water Data'!$E$5,0,10*ROW('Water Data'!E7)),NA())</f>
        <v>#N/A</v>
      </c>
      <c r="K13" s="56" t="e">
        <f ca="true">+IF(AND(ISNUMBER(OFFSET('Water Data'!$E$7,0,10*ROW('Water Data'!E7))),'Data Summary'!BZ13="Yes"),OFFSET('Water Data'!$E$7,0,10*ROW('Water Data'!E7)),NA())</f>
        <v>#N/A</v>
      </c>
      <c r="L13" s="56" t="e">
        <f ca="true">+IF(AND(ISNUMBER(OFFSET('Water Data'!$E$10,0,10*ROW('Water Data'!E7))),'Data Summary'!CA13="Yes"),OFFSET('Water Data'!$E$10,0,10*ROW('Water Data'!E7)),NA())</f>
        <v>#N/A</v>
      </c>
      <c r="M13" s="56" t="e">
        <f ca="true">+IF(AND(ISNUMBER(OFFSET('Water Data'!$F$5,0,10*ROW('Water Data'!F7))),'Data Summary'!CB13="Yes"),100-OFFSET('Water Data'!$F$5,0,10*ROW('Water Data'!F7)),NA())</f>
        <v>#N/A</v>
      </c>
      <c r="N13" s="56" t="e">
        <f ca="true">+IF(AND(ISNUMBER(OFFSET('Water Data'!$F$7,0,10*ROW('Water Data'!F7))),'Data Summary'!CC13="Yes"),OFFSET('Water Data'!$F$7,0,10*ROW('Water Data'!F7)),NA())</f>
        <v>#N/A</v>
      </c>
      <c r="O13" s="56" t="e">
        <f ca="true">+IF(AND(ISNUMBER(OFFSET('Water Data'!$F$10,0,10*ROW('Water Data'!F7))),'Data Summary'!CD13="Yes"),OFFSET('Water Data'!$F$10,0,10*ROW('Water Data'!F7)),NA())</f>
        <v>#N/A</v>
      </c>
      <c r="P13" s="56" t="e">
        <f ca="true">+IF(AND(ISNUMBER(OFFSET('Water Data'!$G$5,0,10*ROW('Water Data'!G7))),'Data Summary'!CE13="Yes"),100-OFFSET('Water Data'!$G$5,0,10*ROW('Water Data'!G7)),NA())</f>
        <v>#N/A</v>
      </c>
      <c r="Q13" s="56" t="e">
        <f ca="true">+IF(AND(ISNUMBER(OFFSET('Water Data'!$G$7,0,10*ROW('Water Data'!G7))),'Data Summary'!CF13="Yes"),OFFSET('Water Data'!$G$7,0,10*ROW('Water Data'!G7)),NA())</f>
        <v>#N/A</v>
      </c>
      <c r="R13" s="56" t="e">
        <f ca="true">+IF(AND(ISNUMBER(OFFSET('Water Data'!$G$10,0,10*ROW('Water Data'!G7))),'Data Summary'!CG13="Yes"),OFFSET('Water Data'!$G$10,0,10*ROW('Water Data'!G7)),NA())</f>
        <v>#N/A</v>
      </c>
      <c r="S13" s="56" t="e">
        <f ca="true">+IF(AND(ISNUMBER(OFFSET('Water Data'!$H$5,0,10*ROW('Water Data'!H7))),'Data Summary'!CH13="Yes"),100-OFFSET('Water Data'!$H$5,0,10*ROW('Water Data'!H7)),NA())</f>
        <v>#N/A</v>
      </c>
      <c r="T13" s="56" t="e">
        <f ca="true">+IF(AND(ISNUMBER(OFFSET('Water Data'!$H$7,0,10*ROW('Water Data'!H7))),'Data Summary'!CI13="Yes"),OFFSET('Water Data'!$H$7,0,10*ROW('Water Data'!H7)),NA())</f>
        <v>#N/A</v>
      </c>
      <c r="U13" s="56" t="e">
        <f ca="true">+IF(AND(ISNUMBER(OFFSET('Water Data'!$H$10,0,10*ROW('Water Data'!H7))),'Data Summary'!CJ13="Yes"),OFFSET('Water Data'!$H$10,0,10*ROW('Water Data'!H7)),NA())</f>
        <v>#N/A</v>
      </c>
      <c r="V13" s="102" t="e">
        <f ca="true">+IF(AND(ISNUMBER(OFFSET('Sanitation Data'!$C$5,0,10*ROW('Sanitation Data'!C7))),'Data Summary'!CK13="Yes"),100-OFFSET('Sanitation Data'!$C$5,0,10*ROW('Sanitation Data'!C7)),NA())</f>
        <v>#N/A</v>
      </c>
      <c r="W13" s="102" t="e">
        <f ca="true">+IF(AND(ISNUMBER(OFFSET('Sanitation Data'!$C$7,0,10*ROW('Sanitation Data'!C7))),'Data Summary'!CL13="Yes"),OFFSET('Sanitation Data'!$C$7,0,10*ROW('Sanitation Data'!C7)),NA())</f>
        <v>#N/A</v>
      </c>
      <c r="X13" s="102" t="e">
        <f ca="true">+IF(AND(ISNUMBER(OFFSET('Sanitation Data'!$C$11,0,10*ROW('Sanitation Data'!C7))),'Data Summary'!CM13="Yes"),OFFSET('Sanitation Data'!$C$11,0,10*ROW('Sanitation Data'!C7)),NA())</f>
        <v>#N/A</v>
      </c>
      <c r="Y13" s="102" t="e">
        <f ca="true">+IF(AND(ISNUMBER(OFFSET('Sanitation Data'!$C$12,0,10*ROW('Sanitation Data'!C7))),'Data Summary'!CN13="Yes"),OFFSET('Sanitation Data'!$C$12,0,10*ROW('Sanitation Data'!C7)),NA())</f>
        <v>#N/A</v>
      </c>
      <c r="Z13" s="102" t="e">
        <f ca="true">+IF(AND(ISNUMBER(OFFSET('Sanitation Data'!$C$13,0,10*ROW('Sanitation Data'!C7))),'Data Summary'!CO13="Yes"),OFFSET('Sanitation Data'!$C$13,0,10*ROW('Sanitation Data'!C7)),NA())</f>
        <v>#N/A</v>
      </c>
      <c r="AA13" s="102" t="e">
        <f ca="true">+IF(AND(ISNUMBER(OFFSET('Sanitation Data'!$D$5,0,10*ROW('Sanitation Data'!D7))),'Data Summary'!CP13="Yes"),100-OFFSET('Sanitation Data'!$D$5,0,10*ROW('Sanitation Data'!D7)),NA())</f>
        <v>#N/A</v>
      </c>
      <c r="AB13" s="102" t="e">
        <f ca="true">+IF(AND(ISNUMBER(OFFSET('Sanitation Data'!$D$7,0,10*ROW('Sanitation Data'!D7))),'Data Summary'!CQ13="Yes"),OFFSET('Sanitation Data'!$D$7,0,10*ROW('Sanitation Data'!D7)),NA())</f>
        <v>#N/A</v>
      </c>
      <c r="AC13" s="102" t="e">
        <f ca="true">+IF(AND(ISNUMBER(OFFSET('Sanitation Data'!$D$11,0,10*ROW('Sanitation Data'!D7))),'Data Summary'!CR13="Yes"),OFFSET('Sanitation Data'!$D$11,0,10*ROW('Sanitation Data'!D7)),NA())</f>
        <v>#N/A</v>
      </c>
      <c r="AD13" s="102" t="e">
        <f ca="true">+IF(AND(ISNUMBER(OFFSET('Sanitation Data'!$D$12,0,10*ROW('Sanitation Data'!D7))),'Data Summary'!CS13="Yes"),OFFSET('Sanitation Data'!$D$12,0,10*ROW('Sanitation Data'!D7)),NA())</f>
        <v>#N/A</v>
      </c>
      <c r="AE13" s="102" t="e">
        <f ca="true">+IF(AND(ISNUMBER(OFFSET('Sanitation Data'!$D$13,0,10*ROW('Sanitation Data'!D7))),'Data Summary'!CT13="Yes"),OFFSET('Sanitation Data'!$D$13,0,10*ROW('Sanitation Data'!D7)),NA())</f>
        <v>#N/A</v>
      </c>
      <c r="AF13" s="102" t="e">
        <f ca="true">+IF(AND(ISNUMBER(OFFSET('Sanitation Data'!$E$5,0,10*ROW('Sanitation Data'!E7))),'Data Summary'!CU13="Yes"),100-OFFSET('Sanitation Data'!$E$5,0,10*ROW('Sanitation Data'!E7)),NA())</f>
        <v>#N/A</v>
      </c>
      <c r="AG13" s="102" t="e">
        <f ca="true">+IF(AND(ISNUMBER(OFFSET('Sanitation Data'!$E$7,0,10*ROW('Sanitation Data'!E7))),'Data Summary'!CV13="Yes"),OFFSET('Sanitation Data'!$E$7,0,10*ROW('Sanitation Data'!E7)),NA())</f>
        <v>#N/A</v>
      </c>
      <c r="AH13" s="102" t="e">
        <f ca="true">+IF(AND(ISNUMBER(OFFSET('Sanitation Data'!$E$11,0,10*ROW('Sanitation Data'!E7))),'Data Summary'!CW13="Yes"),OFFSET('Sanitation Data'!$E$11,0,10*ROW('Sanitation Data'!E7)),NA())</f>
        <v>#N/A</v>
      </c>
      <c r="AI13" s="102" t="e">
        <f ca="true">+IF(AND(ISNUMBER(OFFSET('Sanitation Data'!$E$12,0,10*ROW('Sanitation Data'!E7))),'Data Summary'!CX13="Yes"),OFFSET('Sanitation Data'!$E$12,0,10*ROW('Sanitation Data'!E7)),NA())</f>
        <v>#N/A</v>
      </c>
      <c r="AJ13" s="102" t="e">
        <f ca="true">+IF(AND(ISNUMBER(OFFSET('Sanitation Data'!$E$13,0,10*ROW('Sanitation Data'!E7))),'Data Summary'!CY13="Yes"),OFFSET('Sanitation Data'!$E$13,0,10*ROW('Sanitation Data'!E7)),NA())</f>
        <v>#N/A</v>
      </c>
      <c r="AK13" s="102" t="e">
        <f ca="true">+IF(AND(ISNUMBER(OFFSET('Sanitation Data'!$F$5,0,10*ROW('Sanitation Data'!F7))),'Data Summary'!CZ13="Yes"),100-OFFSET('Sanitation Data'!$F$5,0,10*ROW('Sanitation Data'!F7)),NA())</f>
        <v>#N/A</v>
      </c>
      <c r="AL13" s="102" t="e">
        <f ca="true">+IF(AND(ISNUMBER(OFFSET('Sanitation Data'!$F$7,0,10*ROW('Sanitation Data'!F7))),'Data Summary'!DA13="Yes"),OFFSET('Sanitation Data'!$F$7,0,10*ROW('Sanitation Data'!F7)),NA())</f>
        <v>#N/A</v>
      </c>
      <c r="AM13" s="102" t="e">
        <f ca="true">+IF(AND(ISNUMBER(OFFSET('Sanitation Data'!$F$11,0,10*ROW('Sanitation Data'!F7))),'Data Summary'!DB13="Yes"),OFFSET('Sanitation Data'!$F$11,0,10*ROW('Sanitation Data'!F7)),NA())</f>
        <v>#N/A</v>
      </c>
      <c r="AN13" s="102" t="e">
        <f ca="true">+IF(AND(ISNUMBER(OFFSET('Sanitation Data'!$F$12,0,10*ROW('Sanitation Data'!F7))),'Data Summary'!DC13="Yes"),OFFSET('Sanitation Data'!$F$12,0,10*ROW('Sanitation Data'!F7)),NA())</f>
        <v>#N/A</v>
      </c>
      <c r="AO13" s="102" t="e">
        <f ca="true">+IF(AND(ISNUMBER(OFFSET('Sanitation Data'!$F$13,0,10*ROW('Sanitation Data'!F7))),'Data Summary'!DD13="Yes"),OFFSET('Sanitation Data'!$F$13,0,10*ROW('Sanitation Data'!F7)),NA())</f>
        <v>#N/A</v>
      </c>
      <c r="AP13" s="102" t="e">
        <f ca="true">+IF(AND(ISNUMBER(OFFSET('Sanitation Data'!$G$5,0,10*ROW('Sanitation Data'!G7))),'Data Summary'!DE13="Yes"),100-OFFSET('Sanitation Data'!$G$5,0,10*ROW('Sanitation Data'!G7)),NA())</f>
        <v>#N/A</v>
      </c>
      <c r="AQ13" s="102" t="e">
        <f ca="true">+IF(AND(ISNUMBER(OFFSET('Sanitation Data'!$G$7,0,10*ROW('Sanitation Data'!G7))),'Data Summary'!DF13="Yes"),OFFSET('Sanitation Data'!$G$7,0,10*ROW('Sanitation Data'!G7)),NA())</f>
        <v>#N/A</v>
      </c>
      <c r="AR13" s="102" t="e">
        <f ca="true">+IF(AND(ISNUMBER(OFFSET('Sanitation Data'!$G$11,0,10*ROW('Sanitation Data'!G7))),'Data Summary'!DG13="Yes"),OFFSET('Sanitation Data'!$G$11,0,10*ROW('Sanitation Data'!G7)),NA())</f>
        <v>#N/A</v>
      </c>
      <c r="AS13" s="102" t="e">
        <f ca="true">+IF(AND(ISNUMBER(OFFSET('Sanitation Data'!$G$12,0,10*ROW('Sanitation Data'!G7))),'Data Summary'!DH13="Yes"),OFFSET('Sanitation Data'!$G$12,0,10*ROW('Sanitation Data'!G7)),NA())</f>
        <v>#N/A</v>
      </c>
      <c r="AT13" s="102" t="e">
        <f ca="true">+IF(AND(ISNUMBER(OFFSET('Sanitation Data'!$G$13,0,10*ROW('Sanitation Data'!G7))),'Data Summary'!DI13="Yes"),OFFSET('Sanitation Data'!$G$13,0,10*ROW('Sanitation Data'!G7)),NA())</f>
        <v>#N/A</v>
      </c>
      <c r="AU13" s="102" t="e">
        <f ca="true">+IF(AND(ISNUMBER(OFFSET('Sanitation Data'!$H$5,0,10*ROW('Sanitation Data'!H7))),'Data Summary'!DJ13="Yes"),100-OFFSET('Sanitation Data'!$H$5,0,10*ROW('Sanitation Data'!H7)),NA())</f>
        <v>#N/A</v>
      </c>
      <c r="AV13" s="102" t="e">
        <f ca="true">+IF(AND(ISNUMBER(OFFSET('Sanitation Data'!$H$7,0,10*ROW('Sanitation Data'!H7))),'Data Summary'!DK13="Yes"),OFFSET('Sanitation Data'!$H$7,0,10*ROW('Sanitation Data'!H7)),NA())</f>
        <v>#N/A</v>
      </c>
      <c r="AW13" s="102" t="e">
        <f ca="true">+IF(AND(ISNUMBER(OFFSET('Sanitation Data'!$H$11,0,10*ROW('Sanitation Data'!H7))),'Data Summary'!DL13="Yes"),OFFSET('Sanitation Data'!$H$11,0,10*ROW('Sanitation Data'!H7)),NA())</f>
        <v>#N/A</v>
      </c>
      <c r="AX13" s="102" t="e">
        <f ca="true">+IF(AND(ISNUMBER(OFFSET('Sanitation Data'!$H$12,0,10*ROW('Sanitation Data'!H7))),'Data Summary'!DM13="Yes"),OFFSET('Sanitation Data'!$H$12,0,10*ROW('Sanitation Data'!H7)),NA())</f>
        <v>#N/A</v>
      </c>
      <c r="AY13" s="102" t="e">
        <f ca="true">+IF(AND(ISNUMBER(OFFSET('Sanitation Data'!$H$13,0,10*ROW('Sanitation Data'!H7))),'Data Summary'!DN13="Yes"),OFFSET('Sanitation Data'!$H$13,0,10*ROW('Sanitation Data'!H7)),NA())</f>
        <v>#N/A</v>
      </c>
      <c r="AZ13" s="107" t="e">
        <f ca="true">+IF(AND(ISNUMBER(OFFSET('Hygiene Data'!$C$6,0,10*ROW('Hygiene Data'!C7))),'Data Summary'!DO13="Yes"),OFFSET('Hygiene Data'!$C$6,0,10*ROW('Hygiene Data'!C7)),NA())</f>
        <v>#N/A</v>
      </c>
      <c r="BA13" s="107" t="e">
        <f ca="true">+IF(AND(ISNUMBER(OFFSET('Hygiene Data'!$C$8,0,10*ROW('Hygiene Data'!C7))),'Data Summary'!DP13="Yes"),OFFSET('Hygiene Data'!$C$8,0,10*ROW('Hygiene Data'!C7)),NA())</f>
        <v>#N/A</v>
      </c>
      <c r="BB13" s="107" t="e">
        <f ca="true">+IF(AND(ISNUMBER(OFFSET('Hygiene Data'!$C$10,0,10*ROW('Hygiene Data'!C7))),'Data Summary'!DQ13="Yes"),OFFSET('Hygiene Data'!$C$10,0,10*ROW('Hygiene Data'!C7)),NA())</f>
        <v>#N/A</v>
      </c>
      <c r="BC13" s="107" t="e">
        <f ca="true">+IF(AND(ISNUMBER(OFFSET('Hygiene Data'!$D$6,0,10*ROW('Hygiene Data'!D7))),'Data Summary'!DR13="Yes"),OFFSET('Hygiene Data'!$D$6,0,10*ROW('Hygiene Data'!D7)),NA())</f>
        <v>#N/A</v>
      </c>
      <c r="BD13" s="107" t="e">
        <f ca="true">+IF(AND(ISNUMBER(OFFSET('Hygiene Data'!$D$8,0,10*ROW('Hygiene Data'!D7))),'Data Summary'!DS13="Yes"),OFFSET('Hygiene Data'!$D$8,0,10*ROW('Hygiene Data'!D7)),NA())</f>
        <v>#N/A</v>
      </c>
      <c r="BE13" s="107" t="e">
        <f ca="true">+IF(AND(ISNUMBER(OFFSET('Hygiene Data'!$D$10,0,10*ROW('Hygiene Data'!D7))),'Data Summary'!DT13="Yes"),OFFSET('Hygiene Data'!$D$10,0,10*ROW('Hygiene Data'!D7)),NA())</f>
        <v>#N/A</v>
      </c>
      <c r="BF13" s="107" t="e">
        <f ca="true">+IF(AND(ISNUMBER(OFFSET('Hygiene Data'!$E$6,0,10*ROW('Hygiene Data'!E7))),'Data Summary'!DU13="Yes"),OFFSET('Hygiene Data'!$E$6,0,10*ROW('Hygiene Data'!E7)),NA())</f>
        <v>#N/A</v>
      </c>
      <c r="BG13" s="107" t="e">
        <f ca="true">+IF(AND(ISNUMBER(OFFSET('Hygiene Data'!$E$8,0,10*ROW('Hygiene Data'!E7))),'Data Summary'!DV13="Yes"),OFFSET('Hygiene Data'!$E$8,0,10*ROW('Hygiene Data'!E7)),NA())</f>
        <v>#N/A</v>
      </c>
      <c r="BH13" s="107" t="e">
        <f ca="true">+IF(AND(ISNUMBER(OFFSET('Hygiene Data'!$E$10,0,10*ROW('Hygiene Data'!E7))),'Data Summary'!DW13="Yes"),OFFSET('Hygiene Data'!$E$10,0,10*ROW('Hygiene Data'!E7)),NA())</f>
        <v>#N/A</v>
      </c>
      <c r="BI13" s="107" t="e">
        <f ca="true">+IF(AND(ISNUMBER(OFFSET('Hygiene Data'!$F$6,0,10*ROW('Hygiene Data'!F7))),'Data Summary'!DX13="Yes"),OFFSET('Hygiene Data'!$F$6,0,10*ROW('Hygiene Data'!F7)),NA())</f>
        <v>#N/A</v>
      </c>
      <c r="BJ13" s="107" t="e">
        <f ca="true">+IF(AND(ISNUMBER(OFFSET('Hygiene Data'!$F$8,0,10*ROW('Hygiene Data'!F7))),'Data Summary'!DY13="Yes"),OFFSET('Hygiene Data'!$F$8,0,10*ROW('Hygiene Data'!F7)),NA())</f>
        <v>#N/A</v>
      </c>
      <c r="BK13" s="107" t="e">
        <f ca="true">+IF(AND(ISNUMBER(OFFSET('Hygiene Data'!$F$10,0,10*ROW('Hygiene Data'!F7))),'Data Summary'!DZ13="Yes"),OFFSET('Hygiene Data'!$F$10,0,10*ROW('Hygiene Data'!F7)),NA())</f>
        <v>#N/A</v>
      </c>
      <c r="BL13" s="107" t="e">
        <f ca="true">+IF(AND(ISNUMBER(OFFSET('Hygiene Data'!$G$6,0,10*ROW('Hygiene Data'!G7))),'Data Summary'!EA13="Yes"),OFFSET('Hygiene Data'!$G$6,0,10*ROW('Hygiene Data'!G7)),NA())</f>
        <v>#N/A</v>
      </c>
      <c r="BM13" s="107" t="e">
        <f ca="true">+IF(AND(ISNUMBER(OFFSET('Hygiene Data'!$G$8,0,10*ROW('Hygiene Data'!G7))),'Data Summary'!EB13="Yes"),OFFSET('Hygiene Data'!$G$8,0,10*ROW('Hygiene Data'!G7)),NA())</f>
        <v>#N/A</v>
      </c>
      <c r="BN13" s="107" t="e">
        <f ca="true">+IF(AND(ISNUMBER(OFFSET('Hygiene Data'!$G$10,0,10*ROW('Hygiene Data'!G7))),'Data Summary'!EC13="Yes"),OFFSET('Hygiene Data'!$G$10,0,10*ROW('Hygiene Data'!G7)),NA())</f>
        <v>#N/A</v>
      </c>
      <c r="BO13" s="107" t="e">
        <f ca="true">+IF(AND(ISNUMBER(OFFSET('Hygiene Data'!$H$6,0,10*ROW('Hygiene Data'!H7))),'Data Summary'!ED13="Yes"),OFFSET('Hygiene Data'!$H$6,0,10*ROW('Hygiene Data'!H7)),NA())</f>
        <v>#N/A</v>
      </c>
      <c r="BP13" s="107" t="e">
        <f ca="true">+IF(AND(ISNUMBER(OFFSET('Hygiene Data'!$H$8,0,10*ROW('Hygiene Data'!H7))),'Data Summary'!EE13="Yes"),OFFSET('Hygiene Data'!$H$8,0,10*ROW('Hygiene Data'!H7)),NA())</f>
        <v>#N/A</v>
      </c>
      <c r="BQ13" s="107" t="e">
        <f ca="true">+IF(AND(ISNUMBER(OFFSET('Hygiene Data'!$H$10,0,10*ROW('Hygiene Data'!H7))),'Data Summary'!EF13="Yes"),OFFSET('Hygiene Data'!$H$10,0,10*ROW('Hygiene Data'!H7)),NA())</f>
        <v>#N/A</v>
      </c>
    </row>
    <row r="14" x14ac:dyDescent="0.2">
      <c r="A14" s="55" t="e">
        <f ca="true">+IF(OFFSET('Water Data'!$B$1,0,10*ROW('Water Data'!B8))="",NA(),OFFSET('Water Data'!$B$1,0,10*ROW('Water Data'!B8)))</f>
        <v>#N/A</v>
      </c>
      <c r="B14" s="55" t="e">
        <f ca="true">+IF(OFFSET('Water Data'!$A$3,0,10*ROW('Water Data'!A8))="",NA(),OFFSET('Water Data'!$A$3,0,10*ROW('Water Data'!A8)))</f>
        <v>#N/A</v>
      </c>
      <c r="C14" s="55" t="e">
        <f ca="true">+IF(OFFSET('Water Data'!$C$3,0,10*ROW('Water Data'!C8))="",NA(),OFFSET('Water Data'!$C$3,0,10*ROW('Water Data'!C8)))</f>
        <v>#N/A</v>
      </c>
      <c r="D14" s="56" t="e">
        <f ca="true">+IF(AND(ISNUMBER(OFFSET('Water Data'!$C$5,0,10*ROW('Water Data'!C8))),'Data Summary'!BS14="Yes"),100-OFFSET('Water Data'!$C$5,0,10*ROW('Water Data'!C8)),NA())</f>
        <v>#N/A</v>
      </c>
      <c r="E14" s="56" t="e">
        <f ca="true">+IF(AND(ISNUMBER(OFFSET('Water Data'!$C$7,0,10*ROW('Water Data'!C8))),'Data Summary'!BT14="Yes"),OFFSET('Water Data'!$C$7,0,10*ROW('Water Data'!C8)),NA())</f>
        <v>#N/A</v>
      </c>
      <c r="F14" s="56" t="e">
        <f ca="true">+IF(AND(ISNUMBER(OFFSET('Water Data'!$C$10,0,10*ROW('Water Data'!C8))),'Data Summary'!BU14="Yes"),OFFSET('Water Data'!$C$10,0,10*ROW('Water Data'!C8)),NA())</f>
        <v>#N/A</v>
      </c>
      <c r="G14" s="56" t="e">
        <f ca="true">+IF(AND(ISNUMBER(OFFSET('Water Data'!$D$5,0,10*ROW('Water Data'!D8))),'Data Summary'!BV14="Yes"),100-OFFSET('Water Data'!$D$5,0,10*ROW('Water Data'!D8)),NA())</f>
        <v>#N/A</v>
      </c>
      <c r="H14" s="56" t="e">
        <f ca="true">+IF(AND(ISNUMBER(OFFSET('Water Data'!$D$7,0,10*ROW('Water Data'!D8))),'Data Summary'!BW14="Yes"),OFFSET('Water Data'!$D$7,0,10*ROW('Water Data'!D8)),NA())</f>
        <v>#N/A</v>
      </c>
      <c r="I14" s="56" t="e">
        <f ca="true">+IF(AND(ISNUMBER(OFFSET('Water Data'!$D$10,0,10*ROW('Water Data'!D8))),'Data Summary'!BX14="Yes"),OFFSET('Water Data'!$D$10,0,10*ROW('Water Data'!D8)),NA())</f>
        <v>#N/A</v>
      </c>
      <c r="J14" s="56" t="e">
        <f ca="true">+IF(AND(ISNUMBER(OFFSET('Water Data'!$E$5,0,10*ROW('Water Data'!E8))),'Data Summary'!BY14="Yes"),100-OFFSET('Water Data'!$E$5,0,10*ROW('Water Data'!E8)),NA())</f>
        <v>#N/A</v>
      </c>
      <c r="K14" s="56" t="e">
        <f ca="true">+IF(AND(ISNUMBER(OFFSET('Water Data'!$E$7,0,10*ROW('Water Data'!E8))),'Data Summary'!BZ14="Yes"),OFFSET('Water Data'!$E$7,0,10*ROW('Water Data'!E8)),NA())</f>
        <v>#N/A</v>
      </c>
      <c r="L14" s="56" t="e">
        <f ca="true">+IF(AND(ISNUMBER(OFFSET('Water Data'!$E$10,0,10*ROW('Water Data'!E8))),'Data Summary'!CA14="Yes"),OFFSET('Water Data'!$E$10,0,10*ROW('Water Data'!E8)),NA())</f>
        <v>#N/A</v>
      </c>
      <c r="M14" s="56" t="e">
        <f ca="true">+IF(AND(ISNUMBER(OFFSET('Water Data'!$F$5,0,10*ROW('Water Data'!F8))),'Data Summary'!CB14="Yes"),100-OFFSET('Water Data'!$F$5,0,10*ROW('Water Data'!F8)),NA())</f>
        <v>#N/A</v>
      </c>
      <c r="N14" s="56" t="e">
        <f ca="true">+IF(AND(ISNUMBER(OFFSET('Water Data'!$F$7,0,10*ROW('Water Data'!F8))),'Data Summary'!CC14="Yes"),OFFSET('Water Data'!$F$7,0,10*ROW('Water Data'!F8)),NA())</f>
        <v>#N/A</v>
      </c>
      <c r="O14" s="56" t="e">
        <f ca="true">+IF(AND(ISNUMBER(OFFSET('Water Data'!$F$10,0,10*ROW('Water Data'!F8))),'Data Summary'!CD14="Yes"),OFFSET('Water Data'!$F$10,0,10*ROW('Water Data'!F8)),NA())</f>
        <v>#N/A</v>
      </c>
      <c r="P14" s="56" t="e">
        <f ca="true">+IF(AND(ISNUMBER(OFFSET('Water Data'!$G$5,0,10*ROW('Water Data'!G8))),'Data Summary'!CE14="Yes"),100-OFFSET('Water Data'!$G$5,0,10*ROW('Water Data'!G8)),NA())</f>
        <v>#N/A</v>
      </c>
      <c r="Q14" s="56" t="e">
        <f ca="true">+IF(AND(ISNUMBER(OFFSET('Water Data'!$G$7,0,10*ROW('Water Data'!G8))),'Data Summary'!CF14="Yes"),OFFSET('Water Data'!$G$7,0,10*ROW('Water Data'!G8)),NA())</f>
        <v>#N/A</v>
      </c>
      <c r="R14" s="56" t="e">
        <f ca="true">+IF(AND(ISNUMBER(OFFSET('Water Data'!$G$10,0,10*ROW('Water Data'!G8))),'Data Summary'!CG14="Yes"),OFFSET('Water Data'!$G$10,0,10*ROW('Water Data'!G8)),NA())</f>
        <v>#N/A</v>
      </c>
      <c r="S14" s="56" t="e">
        <f ca="true">+IF(AND(ISNUMBER(OFFSET('Water Data'!$H$5,0,10*ROW('Water Data'!H8))),'Data Summary'!CH14="Yes"),100-OFFSET('Water Data'!$H$5,0,10*ROW('Water Data'!H8)),NA())</f>
        <v>#N/A</v>
      </c>
      <c r="T14" s="56" t="e">
        <f ca="true">+IF(AND(ISNUMBER(OFFSET('Water Data'!$H$7,0,10*ROW('Water Data'!H8))),'Data Summary'!CI14="Yes"),OFFSET('Water Data'!$H$7,0,10*ROW('Water Data'!H8)),NA())</f>
        <v>#N/A</v>
      </c>
      <c r="U14" s="56" t="e">
        <f ca="true">+IF(AND(ISNUMBER(OFFSET('Water Data'!$H$10,0,10*ROW('Water Data'!H8))),'Data Summary'!CJ14="Yes"),OFFSET('Water Data'!$H$10,0,10*ROW('Water Data'!H8)),NA())</f>
        <v>#N/A</v>
      </c>
      <c r="V14" s="102" t="e">
        <f ca="true">+IF(AND(ISNUMBER(OFFSET('Sanitation Data'!$C$5,0,10*ROW('Sanitation Data'!C8))),'Data Summary'!CK14="Yes"),100-OFFSET('Sanitation Data'!$C$5,0,10*ROW('Sanitation Data'!C8)),NA())</f>
        <v>#N/A</v>
      </c>
      <c r="W14" s="102" t="e">
        <f ca="true">+IF(AND(ISNUMBER(OFFSET('Sanitation Data'!$C$7,0,10*ROW('Sanitation Data'!C8))),'Data Summary'!CL14="Yes"),OFFSET('Sanitation Data'!$C$7,0,10*ROW('Sanitation Data'!C8)),NA())</f>
        <v>#N/A</v>
      </c>
      <c r="X14" s="102" t="e">
        <f ca="true">+IF(AND(ISNUMBER(OFFSET('Sanitation Data'!$C$11,0,10*ROW('Sanitation Data'!C8))),'Data Summary'!CM14="Yes"),OFFSET('Sanitation Data'!$C$11,0,10*ROW('Sanitation Data'!C8)),NA())</f>
        <v>#N/A</v>
      </c>
      <c r="Y14" s="102" t="e">
        <f ca="true">+IF(AND(ISNUMBER(OFFSET('Sanitation Data'!$C$12,0,10*ROW('Sanitation Data'!C8))),'Data Summary'!CN14="Yes"),OFFSET('Sanitation Data'!$C$12,0,10*ROW('Sanitation Data'!C8)),NA())</f>
        <v>#N/A</v>
      </c>
      <c r="Z14" s="102" t="e">
        <f ca="true">+IF(AND(ISNUMBER(OFFSET('Sanitation Data'!$C$13,0,10*ROW('Sanitation Data'!C8))),'Data Summary'!CO14="Yes"),OFFSET('Sanitation Data'!$C$13,0,10*ROW('Sanitation Data'!C8)),NA())</f>
        <v>#N/A</v>
      </c>
      <c r="AA14" s="102" t="e">
        <f ca="true">+IF(AND(ISNUMBER(OFFSET('Sanitation Data'!$D$5,0,10*ROW('Sanitation Data'!D8))),'Data Summary'!CP14="Yes"),100-OFFSET('Sanitation Data'!$D$5,0,10*ROW('Sanitation Data'!D8)),NA())</f>
        <v>#N/A</v>
      </c>
      <c r="AB14" s="102" t="e">
        <f ca="true">+IF(AND(ISNUMBER(OFFSET('Sanitation Data'!$D$7,0,10*ROW('Sanitation Data'!D8))),'Data Summary'!CQ14="Yes"),OFFSET('Sanitation Data'!$D$7,0,10*ROW('Sanitation Data'!D8)),NA())</f>
        <v>#N/A</v>
      </c>
      <c r="AC14" s="102" t="e">
        <f ca="true">+IF(AND(ISNUMBER(OFFSET('Sanitation Data'!$D$11,0,10*ROW('Sanitation Data'!D8))),'Data Summary'!CR14="Yes"),OFFSET('Sanitation Data'!$D$11,0,10*ROW('Sanitation Data'!D8)),NA())</f>
        <v>#N/A</v>
      </c>
      <c r="AD14" s="102" t="e">
        <f ca="true">+IF(AND(ISNUMBER(OFFSET('Sanitation Data'!$D$12,0,10*ROW('Sanitation Data'!D8))),'Data Summary'!CS14="Yes"),OFFSET('Sanitation Data'!$D$12,0,10*ROW('Sanitation Data'!D8)),NA())</f>
        <v>#N/A</v>
      </c>
      <c r="AE14" s="102" t="e">
        <f ca="true">+IF(AND(ISNUMBER(OFFSET('Sanitation Data'!$D$13,0,10*ROW('Sanitation Data'!D8))),'Data Summary'!CT14="Yes"),OFFSET('Sanitation Data'!$D$13,0,10*ROW('Sanitation Data'!D8)),NA())</f>
        <v>#N/A</v>
      </c>
      <c r="AF14" s="102" t="e">
        <f ca="true">+IF(AND(ISNUMBER(OFFSET('Sanitation Data'!$E$5,0,10*ROW('Sanitation Data'!E8))),'Data Summary'!CU14="Yes"),100-OFFSET('Sanitation Data'!$E$5,0,10*ROW('Sanitation Data'!E8)),NA())</f>
        <v>#N/A</v>
      </c>
      <c r="AG14" s="102" t="e">
        <f ca="true">+IF(AND(ISNUMBER(OFFSET('Sanitation Data'!$E$7,0,10*ROW('Sanitation Data'!E8))),'Data Summary'!CV14="Yes"),OFFSET('Sanitation Data'!$E$7,0,10*ROW('Sanitation Data'!E8)),NA())</f>
        <v>#N/A</v>
      </c>
      <c r="AH14" s="102" t="e">
        <f ca="true">+IF(AND(ISNUMBER(OFFSET('Sanitation Data'!$E$11,0,10*ROW('Sanitation Data'!E8))),'Data Summary'!CW14="Yes"),OFFSET('Sanitation Data'!$E$11,0,10*ROW('Sanitation Data'!E8)),NA())</f>
        <v>#N/A</v>
      </c>
      <c r="AI14" s="102" t="e">
        <f ca="true">+IF(AND(ISNUMBER(OFFSET('Sanitation Data'!$E$12,0,10*ROW('Sanitation Data'!E8))),'Data Summary'!CX14="Yes"),OFFSET('Sanitation Data'!$E$12,0,10*ROW('Sanitation Data'!E8)),NA())</f>
        <v>#N/A</v>
      </c>
      <c r="AJ14" s="102" t="e">
        <f ca="true">+IF(AND(ISNUMBER(OFFSET('Sanitation Data'!$E$13,0,10*ROW('Sanitation Data'!E8))),'Data Summary'!CY14="Yes"),OFFSET('Sanitation Data'!$E$13,0,10*ROW('Sanitation Data'!E8)),NA())</f>
        <v>#N/A</v>
      </c>
      <c r="AK14" s="102" t="e">
        <f ca="true">+IF(AND(ISNUMBER(OFFSET('Sanitation Data'!$F$5,0,10*ROW('Sanitation Data'!F8))),'Data Summary'!CZ14="Yes"),100-OFFSET('Sanitation Data'!$F$5,0,10*ROW('Sanitation Data'!F8)),NA())</f>
        <v>#N/A</v>
      </c>
      <c r="AL14" s="102" t="e">
        <f ca="true">+IF(AND(ISNUMBER(OFFSET('Sanitation Data'!$F$7,0,10*ROW('Sanitation Data'!F8))),'Data Summary'!DA14="Yes"),OFFSET('Sanitation Data'!$F$7,0,10*ROW('Sanitation Data'!F8)),NA())</f>
        <v>#N/A</v>
      </c>
      <c r="AM14" s="102" t="e">
        <f ca="true">+IF(AND(ISNUMBER(OFFSET('Sanitation Data'!$F$11,0,10*ROW('Sanitation Data'!F8))),'Data Summary'!DB14="Yes"),OFFSET('Sanitation Data'!$F$11,0,10*ROW('Sanitation Data'!F8)),NA())</f>
        <v>#N/A</v>
      </c>
      <c r="AN14" s="102" t="e">
        <f ca="true">+IF(AND(ISNUMBER(OFFSET('Sanitation Data'!$F$12,0,10*ROW('Sanitation Data'!F8))),'Data Summary'!DC14="Yes"),OFFSET('Sanitation Data'!$F$12,0,10*ROW('Sanitation Data'!F8)),NA())</f>
        <v>#N/A</v>
      </c>
      <c r="AO14" s="102" t="e">
        <f ca="true">+IF(AND(ISNUMBER(OFFSET('Sanitation Data'!$F$13,0,10*ROW('Sanitation Data'!F8))),'Data Summary'!DD14="Yes"),OFFSET('Sanitation Data'!$F$13,0,10*ROW('Sanitation Data'!F8)),NA())</f>
        <v>#N/A</v>
      </c>
      <c r="AP14" s="102" t="e">
        <f ca="true">+IF(AND(ISNUMBER(OFFSET('Sanitation Data'!$G$5,0,10*ROW('Sanitation Data'!G8))),'Data Summary'!DE14="Yes"),100-OFFSET('Sanitation Data'!$G$5,0,10*ROW('Sanitation Data'!G8)),NA())</f>
        <v>#N/A</v>
      </c>
      <c r="AQ14" s="102" t="e">
        <f ca="true">+IF(AND(ISNUMBER(OFFSET('Sanitation Data'!$G$7,0,10*ROW('Sanitation Data'!G8))),'Data Summary'!DF14="Yes"),OFFSET('Sanitation Data'!$G$7,0,10*ROW('Sanitation Data'!G8)),NA())</f>
        <v>#N/A</v>
      </c>
      <c r="AR14" s="102" t="e">
        <f ca="true">+IF(AND(ISNUMBER(OFFSET('Sanitation Data'!$G$11,0,10*ROW('Sanitation Data'!G8))),'Data Summary'!DG14="Yes"),OFFSET('Sanitation Data'!$G$11,0,10*ROW('Sanitation Data'!G8)),NA())</f>
        <v>#N/A</v>
      </c>
      <c r="AS14" s="102" t="e">
        <f ca="true">+IF(AND(ISNUMBER(OFFSET('Sanitation Data'!$G$12,0,10*ROW('Sanitation Data'!G8))),'Data Summary'!DH14="Yes"),OFFSET('Sanitation Data'!$G$12,0,10*ROW('Sanitation Data'!G8)),NA())</f>
        <v>#N/A</v>
      </c>
      <c r="AT14" s="102" t="e">
        <f ca="true">+IF(AND(ISNUMBER(OFFSET('Sanitation Data'!$G$13,0,10*ROW('Sanitation Data'!G8))),'Data Summary'!DI14="Yes"),OFFSET('Sanitation Data'!$G$13,0,10*ROW('Sanitation Data'!G8)),NA())</f>
        <v>#N/A</v>
      </c>
      <c r="AU14" s="102" t="e">
        <f ca="true">+IF(AND(ISNUMBER(OFFSET('Sanitation Data'!$H$5,0,10*ROW('Sanitation Data'!H8))),'Data Summary'!DJ14="Yes"),100-OFFSET('Sanitation Data'!$H$5,0,10*ROW('Sanitation Data'!H8)),NA())</f>
        <v>#N/A</v>
      </c>
      <c r="AV14" s="102" t="e">
        <f ca="true">+IF(AND(ISNUMBER(OFFSET('Sanitation Data'!$H$7,0,10*ROW('Sanitation Data'!H8))),'Data Summary'!DK14="Yes"),OFFSET('Sanitation Data'!$H$7,0,10*ROW('Sanitation Data'!H8)),NA())</f>
        <v>#N/A</v>
      </c>
      <c r="AW14" s="102" t="e">
        <f ca="true">+IF(AND(ISNUMBER(OFFSET('Sanitation Data'!$H$11,0,10*ROW('Sanitation Data'!H8))),'Data Summary'!DL14="Yes"),OFFSET('Sanitation Data'!$H$11,0,10*ROW('Sanitation Data'!H8)),NA())</f>
        <v>#N/A</v>
      </c>
      <c r="AX14" s="102" t="e">
        <f ca="true">+IF(AND(ISNUMBER(OFFSET('Sanitation Data'!$H$12,0,10*ROW('Sanitation Data'!H8))),'Data Summary'!DM14="Yes"),OFFSET('Sanitation Data'!$H$12,0,10*ROW('Sanitation Data'!H8)),NA())</f>
        <v>#N/A</v>
      </c>
      <c r="AY14" s="102" t="e">
        <f ca="true">+IF(AND(ISNUMBER(OFFSET('Sanitation Data'!$H$13,0,10*ROW('Sanitation Data'!H8))),'Data Summary'!DN14="Yes"),OFFSET('Sanitation Data'!$H$13,0,10*ROW('Sanitation Data'!H8)),NA())</f>
        <v>#N/A</v>
      </c>
      <c r="AZ14" s="107" t="e">
        <f ca="true">+IF(AND(ISNUMBER(OFFSET('Hygiene Data'!$C$6,0,10*ROW('Hygiene Data'!C8))),'Data Summary'!DO14="Yes"),OFFSET('Hygiene Data'!$C$6,0,10*ROW('Hygiene Data'!C8)),NA())</f>
        <v>#N/A</v>
      </c>
      <c r="BA14" s="107" t="e">
        <f ca="true">+IF(AND(ISNUMBER(OFFSET('Hygiene Data'!$C$8,0,10*ROW('Hygiene Data'!C8))),'Data Summary'!DP14="Yes"),OFFSET('Hygiene Data'!$C$8,0,10*ROW('Hygiene Data'!C8)),NA())</f>
        <v>#N/A</v>
      </c>
      <c r="BB14" s="107" t="e">
        <f ca="true">+IF(AND(ISNUMBER(OFFSET('Hygiene Data'!$C$10,0,10*ROW('Hygiene Data'!C8))),'Data Summary'!DQ14="Yes"),OFFSET('Hygiene Data'!$C$10,0,10*ROW('Hygiene Data'!C8)),NA())</f>
        <v>#N/A</v>
      </c>
      <c r="BC14" s="107" t="e">
        <f ca="true">+IF(AND(ISNUMBER(OFFSET('Hygiene Data'!$D$6,0,10*ROW('Hygiene Data'!D8))),'Data Summary'!DR14="Yes"),OFFSET('Hygiene Data'!$D$6,0,10*ROW('Hygiene Data'!D8)),NA())</f>
        <v>#N/A</v>
      </c>
      <c r="BD14" s="107" t="e">
        <f ca="true">+IF(AND(ISNUMBER(OFFSET('Hygiene Data'!$D$8,0,10*ROW('Hygiene Data'!D8))),'Data Summary'!DS14="Yes"),OFFSET('Hygiene Data'!$D$8,0,10*ROW('Hygiene Data'!D8)),NA())</f>
        <v>#N/A</v>
      </c>
      <c r="BE14" s="107" t="e">
        <f ca="true">+IF(AND(ISNUMBER(OFFSET('Hygiene Data'!$D$10,0,10*ROW('Hygiene Data'!D8))),'Data Summary'!DT14="Yes"),OFFSET('Hygiene Data'!$D$10,0,10*ROW('Hygiene Data'!D8)),NA())</f>
        <v>#N/A</v>
      </c>
      <c r="BF14" s="107" t="e">
        <f ca="true">+IF(AND(ISNUMBER(OFFSET('Hygiene Data'!$E$6,0,10*ROW('Hygiene Data'!E8))),'Data Summary'!DU14="Yes"),OFFSET('Hygiene Data'!$E$6,0,10*ROW('Hygiene Data'!E8)),NA())</f>
        <v>#N/A</v>
      </c>
      <c r="BG14" s="107" t="e">
        <f ca="true">+IF(AND(ISNUMBER(OFFSET('Hygiene Data'!$E$8,0,10*ROW('Hygiene Data'!E8))),'Data Summary'!DV14="Yes"),OFFSET('Hygiene Data'!$E$8,0,10*ROW('Hygiene Data'!E8)),NA())</f>
        <v>#N/A</v>
      </c>
      <c r="BH14" s="107" t="e">
        <f ca="true">+IF(AND(ISNUMBER(OFFSET('Hygiene Data'!$E$10,0,10*ROW('Hygiene Data'!E8))),'Data Summary'!DW14="Yes"),OFFSET('Hygiene Data'!$E$10,0,10*ROW('Hygiene Data'!E8)),NA())</f>
        <v>#N/A</v>
      </c>
      <c r="BI14" s="107" t="e">
        <f ca="true">+IF(AND(ISNUMBER(OFFSET('Hygiene Data'!$F$6,0,10*ROW('Hygiene Data'!F8))),'Data Summary'!DX14="Yes"),OFFSET('Hygiene Data'!$F$6,0,10*ROW('Hygiene Data'!F8)),NA())</f>
        <v>#N/A</v>
      </c>
      <c r="BJ14" s="107" t="e">
        <f ca="true">+IF(AND(ISNUMBER(OFFSET('Hygiene Data'!$F$8,0,10*ROW('Hygiene Data'!F8))),'Data Summary'!DY14="Yes"),OFFSET('Hygiene Data'!$F$8,0,10*ROW('Hygiene Data'!F8)),NA())</f>
        <v>#N/A</v>
      </c>
      <c r="BK14" s="107" t="e">
        <f ca="true">+IF(AND(ISNUMBER(OFFSET('Hygiene Data'!$F$10,0,10*ROW('Hygiene Data'!F8))),'Data Summary'!DZ14="Yes"),OFFSET('Hygiene Data'!$F$10,0,10*ROW('Hygiene Data'!F8)),NA())</f>
        <v>#N/A</v>
      </c>
      <c r="BL14" s="107" t="e">
        <f ca="true">+IF(AND(ISNUMBER(OFFSET('Hygiene Data'!$G$6,0,10*ROW('Hygiene Data'!G8))),'Data Summary'!EA14="Yes"),OFFSET('Hygiene Data'!$G$6,0,10*ROW('Hygiene Data'!G8)),NA())</f>
        <v>#N/A</v>
      </c>
      <c r="BM14" s="107" t="e">
        <f ca="true">+IF(AND(ISNUMBER(OFFSET('Hygiene Data'!$G$8,0,10*ROW('Hygiene Data'!G8))),'Data Summary'!EB14="Yes"),OFFSET('Hygiene Data'!$G$8,0,10*ROW('Hygiene Data'!G8)),NA())</f>
        <v>#N/A</v>
      </c>
      <c r="BN14" s="107" t="e">
        <f ca="true">+IF(AND(ISNUMBER(OFFSET('Hygiene Data'!$G$10,0,10*ROW('Hygiene Data'!G8))),'Data Summary'!EC14="Yes"),OFFSET('Hygiene Data'!$G$10,0,10*ROW('Hygiene Data'!G8)),NA())</f>
        <v>#N/A</v>
      </c>
      <c r="BO14" s="107" t="e">
        <f ca="true">+IF(AND(ISNUMBER(OFFSET('Hygiene Data'!$H$6,0,10*ROW('Hygiene Data'!H8))),'Data Summary'!ED14="Yes"),OFFSET('Hygiene Data'!$H$6,0,10*ROW('Hygiene Data'!H8)),NA())</f>
        <v>#N/A</v>
      </c>
      <c r="BP14" s="107" t="e">
        <f ca="true">+IF(AND(ISNUMBER(OFFSET('Hygiene Data'!$H$8,0,10*ROW('Hygiene Data'!H8))),'Data Summary'!EE14="Yes"),OFFSET('Hygiene Data'!$H$8,0,10*ROW('Hygiene Data'!H8)),NA())</f>
        <v>#N/A</v>
      </c>
      <c r="BQ14" s="107" t="e">
        <f ca="true">+IF(AND(ISNUMBER(OFFSET('Hygiene Data'!$H$10,0,10*ROW('Hygiene Data'!H8))),'Data Summary'!EF14="Yes"),OFFSET('Hygiene Data'!$H$10,0,10*ROW('Hygiene Data'!H8)),NA())</f>
        <v>#N/A</v>
      </c>
    </row>
    <row r="15" x14ac:dyDescent="0.2">
      <c r="A15" s="55" t="e">
        <f ca="true">+IF(OFFSET('Water Data'!$B$1,0,10*ROW('Water Data'!B9))="",NA(),OFFSET('Water Data'!$B$1,0,10*ROW('Water Data'!B9)))</f>
        <v>#N/A</v>
      </c>
      <c r="B15" s="55" t="e">
        <f ca="true">+IF(OFFSET('Water Data'!$A$3,0,10*ROW('Water Data'!A9))="",NA(),OFFSET('Water Data'!$A$3,0,10*ROW('Water Data'!A9)))</f>
        <v>#N/A</v>
      </c>
      <c r="C15" s="55" t="e">
        <f ca="true">+IF(OFFSET('Water Data'!$C$3,0,10*ROW('Water Data'!C9))="",NA(),OFFSET('Water Data'!$C$3,0,10*ROW('Water Data'!C9)))</f>
        <v>#N/A</v>
      </c>
      <c r="D15" s="56" t="e">
        <f ca="true">+IF(AND(ISNUMBER(OFFSET('Water Data'!$C$5,0,10*ROW('Water Data'!C9))),'Data Summary'!BS15="Yes"),100-OFFSET('Water Data'!$C$5,0,10*ROW('Water Data'!C9)),NA())</f>
        <v>#N/A</v>
      </c>
      <c r="E15" s="56" t="e">
        <f ca="true">+IF(AND(ISNUMBER(OFFSET('Water Data'!$C$7,0,10*ROW('Water Data'!C9))),'Data Summary'!BT15="Yes"),OFFSET('Water Data'!$C$7,0,10*ROW('Water Data'!C9)),NA())</f>
        <v>#N/A</v>
      </c>
      <c r="F15" s="56" t="e">
        <f ca="true">+IF(AND(ISNUMBER(OFFSET('Water Data'!$C$10,0,10*ROW('Water Data'!C9))),'Data Summary'!BU15="Yes"),OFFSET('Water Data'!$C$10,0,10*ROW('Water Data'!C9)),NA())</f>
        <v>#N/A</v>
      </c>
      <c r="G15" s="56" t="e">
        <f ca="true">+IF(AND(ISNUMBER(OFFSET('Water Data'!$D$5,0,10*ROW('Water Data'!D9))),'Data Summary'!BV15="Yes"),100-OFFSET('Water Data'!$D$5,0,10*ROW('Water Data'!D9)),NA())</f>
        <v>#N/A</v>
      </c>
      <c r="H15" s="56" t="e">
        <f ca="true">+IF(AND(ISNUMBER(OFFSET('Water Data'!$D$7,0,10*ROW('Water Data'!D9))),'Data Summary'!BW15="Yes"),OFFSET('Water Data'!$D$7,0,10*ROW('Water Data'!D9)),NA())</f>
        <v>#N/A</v>
      </c>
      <c r="I15" s="56" t="e">
        <f ca="true">+IF(AND(ISNUMBER(OFFSET('Water Data'!$D$10,0,10*ROW('Water Data'!D9))),'Data Summary'!BX15="Yes"),OFFSET('Water Data'!$D$10,0,10*ROW('Water Data'!D9)),NA())</f>
        <v>#N/A</v>
      </c>
      <c r="J15" s="56" t="e">
        <f ca="true">+IF(AND(ISNUMBER(OFFSET('Water Data'!$E$5,0,10*ROW('Water Data'!E9))),'Data Summary'!BY15="Yes"),100-OFFSET('Water Data'!$E$5,0,10*ROW('Water Data'!E9)),NA())</f>
        <v>#N/A</v>
      </c>
      <c r="K15" s="56" t="e">
        <f ca="true">+IF(AND(ISNUMBER(OFFSET('Water Data'!$E$7,0,10*ROW('Water Data'!E9))),'Data Summary'!BZ15="Yes"),OFFSET('Water Data'!$E$7,0,10*ROW('Water Data'!E9)),NA())</f>
        <v>#N/A</v>
      </c>
      <c r="L15" s="56" t="e">
        <f ca="true">+IF(AND(ISNUMBER(OFFSET('Water Data'!$E$10,0,10*ROW('Water Data'!E9))),'Data Summary'!CA15="Yes"),OFFSET('Water Data'!$E$10,0,10*ROW('Water Data'!E9)),NA())</f>
        <v>#N/A</v>
      </c>
      <c r="M15" s="56" t="e">
        <f ca="true">+IF(AND(ISNUMBER(OFFSET('Water Data'!$F$5,0,10*ROW('Water Data'!F9))),'Data Summary'!CB15="Yes"),100-OFFSET('Water Data'!$F$5,0,10*ROW('Water Data'!F9)),NA())</f>
        <v>#N/A</v>
      </c>
      <c r="N15" s="56" t="e">
        <f ca="true">+IF(AND(ISNUMBER(OFFSET('Water Data'!$F$7,0,10*ROW('Water Data'!F9))),'Data Summary'!CC15="Yes"),OFFSET('Water Data'!$F$7,0,10*ROW('Water Data'!F9)),NA())</f>
        <v>#N/A</v>
      </c>
      <c r="O15" s="56" t="e">
        <f ca="true">+IF(AND(ISNUMBER(OFFSET('Water Data'!$F$10,0,10*ROW('Water Data'!F9))),'Data Summary'!CD15="Yes"),OFFSET('Water Data'!$F$10,0,10*ROW('Water Data'!F9)),NA())</f>
        <v>#N/A</v>
      </c>
      <c r="P15" s="56" t="e">
        <f ca="true">+IF(AND(ISNUMBER(OFFSET('Water Data'!$G$5,0,10*ROW('Water Data'!G9))),'Data Summary'!CE15="Yes"),100-OFFSET('Water Data'!$G$5,0,10*ROW('Water Data'!G9)),NA())</f>
        <v>#N/A</v>
      </c>
      <c r="Q15" s="56" t="e">
        <f ca="true">+IF(AND(ISNUMBER(OFFSET('Water Data'!$G$7,0,10*ROW('Water Data'!G9))),'Data Summary'!CF15="Yes"),OFFSET('Water Data'!$G$7,0,10*ROW('Water Data'!G9)),NA())</f>
        <v>#N/A</v>
      </c>
      <c r="R15" s="56" t="e">
        <f ca="true">+IF(AND(ISNUMBER(OFFSET('Water Data'!$G$10,0,10*ROW('Water Data'!G9))),'Data Summary'!CG15="Yes"),OFFSET('Water Data'!$G$10,0,10*ROW('Water Data'!G9)),NA())</f>
        <v>#N/A</v>
      </c>
      <c r="S15" s="56" t="e">
        <f ca="true">+IF(AND(ISNUMBER(OFFSET('Water Data'!$H$5,0,10*ROW('Water Data'!H9))),'Data Summary'!CH15="Yes"),100-OFFSET('Water Data'!$H$5,0,10*ROW('Water Data'!H9)),NA())</f>
        <v>#N/A</v>
      </c>
      <c r="T15" s="56" t="e">
        <f ca="true">+IF(AND(ISNUMBER(OFFSET('Water Data'!$H$7,0,10*ROW('Water Data'!H9))),'Data Summary'!CI15="Yes"),OFFSET('Water Data'!$H$7,0,10*ROW('Water Data'!H9)),NA())</f>
        <v>#N/A</v>
      </c>
      <c r="U15" s="56" t="e">
        <f ca="true">+IF(AND(ISNUMBER(OFFSET('Water Data'!$H$10,0,10*ROW('Water Data'!H9))),'Data Summary'!CJ15="Yes"),OFFSET('Water Data'!$H$10,0,10*ROW('Water Data'!H9)),NA())</f>
        <v>#N/A</v>
      </c>
      <c r="V15" s="102" t="e">
        <f ca="true">+IF(AND(ISNUMBER(OFFSET('Sanitation Data'!$C$5,0,10*ROW('Sanitation Data'!C9))),'Data Summary'!CK15="Yes"),100-OFFSET('Sanitation Data'!$C$5,0,10*ROW('Sanitation Data'!C9)),NA())</f>
        <v>#N/A</v>
      </c>
      <c r="W15" s="102" t="e">
        <f ca="true">+IF(AND(ISNUMBER(OFFSET('Sanitation Data'!$C$7,0,10*ROW('Sanitation Data'!C9))),'Data Summary'!CL15="Yes"),OFFSET('Sanitation Data'!$C$7,0,10*ROW('Sanitation Data'!C9)),NA())</f>
        <v>#N/A</v>
      </c>
      <c r="X15" s="102" t="e">
        <f ca="true">+IF(AND(ISNUMBER(OFFSET('Sanitation Data'!$C$11,0,10*ROW('Sanitation Data'!C9))),'Data Summary'!CM15="Yes"),OFFSET('Sanitation Data'!$C$11,0,10*ROW('Sanitation Data'!C9)),NA())</f>
        <v>#N/A</v>
      </c>
      <c r="Y15" s="102" t="e">
        <f ca="true">+IF(AND(ISNUMBER(OFFSET('Sanitation Data'!$C$12,0,10*ROW('Sanitation Data'!C9))),'Data Summary'!CN15="Yes"),OFFSET('Sanitation Data'!$C$12,0,10*ROW('Sanitation Data'!C9)),NA())</f>
        <v>#N/A</v>
      </c>
      <c r="Z15" s="102" t="e">
        <f ca="true">+IF(AND(ISNUMBER(OFFSET('Sanitation Data'!$C$13,0,10*ROW('Sanitation Data'!C9))),'Data Summary'!CO15="Yes"),OFFSET('Sanitation Data'!$C$13,0,10*ROW('Sanitation Data'!C9)),NA())</f>
        <v>#N/A</v>
      </c>
      <c r="AA15" s="102" t="e">
        <f ca="true">+IF(AND(ISNUMBER(OFFSET('Sanitation Data'!$D$5,0,10*ROW('Sanitation Data'!D9))),'Data Summary'!CP15="Yes"),100-OFFSET('Sanitation Data'!$D$5,0,10*ROW('Sanitation Data'!D9)),NA())</f>
        <v>#N/A</v>
      </c>
      <c r="AB15" s="102" t="e">
        <f ca="true">+IF(AND(ISNUMBER(OFFSET('Sanitation Data'!$D$7,0,10*ROW('Sanitation Data'!D9))),'Data Summary'!CQ15="Yes"),OFFSET('Sanitation Data'!$D$7,0,10*ROW('Sanitation Data'!D9)),NA())</f>
        <v>#N/A</v>
      </c>
      <c r="AC15" s="102" t="e">
        <f ca="true">+IF(AND(ISNUMBER(OFFSET('Sanitation Data'!$D$11,0,10*ROW('Sanitation Data'!D9))),'Data Summary'!CR15="Yes"),OFFSET('Sanitation Data'!$D$11,0,10*ROW('Sanitation Data'!D9)),NA())</f>
        <v>#N/A</v>
      </c>
      <c r="AD15" s="102" t="e">
        <f ca="true">+IF(AND(ISNUMBER(OFFSET('Sanitation Data'!$D$12,0,10*ROW('Sanitation Data'!D9))),'Data Summary'!CS15="Yes"),OFFSET('Sanitation Data'!$D$12,0,10*ROW('Sanitation Data'!D9)),NA())</f>
        <v>#N/A</v>
      </c>
      <c r="AE15" s="102" t="e">
        <f ca="true">+IF(AND(ISNUMBER(OFFSET('Sanitation Data'!$D$13,0,10*ROW('Sanitation Data'!D9))),'Data Summary'!CT15="Yes"),OFFSET('Sanitation Data'!$D$13,0,10*ROW('Sanitation Data'!D9)),NA())</f>
        <v>#N/A</v>
      </c>
      <c r="AF15" s="102" t="e">
        <f ca="true">+IF(AND(ISNUMBER(OFFSET('Sanitation Data'!$E$5,0,10*ROW('Sanitation Data'!E9))),'Data Summary'!CU15="Yes"),100-OFFSET('Sanitation Data'!$E$5,0,10*ROW('Sanitation Data'!E9)),NA())</f>
        <v>#N/A</v>
      </c>
      <c r="AG15" s="102" t="e">
        <f ca="true">+IF(AND(ISNUMBER(OFFSET('Sanitation Data'!$E$7,0,10*ROW('Sanitation Data'!E9))),'Data Summary'!CV15="Yes"),OFFSET('Sanitation Data'!$E$7,0,10*ROW('Sanitation Data'!E9)),NA())</f>
        <v>#N/A</v>
      </c>
      <c r="AH15" s="102" t="e">
        <f ca="true">+IF(AND(ISNUMBER(OFFSET('Sanitation Data'!$E$11,0,10*ROW('Sanitation Data'!E9))),'Data Summary'!CW15="Yes"),OFFSET('Sanitation Data'!$E$11,0,10*ROW('Sanitation Data'!E9)),NA())</f>
        <v>#N/A</v>
      </c>
      <c r="AI15" s="102" t="e">
        <f ca="true">+IF(AND(ISNUMBER(OFFSET('Sanitation Data'!$E$12,0,10*ROW('Sanitation Data'!E9))),'Data Summary'!CX15="Yes"),OFFSET('Sanitation Data'!$E$12,0,10*ROW('Sanitation Data'!E9)),NA())</f>
        <v>#N/A</v>
      </c>
      <c r="AJ15" s="102" t="e">
        <f ca="true">+IF(AND(ISNUMBER(OFFSET('Sanitation Data'!$E$13,0,10*ROW('Sanitation Data'!E9))),'Data Summary'!CY15="Yes"),OFFSET('Sanitation Data'!$E$13,0,10*ROW('Sanitation Data'!E9)),NA())</f>
        <v>#N/A</v>
      </c>
      <c r="AK15" s="102" t="e">
        <f ca="true">+IF(AND(ISNUMBER(OFFSET('Sanitation Data'!$F$5,0,10*ROW('Sanitation Data'!F9))),'Data Summary'!CZ15="Yes"),100-OFFSET('Sanitation Data'!$F$5,0,10*ROW('Sanitation Data'!F9)),NA())</f>
        <v>#N/A</v>
      </c>
      <c r="AL15" s="102" t="e">
        <f ca="true">+IF(AND(ISNUMBER(OFFSET('Sanitation Data'!$F$7,0,10*ROW('Sanitation Data'!F9))),'Data Summary'!DA15="Yes"),OFFSET('Sanitation Data'!$F$7,0,10*ROW('Sanitation Data'!F9)),NA())</f>
        <v>#N/A</v>
      </c>
      <c r="AM15" s="102" t="e">
        <f ca="true">+IF(AND(ISNUMBER(OFFSET('Sanitation Data'!$F$11,0,10*ROW('Sanitation Data'!F9))),'Data Summary'!DB15="Yes"),OFFSET('Sanitation Data'!$F$11,0,10*ROW('Sanitation Data'!F9)),NA())</f>
        <v>#N/A</v>
      </c>
      <c r="AN15" s="102" t="e">
        <f ca="true">+IF(AND(ISNUMBER(OFFSET('Sanitation Data'!$F$12,0,10*ROW('Sanitation Data'!F9))),'Data Summary'!DC15="Yes"),OFFSET('Sanitation Data'!$F$12,0,10*ROW('Sanitation Data'!F9)),NA())</f>
        <v>#N/A</v>
      </c>
      <c r="AO15" s="102" t="e">
        <f ca="true">+IF(AND(ISNUMBER(OFFSET('Sanitation Data'!$F$13,0,10*ROW('Sanitation Data'!F9))),'Data Summary'!DD15="Yes"),OFFSET('Sanitation Data'!$F$13,0,10*ROW('Sanitation Data'!F9)),NA())</f>
        <v>#N/A</v>
      </c>
      <c r="AP15" s="102" t="e">
        <f ca="true">+IF(AND(ISNUMBER(OFFSET('Sanitation Data'!$G$5,0,10*ROW('Sanitation Data'!G9))),'Data Summary'!DE15="Yes"),100-OFFSET('Sanitation Data'!$G$5,0,10*ROW('Sanitation Data'!G9)),NA())</f>
        <v>#N/A</v>
      </c>
      <c r="AQ15" s="102" t="e">
        <f ca="true">+IF(AND(ISNUMBER(OFFSET('Sanitation Data'!$G$7,0,10*ROW('Sanitation Data'!G9))),'Data Summary'!DF15="Yes"),OFFSET('Sanitation Data'!$G$7,0,10*ROW('Sanitation Data'!G9)),NA())</f>
        <v>#N/A</v>
      </c>
      <c r="AR15" s="102" t="e">
        <f ca="true">+IF(AND(ISNUMBER(OFFSET('Sanitation Data'!$G$11,0,10*ROW('Sanitation Data'!G9))),'Data Summary'!DG15="Yes"),OFFSET('Sanitation Data'!$G$11,0,10*ROW('Sanitation Data'!G9)),NA())</f>
        <v>#N/A</v>
      </c>
      <c r="AS15" s="102" t="e">
        <f ca="true">+IF(AND(ISNUMBER(OFFSET('Sanitation Data'!$G$12,0,10*ROW('Sanitation Data'!G9))),'Data Summary'!DH15="Yes"),OFFSET('Sanitation Data'!$G$12,0,10*ROW('Sanitation Data'!G9)),NA())</f>
        <v>#N/A</v>
      </c>
      <c r="AT15" s="102" t="e">
        <f ca="true">+IF(AND(ISNUMBER(OFFSET('Sanitation Data'!$G$13,0,10*ROW('Sanitation Data'!G9))),'Data Summary'!DI15="Yes"),OFFSET('Sanitation Data'!$G$13,0,10*ROW('Sanitation Data'!G9)),NA())</f>
        <v>#N/A</v>
      </c>
      <c r="AU15" s="102" t="e">
        <f ca="true">+IF(AND(ISNUMBER(OFFSET('Sanitation Data'!$H$5,0,10*ROW('Sanitation Data'!H9))),'Data Summary'!DJ15="Yes"),100-OFFSET('Sanitation Data'!$H$5,0,10*ROW('Sanitation Data'!H9)),NA())</f>
        <v>#N/A</v>
      </c>
      <c r="AV15" s="102" t="e">
        <f ca="true">+IF(AND(ISNUMBER(OFFSET('Sanitation Data'!$H$7,0,10*ROW('Sanitation Data'!H9))),'Data Summary'!DK15="Yes"),OFFSET('Sanitation Data'!$H$7,0,10*ROW('Sanitation Data'!H9)),NA())</f>
        <v>#N/A</v>
      </c>
      <c r="AW15" s="102" t="e">
        <f ca="true">+IF(AND(ISNUMBER(OFFSET('Sanitation Data'!$H$11,0,10*ROW('Sanitation Data'!H9))),'Data Summary'!DL15="Yes"),OFFSET('Sanitation Data'!$H$11,0,10*ROW('Sanitation Data'!H9)),NA())</f>
        <v>#N/A</v>
      </c>
      <c r="AX15" s="102" t="e">
        <f ca="true">+IF(AND(ISNUMBER(OFFSET('Sanitation Data'!$H$12,0,10*ROW('Sanitation Data'!H9))),'Data Summary'!DM15="Yes"),OFFSET('Sanitation Data'!$H$12,0,10*ROW('Sanitation Data'!H9)),NA())</f>
        <v>#N/A</v>
      </c>
      <c r="AY15" s="102" t="e">
        <f ca="true">+IF(AND(ISNUMBER(OFFSET('Sanitation Data'!$H$13,0,10*ROW('Sanitation Data'!H9))),'Data Summary'!DN15="Yes"),OFFSET('Sanitation Data'!$H$13,0,10*ROW('Sanitation Data'!H9)),NA())</f>
        <v>#N/A</v>
      </c>
      <c r="AZ15" s="107" t="e">
        <f ca="true">+IF(AND(ISNUMBER(OFFSET('Hygiene Data'!$C$6,0,10*ROW('Hygiene Data'!C9))),'Data Summary'!DO15="Yes"),OFFSET('Hygiene Data'!$C$6,0,10*ROW('Hygiene Data'!C9)),NA())</f>
        <v>#N/A</v>
      </c>
      <c r="BA15" s="107" t="e">
        <f ca="true">+IF(AND(ISNUMBER(OFFSET('Hygiene Data'!$C$8,0,10*ROW('Hygiene Data'!C9))),'Data Summary'!DP15="Yes"),OFFSET('Hygiene Data'!$C$8,0,10*ROW('Hygiene Data'!C9)),NA())</f>
        <v>#N/A</v>
      </c>
      <c r="BB15" s="107" t="e">
        <f ca="true">+IF(AND(ISNUMBER(OFFSET('Hygiene Data'!$C$10,0,10*ROW('Hygiene Data'!C9))),'Data Summary'!DQ15="Yes"),OFFSET('Hygiene Data'!$C$10,0,10*ROW('Hygiene Data'!C9)),NA())</f>
        <v>#N/A</v>
      </c>
      <c r="BC15" s="107" t="e">
        <f ca="true">+IF(AND(ISNUMBER(OFFSET('Hygiene Data'!$D$6,0,10*ROW('Hygiene Data'!D9))),'Data Summary'!DR15="Yes"),OFFSET('Hygiene Data'!$D$6,0,10*ROW('Hygiene Data'!D9)),NA())</f>
        <v>#N/A</v>
      </c>
      <c r="BD15" s="107" t="e">
        <f ca="true">+IF(AND(ISNUMBER(OFFSET('Hygiene Data'!$D$8,0,10*ROW('Hygiene Data'!D9))),'Data Summary'!DS15="Yes"),OFFSET('Hygiene Data'!$D$8,0,10*ROW('Hygiene Data'!D9)),NA())</f>
        <v>#N/A</v>
      </c>
      <c r="BE15" s="107" t="e">
        <f ca="true">+IF(AND(ISNUMBER(OFFSET('Hygiene Data'!$D$10,0,10*ROW('Hygiene Data'!D9))),'Data Summary'!DT15="Yes"),OFFSET('Hygiene Data'!$D$10,0,10*ROW('Hygiene Data'!D9)),NA())</f>
        <v>#N/A</v>
      </c>
      <c r="BF15" s="107" t="e">
        <f ca="true">+IF(AND(ISNUMBER(OFFSET('Hygiene Data'!$E$6,0,10*ROW('Hygiene Data'!E9))),'Data Summary'!DU15="Yes"),OFFSET('Hygiene Data'!$E$6,0,10*ROW('Hygiene Data'!E9)),NA())</f>
        <v>#N/A</v>
      </c>
      <c r="BG15" s="107" t="e">
        <f ca="true">+IF(AND(ISNUMBER(OFFSET('Hygiene Data'!$E$8,0,10*ROW('Hygiene Data'!E9))),'Data Summary'!DV15="Yes"),OFFSET('Hygiene Data'!$E$8,0,10*ROW('Hygiene Data'!E9)),NA())</f>
        <v>#N/A</v>
      </c>
      <c r="BH15" s="107" t="e">
        <f ca="true">+IF(AND(ISNUMBER(OFFSET('Hygiene Data'!$E$10,0,10*ROW('Hygiene Data'!E9))),'Data Summary'!DW15="Yes"),OFFSET('Hygiene Data'!$E$10,0,10*ROW('Hygiene Data'!E9)),NA())</f>
        <v>#N/A</v>
      </c>
      <c r="BI15" s="107" t="e">
        <f ca="true">+IF(AND(ISNUMBER(OFFSET('Hygiene Data'!$F$6,0,10*ROW('Hygiene Data'!F9))),'Data Summary'!DX15="Yes"),OFFSET('Hygiene Data'!$F$6,0,10*ROW('Hygiene Data'!F9)),NA())</f>
        <v>#N/A</v>
      </c>
      <c r="BJ15" s="107" t="e">
        <f ca="true">+IF(AND(ISNUMBER(OFFSET('Hygiene Data'!$F$8,0,10*ROW('Hygiene Data'!F9))),'Data Summary'!DY15="Yes"),OFFSET('Hygiene Data'!$F$8,0,10*ROW('Hygiene Data'!F9)),NA())</f>
        <v>#N/A</v>
      </c>
      <c r="BK15" s="107" t="e">
        <f ca="true">+IF(AND(ISNUMBER(OFFSET('Hygiene Data'!$F$10,0,10*ROW('Hygiene Data'!F9))),'Data Summary'!DZ15="Yes"),OFFSET('Hygiene Data'!$F$10,0,10*ROW('Hygiene Data'!F9)),NA())</f>
        <v>#N/A</v>
      </c>
      <c r="BL15" s="107" t="e">
        <f ca="true">+IF(AND(ISNUMBER(OFFSET('Hygiene Data'!$G$6,0,10*ROW('Hygiene Data'!G9))),'Data Summary'!EA15="Yes"),OFFSET('Hygiene Data'!$G$6,0,10*ROW('Hygiene Data'!G9)),NA())</f>
        <v>#N/A</v>
      </c>
      <c r="BM15" s="107" t="e">
        <f ca="true">+IF(AND(ISNUMBER(OFFSET('Hygiene Data'!$G$8,0,10*ROW('Hygiene Data'!G9))),'Data Summary'!EB15="Yes"),OFFSET('Hygiene Data'!$G$8,0,10*ROW('Hygiene Data'!G9)),NA())</f>
        <v>#N/A</v>
      </c>
      <c r="BN15" s="107" t="e">
        <f ca="true">+IF(AND(ISNUMBER(OFFSET('Hygiene Data'!$G$10,0,10*ROW('Hygiene Data'!G9))),'Data Summary'!EC15="Yes"),OFFSET('Hygiene Data'!$G$10,0,10*ROW('Hygiene Data'!G9)),NA())</f>
        <v>#N/A</v>
      </c>
      <c r="BO15" s="107" t="e">
        <f ca="true">+IF(AND(ISNUMBER(OFFSET('Hygiene Data'!$H$6,0,10*ROW('Hygiene Data'!H9))),'Data Summary'!ED15="Yes"),OFFSET('Hygiene Data'!$H$6,0,10*ROW('Hygiene Data'!H9)),NA())</f>
        <v>#N/A</v>
      </c>
      <c r="BP15" s="107" t="e">
        <f ca="true">+IF(AND(ISNUMBER(OFFSET('Hygiene Data'!$H$8,0,10*ROW('Hygiene Data'!H9))),'Data Summary'!EE15="Yes"),OFFSET('Hygiene Data'!$H$8,0,10*ROW('Hygiene Data'!H9)),NA())</f>
        <v>#N/A</v>
      </c>
      <c r="BQ15" s="107" t="e">
        <f ca="true">+IF(AND(ISNUMBER(OFFSET('Hygiene Data'!$H$10,0,10*ROW('Hygiene Data'!H9))),'Data Summary'!EF15="Yes"),OFFSET('Hygiene Data'!$H$10,0,10*ROW('Hygiene Data'!H9)),NA())</f>
        <v>#N/A</v>
      </c>
    </row>
    <row r="16" x14ac:dyDescent="0.2">
      <c r="A16" s="55" t="e">
        <f ca="true">+IF(OFFSET('Water Data'!$B$1,0,10*ROW('Water Data'!B10))="",NA(),OFFSET('Water Data'!$B$1,0,10*ROW('Water Data'!B10)))</f>
        <v>#N/A</v>
      </c>
      <c r="B16" s="55" t="e">
        <f ca="true">+IF(OFFSET('Water Data'!$A$3,0,10*ROW('Water Data'!A10))="",NA(),OFFSET('Water Data'!$A$3,0,10*ROW('Water Data'!A10)))</f>
        <v>#N/A</v>
      </c>
      <c r="C16" s="55" t="e">
        <f ca="true">+IF(OFFSET('Water Data'!$C$3,0,10*ROW('Water Data'!C10))="",NA(),OFFSET('Water Data'!$C$3,0,10*ROW('Water Data'!C10)))</f>
        <v>#N/A</v>
      </c>
      <c r="D16" s="56" t="e">
        <f ca="true">+IF(AND(ISNUMBER(OFFSET('Water Data'!$C$5,0,10*ROW('Water Data'!C10))),'Data Summary'!BS16="Yes"),100-OFFSET('Water Data'!$C$5,0,10*ROW('Water Data'!C10)),NA())</f>
        <v>#N/A</v>
      </c>
      <c r="E16" s="56" t="e">
        <f ca="true">+IF(AND(ISNUMBER(OFFSET('Water Data'!$C$7,0,10*ROW('Water Data'!C10))),'Data Summary'!BT16="Yes"),OFFSET('Water Data'!$C$7,0,10*ROW('Water Data'!C10)),NA())</f>
        <v>#N/A</v>
      </c>
      <c r="F16" s="56" t="e">
        <f ca="true">+IF(AND(ISNUMBER(OFFSET('Water Data'!$C$10,0,10*ROW('Water Data'!C10))),'Data Summary'!BU16="Yes"),OFFSET('Water Data'!$C$10,0,10*ROW('Water Data'!C10)),NA())</f>
        <v>#N/A</v>
      </c>
      <c r="G16" s="56" t="e">
        <f ca="true">+IF(AND(ISNUMBER(OFFSET('Water Data'!$D$5,0,10*ROW('Water Data'!D10))),'Data Summary'!BV16="Yes"),100-OFFSET('Water Data'!$D$5,0,10*ROW('Water Data'!D10)),NA())</f>
        <v>#N/A</v>
      </c>
      <c r="H16" s="56" t="e">
        <f ca="true">+IF(AND(ISNUMBER(OFFSET('Water Data'!$D$7,0,10*ROW('Water Data'!D10))),'Data Summary'!BW16="Yes"),OFFSET('Water Data'!$D$7,0,10*ROW('Water Data'!D10)),NA())</f>
        <v>#N/A</v>
      </c>
      <c r="I16" s="56" t="e">
        <f ca="true">+IF(AND(ISNUMBER(OFFSET('Water Data'!$D$10,0,10*ROW('Water Data'!D10))),'Data Summary'!BX16="Yes"),OFFSET('Water Data'!$D$10,0,10*ROW('Water Data'!D10)),NA())</f>
        <v>#N/A</v>
      </c>
      <c r="J16" s="56" t="e">
        <f ca="true">+IF(AND(ISNUMBER(OFFSET('Water Data'!$E$5,0,10*ROW('Water Data'!E10))),'Data Summary'!BY16="Yes"),100-OFFSET('Water Data'!$E$5,0,10*ROW('Water Data'!E10)),NA())</f>
        <v>#N/A</v>
      </c>
      <c r="K16" s="56" t="e">
        <f ca="true">+IF(AND(ISNUMBER(OFFSET('Water Data'!$E$7,0,10*ROW('Water Data'!E10))),'Data Summary'!BZ16="Yes"),OFFSET('Water Data'!$E$7,0,10*ROW('Water Data'!E10)),NA())</f>
        <v>#N/A</v>
      </c>
      <c r="L16" s="56" t="e">
        <f ca="true">+IF(AND(ISNUMBER(OFFSET('Water Data'!$E$10,0,10*ROW('Water Data'!E10))),'Data Summary'!CA16="Yes"),OFFSET('Water Data'!$E$10,0,10*ROW('Water Data'!E10)),NA())</f>
        <v>#N/A</v>
      </c>
      <c r="M16" s="56" t="e">
        <f ca="true">+IF(AND(ISNUMBER(OFFSET('Water Data'!$F$5,0,10*ROW('Water Data'!F10))),'Data Summary'!CB16="Yes"),100-OFFSET('Water Data'!$F$5,0,10*ROW('Water Data'!F10)),NA())</f>
        <v>#N/A</v>
      </c>
      <c r="N16" s="56" t="e">
        <f ca="true">+IF(AND(ISNUMBER(OFFSET('Water Data'!$F$7,0,10*ROW('Water Data'!F10))),'Data Summary'!CC16="Yes"),OFFSET('Water Data'!$F$7,0,10*ROW('Water Data'!F10)),NA())</f>
        <v>#N/A</v>
      </c>
      <c r="O16" s="56" t="e">
        <f ca="true">+IF(AND(ISNUMBER(OFFSET('Water Data'!$F$10,0,10*ROW('Water Data'!F10))),'Data Summary'!CD16="Yes"),OFFSET('Water Data'!$F$10,0,10*ROW('Water Data'!F10)),NA())</f>
        <v>#N/A</v>
      </c>
      <c r="P16" s="56" t="e">
        <f ca="true">+IF(AND(ISNUMBER(OFFSET('Water Data'!$G$5,0,10*ROW('Water Data'!G10))),'Data Summary'!CE16="Yes"),100-OFFSET('Water Data'!$G$5,0,10*ROW('Water Data'!G10)),NA())</f>
        <v>#N/A</v>
      </c>
      <c r="Q16" s="56" t="e">
        <f ca="true">+IF(AND(ISNUMBER(OFFSET('Water Data'!$G$7,0,10*ROW('Water Data'!G10))),'Data Summary'!CF16="Yes"),OFFSET('Water Data'!$G$7,0,10*ROW('Water Data'!G10)),NA())</f>
        <v>#N/A</v>
      </c>
      <c r="R16" s="56" t="e">
        <f ca="true">+IF(AND(ISNUMBER(OFFSET('Water Data'!$G$10,0,10*ROW('Water Data'!G10))),'Data Summary'!CG16="Yes"),OFFSET('Water Data'!$G$10,0,10*ROW('Water Data'!G10)),NA())</f>
        <v>#N/A</v>
      </c>
      <c r="S16" s="56" t="e">
        <f ca="true">+IF(AND(ISNUMBER(OFFSET('Water Data'!$H$5,0,10*ROW('Water Data'!H10))),'Data Summary'!CH16="Yes"),100-OFFSET('Water Data'!$H$5,0,10*ROW('Water Data'!H10)),NA())</f>
        <v>#N/A</v>
      </c>
      <c r="T16" s="56" t="e">
        <f ca="true">+IF(AND(ISNUMBER(OFFSET('Water Data'!$H$7,0,10*ROW('Water Data'!H10))),'Data Summary'!CI16="Yes"),OFFSET('Water Data'!$H$7,0,10*ROW('Water Data'!H10)),NA())</f>
        <v>#N/A</v>
      </c>
      <c r="U16" s="56" t="e">
        <f ca="true">+IF(AND(ISNUMBER(OFFSET('Water Data'!$H$10,0,10*ROW('Water Data'!H10))),'Data Summary'!CJ16="Yes"),OFFSET('Water Data'!$H$10,0,10*ROW('Water Data'!H10)),NA())</f>
        <v>#N/A</v>
      </c>
      <c r="V16" s="102" t="e">
        <f ca="true">+IF(AND(ISNUMBER(OFFSET('Sanitation Data'!$C$5,0,10*ROW('Sanitation Data'!C10))),'Data Summary'!CK16="Yes"),100-OFFSET('Sanitation Data'!$C$5,0,10*ROW('Sanitation Data'!C10)),NA())</f>
        <v>#N/A</v>
      </c>
      <c r="W16" s="102" t="e">
        <f ca="true">+IF(AND(ISNUMBER(OFFSET('Sanitation Data'!$C$7,0,10*ROW('Sanitation Data'!C10))),'Data Summary'!CL16="Yes"),OFFSET('Sanitation Data'!$C$7,0,10*ROW('Sanitation Data'!C10)),NA())</f>
        <v>#N/A</v>
      </c>
      <c r="X16" s="102" t="e">
        <f ca="true">+IF(AND(ISNUMBER(OFFSET('Sanitation Data'!$C$11,0,10*ROW('Sanitation Data'!C10))),'Data Summary'!CM16="Yes"),OFFSET('Sanitation Data'!$C$11,0,10*ROW('Sanitation Data'!C10)),NA())</f>
        <v>#N/A</v>
      </c>
      <c r="Y16" s="102" t="e">
        <f ca="true">+IF(AND(ISNUMBER(OFFSET('Sanitation Data'!$C$12,0,10*ROW('Sanitation Data'!C10))),'Data Summary'!CN16="Yes"),OFFSET('Sanitation Data'!$C$12,0,10*ROW('Sanitation Data'!C10)),NA())</f>
        <v>#N/A</v>
      </c>
      <c r="Z16" s="102" t="e">
        <f ca="true">+IF(AND(ISNUMBER(OFFSET('Sanitation Data'!$C$13,0,10*ROW('Sanitation Data'!C10))),'Data Summary'!CO16="Yes"),OFFSET('Sanitation Data'!$C$13,0,10*ROW('Sanitation Data'!C10)),NA())</f>
        <v>#N/A</v>
      </c>
      <c r="AA16" s="102" t="e">
        <f ca="true">+IF(AND(ISNUMBER(OFFSET('Sanitation Data'!$D$5,0,10*ROW('Sanitation Data'!D10))),'Data Summary'!CP16="Yes"),100-OFFSET('Sanitation Data'!$D$5,0,10*ROW('Sanitation Data'!D10)),NA())</f>
        <v>#N/A</v>
      </c>
      <c r="AB16" s="102" t="e">
        <f ca="true">+IF(AND(ISNUMBER(OFFSET('Sanitation Data'!$D$7,0,10*ROW('Sanitation Data'!D10))),'Data Summary'!CQ16="Yes"),OFFSET('Sanitation Data'!$D$7,0,10*ROW('Sanitation Data'!D10)),NA())</f>
        <v>#N/A</v>
      </c>
      <c r="AC16" s="102" t="e">
        <f ca="true">+IF(AND(ISNUMBER(OFFSET('Sanitation Data'!$D$11,0,10*ROW('Sanitation Data'!D10))),'Data Summary'!CR16="Yes"),OFFSET('Sanitation Data'!$D$11,0,10*ROW('Sanitation Data'!D10)),NA())</f>
        <v>#N/A</v>
      </c>
      <c r="AD16" s="102" t="e">
        <f ca="true">+IF(AND(ISNUMBER(OFFSET('Sanitation Data'!$D$12,0,10*ROW('Sanitation Data'!D10))),'Data Summary'!CS16="Yes"),OFFSET('Sanitation Data'!$D$12,0,10*ROW('Sanitation Data'!D10)),NA())</f>
        <v>#N/A</v>
      </c>
      <c r="AE16" s="102" t="e">
        <f ca="true">+IF(AND(ISNUMBER(OFFSET('Sanitation Data'!$D$13,0,10*ROW('Sanitation Data'!D10))),'Data Summary'!CT16="Yes"),OFFSET('Sanitation Data'!$D$13,0,10*ROW('Sanitation Data'!D10)),NA())</f>
        <v>#N/A</v>
      </c>
      <c r="AF16" s="102" t="e">
        <f ca="true">+IF(AND(ISNUMBER(OFFSET('Sanitation Data'!$E$5,0,10*ROW('Sanitation Data'!E10))),'Data Summary'!CU16="Yes"),100-OFFSET('Sanitation Data'!$E$5,0,10*ROW('Sanitation Data'!E10)),NA())</f>
        <v>#N/A</v>
      </c>
      <c r="AG16" s="102" t="e">
        <f ca="true">+IF(AND(ISNUMBER(OFFSET('Sanitation Data'!$E$7,0,10*ROW('Sanitation Data'!E10))),'Data Summary'!CV16="Yes"),OFFSET('Sanitation Data'!$E$7,0,10*ROW('Sanitation Data'!E10)),NA())</f>
        <v>#N/A</v>
      </c>
      <c r="AH16" s="102" t="e">
        <f ca="true">+IF(AND(ISNUMBER(OFFSET('Sanitation Data'!$E$11,0,10*ROW('Sanitation Data'!E10))),'Data Summary'!CW16="Yes"),OFFSET('Sanitation Data'!$E$11,0,10*ROW('Sanitation Data'!E10)),NA())</f>
        <v>#N/A</v>
      </c>
      <c r="AI16" s="102" t="e">
        <f ca="true">+IF(AND(ISNUMBER(OFFSET('Sanitation Data'!$E$12,0,10*ROW('Sanitation Data'!E10))),'Data Summary'!CX16="Yes"),OFFSET('Sanitation Data'!$E$12,0,10*ROW('Sanitation Data'!E10)),NA())</f>
        <v>#N/A</v>
      </c>
      <c r="AJ16" s="102" t="e">
        <f ca="true">+IF(AND(ISNUMBER(OFFSET('Sanitation Data'!$E$13,0,10*ROW('Sanitation Data'!E10))),'Data Summary'!CY16="Yes"),OFFSET('Sanitation Data'!$E$13,0,10*ROW('Sanitation Data'!E10)),NA())</f>
        <v>#N/A</v>
      </c>
      <c r="AK16" s="102" t="e">
        <f ca="true">+IF(AND(ISNUMBER(OFFSET('Sanitation Data'!$F$5,0,10*ROW('Sanitation Data'!F10))),'Data Summary'!CZ16="Yes"),100-OFFSET('Sanitation Data'!$F$5,0,10*ROW('Sanitation Data'!F10)),NA())</f>
        <v>#N/A</v>
      </c>
      <c r="AL16" s="102" t="e">
        <f ca="true">+IF(AND(ISNUMBER(OFFSET('Sanitation Data'!$F$7,0,10*ROW('Sanitation Data'!F10))),'Data Summary'!DA16="Yes"),OFFSET('Sanitation Data'!$F$7,0,10*ROW('Sanitation Data'!F10)),NA())</f>
        <v>#N/A</v>
      </c>
      <c r="AM16" s="102" t="e">
        <f ca="true">+IF(AND(ISNUMBER(OFFSET('Sanitation Data'!$F$11,0,10*ROW('Sanitation Data'!F10))),'Data Summary'!DB16="Yes"),OFFSET('Sanitation Data'!$F$11,0,10*ROW('Sanitation Data'!F10)),NA())</f>
        <v>#N/A</v>
      </c>
      <c r="AN16" s="102" t="e">
        <f ca="true">+IF(AND(ISNUMBER(OFFSET('Sanitation Data'!$F$12,0,10*ROW('Sanitation Data'!F10))),'Data Summary'!DC16="Yes"),OFFSET('Sanitation Data'!$F$12,0,10*ROW('Sanitation Data'!F10)),NA())</f>
        <v>#N/A</v>
      </c>
      <c r="AO16" s="102" t="e">
        <f ca="true">+IF(AND(ISNUMBER(OFFSET('Sanitation Data'!$F$13,0,10*ROW('Sanitation Data'!F10))),'Data Summary'!DD16="Yes"),OFFSET('Sanitation Data'!$F$13,0,10*ROW('Sanitation Data'!F10)),NA())</f>
        <v>#N/A</v>
      </c>
      <c r="AP16" s="102" t="e">
        <f ca="true">+IF(AND(ISNUMBER(OFFSET('Sanitation Data'!$G$5,0,10*ROW('Sanitation Data'!G10))),'Data Summary'!DE16="Yes"),100-OFFSET('Sanitation Data'!$G$5,0,10*ROW('Sanitation Data'!G10)),NA())</f>
        <v>#N/A</v>
      </c>
      <c r="AQ16" s="102" t="e">
        <f ca="true">+IF(AND(ISNUMBER(OFFSET('Sanitation Data'!$G$7,0,10*ROW('Sanitation Data'!G10))),'Data Summary'!DF16="Yes"),OFFSET('Sanitation Data'!$G$7,0,10*ROW('Sanitation Data'!G10)),NA())</f>
        <v>#N/A</v>
      </c>
      <c r="AR16" s="102" t="e">
        <f ca="true">+IF(AND(ISNUMBER(OFFSET('Sanitation Data'!$G$11,0,10*ROW('Sanitation Data'!G10))),'Data Summary'!DG16="Yes"),OFFSET('Sanitation Data'!$G$11,0,10*ROW('Sanitation Data'!G10)),NA())</f>
        <v>#N/A</v>
      </c>
      <c r="AS16" s="102" t="e">
        <f ca="true">+IF(AND(ISNUMBER(OFFSET('Sanitation Data'!$G$12,0,10*ROW('Sanitation Data'!G10))),'Data Summary'!DH16="Yes"),OFFSET('Sanitation Data'!$G$12,0,10*ROW('Sanitation Data'!G10)),NA())</f>
        <v>#N/A</v>
      </c>
      <c r="AT16" s="102" t="e">
        <f ca="true">+IF(AND(ISNUMBER(OFFSET('Sanitation Data'!$G$13,0,10*ROW('Sanitation Data'!G10))),'Data Summary'!DI16="Yes"),OFFSET('Sanitation Data'!$G$13,0,10*ROW('Sanitation Data'!G10)),NA())</f>
        <v>#N/A</v>
      </c>
      <c r="AU16" s="102" t="e">
        <f ca="true">+IF(AND(ISNUMBER(OFFSET('Sanitation Data'!$H$5,0,10*ROW('Sanitation Data'!H10))),'Data Summary'!DJ16="Yes"),100-OFFSET('Sanitation Data'!$H$5,0,10*ROW('Sanitation Data'!H10)),NA())</f>
        <v>#N/A</v>
      </c>
      <c r="AV16" s="102" t="e">
        <f ca="true">+IF(AND(ISNUMBER(OFFSET('Sanitation Data'!$H$7,0,10*ROW('Sanitation Data'!H10))),'Data Summary'!DK16="Yes"),OFFSET('Sanitation Data'!$H$7,0,10*ROW('Sanitation Data'!H10)),NA())</f>
        <v>#N/A</v>
      </c>
      <c r="AW16" s="102" t="e">
        <f ca="true">+IF(AND(ISNUMBER(OFFSET('Sanitation Data'!$H$11,0,10*ROW('Sanitation Data'!H10))),'Data Summary'!DL16="Yes"),OFFSET('Sanitation Data'!$H$11,0,10*ROW('Sanitation Data'!H10)),NA())</f>
        <v>#N/A</v>
      </c>
      <c r="AX16" s="102" t="e">
        <f ca="true">+IF(AND(ISNUMBER(OFFSET('Sanitation Data'!$H$12,0,10*ROW('Sanitation Data'!H10))),'Data Summary'!DM16="Yes"),OFFSET('Sanitation Data'!$H$12,0,10*ROW('Sanitation Data'!H10)),NA())</f>
        <v>#N/A</v>
      </c>
      <c r="AY16" s="102" t="e">
        <f ca="true">+IF(AND(ISNUMBER(OFFSET('Sanitation Data'!$H$13,0,10*ROW('Sanitation Data'!H10))),'Data Summary'!DN16="Yes"),OFFSET('Sanitation Data'!$H$13,0,10*ROW('Sanitation Data'!H10)),NA())</f>
        <v>#N/A</v>
      </c>
      <c r="AZ16" s="107" t="e">
        <f ca="true">+IF(AND(ISNUMBER(OFFSET('Hygiene Data'!$C$6,0,10*ROW('Hygiene Data'!C10))),'Data Summary'!DO16="Yes"),OFFSET('Hygiene Data'!$C$6,0,10*ROW('Hygiene Data'!C10)),NA())</f>
        <v>#N/A</v>
      </c>
      <c r="BA16" s="107" t="e">
        <f ca="true">+IF(AND(ISNUMBER(OFFSET('Hygiene Data'!$C$8,0,10*ROW('Hygiene Data'!C10))),'Data Summary'!DP16="Yes"),OFFSET('Hygiene Data'!$C$8,0,10*ROW('Hygiene Data'!C10)),NA())</f>
        <v>#N/A</v>
      </c>
      <c r="BB16" s="107" t="e">
        <f ca="true">+IF(AND(ISNUMBER(OFFSET('Hygiene Data'!$C$10,0,10*ROW('Hygiene Data'!C10))),'Data Summary'!DQ16="Yes"),OFFSET('Hygiene Data'!$C$10,0,10*ROW('Hygiene Data'!C10)),NA())</f>
        <v>#N/A</v>
      </c>
      <c r="BC16" s="107" t="e">
        <f ca="true">+IF(AND(ISNUMBER(OFFSET('Hygiene Data'!$D$6,0,10*ROW('Hygiene Data'!D10))),'Data Summary'!DR16="Yes"),OFFSET('Hygiene Data'!$D$6,0,10*ROW('Hygiene Data'!D10)),NA())</f>
        <v>#N/A</v>
      </c>
      <c r="BD16" s="107" t="e">
        <f ca="true">+IF(AND(ISNUMBER(OFFSET('Hygiene Data'!$D$8,0,10*ROW('Hygiene Data'!D10))),'Data Summary'!DS16="Yes"),OFFSET('Hygiene Data'!$D$8,0,10*ROW('Hygiene Data'!D10)),NA())</f>
        <v>#N/A</v>
      </c>
      <c r="BE16" s="107" t="e">
        <f ca="true">+IF(AND(ISNUMBER(OFFSET('Hygiene Data'!$D$10,0,10*ROW('Hygiene Data'!D10))),'Data Summary'!DT16="Yes"),OFFSET('Hygiene Data'!$D$10,0,10*ROW('Hygiene Data'!D10)),NA())</f>
        <v>#N/A</v>
      </c>
      <c r="BF16" s="107" t="e">
        <f ca="true">+IF(AND(ISNUMBER(OFFSET('Hygiene Data'!$E$6,0,10*ROW('Hygiene Data'!E10))),'Data Summary'!DU16="Yes"),OFFSET('Hygiene Data'!$E$6,0,10*ROW('Hygiene Data'!E10)),NA())</f>
        <v>#N/A</v>
      </c>
      <c r="BG16" s="107" t="e">
        <f ca="true">+IF(AND(ISNUMBER(OFFSET('Hygiene Data'!$E$8,0,10*ROW('Hygiene Data'!E10))),'Data Summary'!DV16="Yes"),OFFSET('Hygiene Data'!$E$8,0,10*ROW('Hygiene Data'!E10)),NA())</f>
        <v>#N/A</v>
      </c>
      <c r="BH16" s="107" t="e">
        <f ca="true">+IF(AND(ISNUMBER(OFFSET('Hygiene Data'!$E$10,0,10*ROW('Hygiene Data'!E10))),'Data Summary'!DW16="Yes"),OFFSET('Hygiene Data'!$E$10,0,10*ROW('Hygiene Data'!E10)),NA())</f>
        <v>#N/A</v>
      </c>
      <c r="BI16" s="107" t="e">
        <f ca="true">+IF(AND(ISNUMBER(OFFSET('Hygiene Data'!$F$6,0,10*ROW('Hygiene Data'!F10))),'Data Summary'!DX16="Yes"),OFFSET('Hygiene Data'!$F$6,0,10*ROW('Hygiene Data'!F10)),NA())</f>
        <v>#N/A</v>
      </c>
      <c r="BJ16" s="107" t="e">
        <f ca="true">+IF(AND(ISNUMBER(OFFSET('Hygiene Data'!$F$8,0,10*ROW('Hygiene Data'!F10))),'Data Summary'!DY16="Yes"),OFFSET('Hygiene Data'!$F$8,0,10*ROW('Hygiene Data'!F10)),NA())</f>
        <v>#N/A</v>
      </c>
      <c r="BK16" s="107" t="e">
        <f ca="true">+IF(AND(ISNUMBER(OFFSET('Hygiene Data'!$F$10,0,10*ROW('Hygiene Data'!F10))),'Data Summary'!DZ16="Yes"),OFFSET('Hygiene Data'!$F$10,0,10*ROW('Hygiene Data'!F10)),NA())</f>
        <v>#N/A</v>
      </c>
      <c r="BL16" s="107" t="e">
        <f ca="true">+IF(AND(ISNUMBER(OFFSET('Hygiene Data'!$G$6,0,10*ROW('Hygiene Data'!G10))),'Data Summary'!EA16="Yes"),OFFSET('Hygiene Data'!$G$6,0,10*ROW('Hygiene Data'!G10)),NA())</f>
        <v>#N/A</v>
      </c>
      <c r="BM16" s="107" t="e">
        <f ca="true">+IF(AND(ISNUMBER(OFFSET('Hygiene Data'!$G$8,0,10*ROW('Hygiene Data'!G10))),'Data Summary'!EB16="Yes"),OFFSET('Hygiene Data'!$G$8,0,10*ROW('Hygiene Data'!G10)),NA())</f>
        <v>#N/A</v>
      </c>
      <c r="BN16" s="107" t="e">
        <f ca="true">+IF(AND(ISNUMBER(OFFSET('Hygiene Data'!$G$10,0,10*ROW('Hygiene Data'!G10))),'Data Summary'!EC16="Yes"),OFFSET('Hygiene Data'!$G$10,0,10*ROW('Hygiene Data'!G10)),NA())</f>
        <v>#N/A</v>
      </c>
      <c r="BO16" s="107" t="e">
        <f ca="true">+IF(AND(ISNUMBER(OFFSET('Hygiene Data'!$H$6,0,10*ROW('Hygiene Data'!H10))),'Data Summary'!ED16="Yes"),OFFSET('Hygiene Data'!$H$6,0,10*ROW('Hygiene Data'!H10)),NA())</f>
        <v>#N/A</v>
      </c>
      <c r="BP16" s="107" t="e">
        <f ca="true">+IF(AND(ISNUMBER(OFFSET('Hygiene Data'!$H$8,0,10*ROW('Hygiene Data'!H10))),'Data Summary'!EE16="Yes"),OFFSET('Hygiene Data'!$H$8,0,10*ROW('Hygiene Data'!H10)),NA())</f>
        <v>#N/A</v>
      </c>
      <c r="BQ16" s="107" t="e">
        <f ca="true">+IF(AND(ISNUMBER(OFFSET('Hygiene Data'!$H$10,0,10*ROW('Hygiene Data'!H10))),'Data Summary'!EF16="Yes"),OFFSET('Hygiene Data'!$H$10,0,10*ROW('Hygiene Data'!H10)),NA())</f>
        <v>#N/A</v>
      </c>
    </row>
    <row r="17" x14ac:dyDescent="0.2">
      <c r="A17" s="55" t="e">
        <f ca="true">+IF(OFFSET('Water Data'!$B$1,0,10*ROW('Water Data'!B11))="",NA(),OFFSET('Water Data'!$B$1,0,10*ROW('Water Data'!B11)))</f>
        <v>#N/A</v>
      </c>
      <c r="B17" s="55" t="e">
        <f ca="true">+IF(OFFSET('Water Data'!$A$3,0,10*ROW('Water Data'!A11))="",NA(),OFFSET('Water Data'!$A$3,0,10*ROW('Water Data'!A11)))</f>
        <v>#N/A</v>
      </c>
      <c r="C17" s="55" t="e">
        <f ca="true">+IF(OFFSET('Water Data'!$C$3,0,10*ROW('Water Data'!C11))="",NA(),OFFSET('Water Data'!$C$3,0,10*ROW('Water Data'!C11)))</f>
        <v>#N/A</v>
      </c>
      <c r="D17" s="56" t="e">
        <f ca="true">+IF(AND(ISNUMBER(OFFSET('Water Data'!$C$5,0,10*ROW('Water Data'!C11))),'Data Summary'!BS17="Yes"),100-OFFSET('Water Data'!$C$5,0,10*ROW('Water Data'!C11)),NA())</f>
        <v>#N/A</v>
      </c>
      <c r="E17" s="56" t="e">
        <f ca="true">+IF(AND(ISNUMBER(OFFSET('Water Data'!$C$7,0,10*ROW('Water Data'!C11))),'Data Summary'!BT17="Yes"),OFFSET('Water Data'!$C$7,0,10*ROW('Water Data'!C11)),NA())</f>
        <v>#N/A</v>
      </c>
      <c r="F17" s="56" t="e">
        <f ca="true">+IF(AND(ISNUMBER(OFFSET('Water Data'!$C$10,0,10*ROW('Water Data'!C11))),'Data Summary'!BU17="Yes"),OFFSET('Water Data'!$C$10,0,10*ROW('Water Data'!C11)),NA())</f>
        <v>#N/A</v>
      </c>
      <c r="G17" s="56" t="e">
        <f ca="true">+IF(AND(ISNUMBER(OFFSET('Water Data'!$D$5,0,10*ROW('Water Data'!D11))),'Data Summary'!BV17="Yes"),100-OFFSET('Water Data'!$D$5,0,10*ROW('Water Data'!D11)),NA())</f>
        <v>#N/A</v>
      </c>
      <c r="H17" s="56" t="e">
        <f ca="true">+IF(AND(ISNUMBER(OFFSET('Water Data'!$D$7,0,10*ROW('Water Data'!D11))),'Data Summary'!BW17="Yes"),OFFSET('Water Data'!$D$7,0,10*ROW('Water Data'!D11)),NA())</f>
        <v>#N/A</v>
      </c>
      <c r="I17" s="56" t="e">
        <f ca="true">+IF(AND(ISNUMBER(OFFSET('Water Data'!$D$10,0,10*ROW('Water Data'!D11))),'Data Summary'!BX17="Yes"),OFFSET('Water Data'!$D$10,0,10*ROW('Water Data'!D11)),NA())</f>
        <v>#N/A</v>
      </c>
      <c r="J17" s="56" t="e">
        <f ca="true">+IF(AND(ISNUMBER(OFFSET('Water Data'!$E$5,0,10*ROW('Water Data'!E11))),'Data Summary'!BY17="Yes"),100-OFFSET('Water Data'!$E$5,0,10*ROW('Water Data'!E11)),NA())</f>
        <v>#N/A</v>
      </c>
      <c r="K17" s="56" t="e">
        <f ca="true">+IF(AND(ISNUMBER(OFFSET('Water Data'!$E$7,0,10*ROW('Water Data'!E11))),'Data Summary'!BZ17="Yes"),OFFSET('Water Data'!$E$7,0,10*ROW('Water Data'!E11)),NA())</f>
        <v>#N/A</v>
      </c>
      <c r="L17" s="56" t="e">
        <f ca="true">+IF(AND(ISNUMBER(OFFSET('Water Data'!$E$10,0,10*ROW('Water Data'!E11))),'Data Summary'!CA17="Yes"),OFFSET('Water Data'!$E$10,0,10*ROW('Water Data'!E11)),NA())</f>
        <v>#N/A</v>
      </c>
      <c r="M17" s="56" t="e">
        <f ca="true">+IF(AND(ISNUMBER(OFFSET('Water Data'!$F$5,0,10*ROW('Water Data'!F11))),'Data Summary'!CB17="Yes"),100-OFFSET('Water Data'!$F$5,0,10*ROW('Water Data'!F11)),NA())</f>
        <v>#N/A</v>
      </c>
      <c r="N17" s="56" t="e">
        <f ca="true">+IF(AND(ISNUMBER(OFFSET('Water Data'!$F$7,0,10*ROW('Water Data'!F11))),'Data Summary'!CC17="Yes"),OFFSET('Water Data'!$F$7,0,10*ROW('Water Data'!F11)),NA())</f>
        <v>#N/A</v>
      </c>
      <c r="O17" s="56" t="e">
        <f ca="true">+IF(AND(ISNUMBER(OFFSET('Water Data'!$F$10,0,10*ROW('Water Data'!F11))),'Data Summary'!CD17="Yes"),OFFSET('Water Data'!$F$10,0,10*ROW('Water Data'!F11)),NA())</f>
        <v>#N/A</v>
      </c>
      <c r="P17" s="56" t="e">
        <f ca="true">+IF(AND(ISNUMBER(OFFSET('Water Data'!$G$5,0,10*ROW('Water Data'!G11))),'Data Summary'!CE17="Yes"),100-OFFSET('Water Data'!$G$5,0,10*ROW('Water Data'!G11)),NA())</f>
        <v>#N/A</v>
      </c>
      <c r="Q17" s="56" t="e">
        <f ca="true">+IF(AND(ISNUMBER(OFFSET('Water Data'!$G$7,0,10*ROW('Water Data'!G11))),'Data Summary'!CF17="Yes"),OFFSET('Water Data'!$G$7,0,10*ROW('Water Data'!G11)),NA())</f>
        <v>#N/A</v>
      </c>
      <c r="R17" s="56" t="e">
        <f ca="true">+IF(AND(ISNUMBER(OFFSET('Water Data'!$G$10,0,10*ROW('Water Data'!G11))),'Data Summary'!CG17="Yes"),OFFSET('Water Data'!$G$10,0,10*ROW('Water Data'!G11)),NA())</f>
        <v>#N/A</v>
      </c>
      <c r="S17" s="56" t="e">
        <f ca="true">+IF(AND(ISNUMBER(OFFSET('Water Data'!$H$5,0,10*ROW('Water Data'!H11))),'Data Summary'!CH17="Yes"),100-OFFSET('Water Data'!$H$5,0,10*ROW('Water Data'!H11)),NA())</f>
        <v>#N/A</v>
      </c>
      <c r="T17" s="56" t="e">
        <f ca="true">+IF(AND(ISNUMBER(OFFSET('Water Data'!$H$7,0,10*ROW('Water Data'!H11))),'Data Summary'!CI17="Yes"),OFFSET('Water Data'!$H$7,0,10*ROW('Water Data'!H11)),NA())</f>
        <v>#N/A</v>
      </c>
      <c r="U17" s="56" t="e">
        <f ca="true">+IF(AND(ISNUMBER(OFFSET('Water Data'!$H$10,0,10*ROW('Water Data'!H11))),'Data Summary'!CJ17="Yes"),OFFSET('Water Data'!$H$10,0,10*ROW('Water Data'!H11)),NA())</f>
        <v>#N/A</v>
      </c>
      <c r="V17" s="102" t="e">
        <f ca="true">+IF(AND(ISNUMBER(OFFSET('Sanitation Data'!$C$5,0,10*ROW('Sanitation Data'!C11))),'Data Summary'!CK17="Yes"),100-OFFSET('Sanitation Data'!$C$5,0,10*ROW('Sanitation Data'!C11)),NA())</f>
        <v>#N/A</v>
      </c>
      <c r="W17" s="102" t="e">
        <f ca="true">+IF(AND(ISNUMBER(OFFSET('Sanitation Data'!$C$7,0,10*ROW('Sanitation Data'!C11))),'Data Summary'!CL17="Yes"),OFFSET('Sanitation Data'!$C$7,0,10*ROW('Sanitation Data'!C11)),NA())</f>
        <v>#N/A</v>
      </c>
      <c r="X17" s="102" t="e">
        <f ca="true">+IF(AND(ISNUMBER(OFFSET('Sanitation Data'!$C$11,0,10*ROW('Sanitation Data'!C11))),'Data Summary'!CM17="Yes"),OFFSET('Sanitation Data'!$C$11,0,10*ROW('Sanitation Data'!C11)),NA())</f>
        <v>#N/A</v>
      </c>
      <c r="Y17" s="102" t="e">
        <f ca="true">+IF(AND(ISNUMBER(OFFSET('Sanitation Data'!$C$12,0,10*ROW('Sanitation Data'!C11))),'Data Summary'!CN17="Yes"),OFFSET('Sanitation Data'!$C$12,0,10*ROW('Sanitation Data'!C11)),NA())</f>
        <v>#N/A</v>
      </c>
      <c r="Z17" s="102" t="e">
        <f ca="true">+IF(AND(ISNUMBER(OFFSET('Sanitation Data'!$C$13,0,10*ROW('Sanitation Data'!C11))),'Data Summary'!CO17="Yes"),OFFSET('Sanitation Data'!$C$13,0,10*ROW('Sanitation Data'!C11)),NA())</f>
        <v>#N/A</v>
      </c>
      <c r="AA17" s="102" t="e">
        <f ca="true">+IF(AND(ISNUMBER(OFFSET('Sanitation Data'!$D$5,0,10*ROW('Sanitation Data'!D11))),'Data Summary'!CP17="Yes"),100-OFFSET('Sanitation Data'!$D$5,0,10*ROW('Sanitation Data'!D11)),NA())</f>
        <v>#N/A</v>
      </c>
      <c r="AB17" s="102" t="e">
        <f ca="true">+IF(AND(ISNUMBER(OFFSET('Sanitation Data'!$D$7,0,10*ROW('Sanitation Data'!D11))),'Data Summary'!CQ17="Yes"),OFFSET('Sanitation Data'!$D$7,0,10*ROW('Sanitation Data'!D11)),NA())</f>
        <v>#N/A</v>
      </c>
      <c r="AC17" s="102" t="e">
        <f ca="true">+IF(AND(ISNUMBER(OFFSET('Sanitation Data'!$D$11,0,10*ROW('Sanitation Data'!D11))),'Data Summary'!CR17="Yes"),OFFSET('Sanitation Data'!$D$11,0,10*ROW('Sanitation Data'!D11)),NA())</f>
        <v>#N/A</v>
      </c>
      <c r="AD17" s="102" t="e">
        <f ca="true">+IF(AND(ISNUMBER(OFFSET('Sanitation Data'!$D$12,0,10*ROW('Sanitation Data'!D11))),'Data Summary'!CS17="Yes"),OFFSET('Sanitation Data'!$D$12,0,10*ROW('Sanitation Data'!D11)),NA())</f>
        <v>#N/A</v>
      </c>
      <c r="AE17" s="102" t="e">
        <f ca="true">+IF(AND(ISNUMBER(OFFSET('Sanitation Data'!$D$13,0,10*ROW('Sanitation Data'!D11))),'Data Summary'!CT17="Yes"),OFFSET('Sanitation Data'!$D$13,0,10*ROW('Sanitation Data'!D11)),NA())</f>
        <v>#N/A</v>
      </c>
      <c r="AF17" s="102" t="e">
        <f ca="true">+IF(AND(ISNUMBER(OFFSET('Sanitation Data'!$E$5,0,10*ROW('Sanitation Data'!E11))),'Data Summary'!CU17="Yes"),100-OFFSET('Sanitation Data'!$E$5,0,10*ROW('Sanitation Data'!E11)),NA())</f>
        <v>#N/A</v>
      </c>
      <c r="AG17" s="102" t="e">
        <f ca="true">+IF(AND(ISNUMBER(OFFSET('Sanitation Data'!$E$7,0,10*ROW('Sanitation Data'!E11))),'Data Summary'!CV17="Yes"),OFFSET('Sanitation Data'!$E$7,0,10*ROW('Sanitation Data'!E11)),NA())</f>
        <v>#N/A</v>
      </c>
      <c r="AH17" s="102" t="e">
        <f ca="true">+IF(AND(ISNUMBER(OFFSET('Sanitation Data'!$E$11,0,10*ROW('Sanitation Data'!E11))),'Data Summary'!CW17="Yes"),OFFSET('Sanitation Data'!$E$11,0,10*ROW('Sanitation Data'!E11)),NA())</f>
        <v>#N/A</v>
      </c>
      <c r="AI17" s="102" t="e">
        <f ca="true">+IF(AND(ISNUMBER(OFFSET('Sanitation Data'!$E$12,0,10*ROW('Sanitation Data'!E11))),'Data Summary'!CX17="Yes"),OFFSET('Sanitation Data'!$E$12,0,10*ROW('Sanitation Data'!E11)),NA())</f>
        <v>#N/A</v>
      </c>
      <c r="AJ17" s="102" t="e">
        <f ca="true">+IF(AND(ISNUMBER(OFFSET('Sanitation Data'!$E$13,0,10*ROW('Sanitation Data'!E11))),'Data Summary'!CY17="Yes"),OFFSET('Sanitation Data'!$E$13,0,10*ROW('Sanitation Data'!E11)),NA())</f>
        <v>#N/A</v>
      </c>
      <c r="AK17" s="102" t="e">
        <f ca="true">+IF(AND(ISNUMBER(OFFSET('Sanitation Data'!$F$5,0,10*ROW('Sanitation Data'!F11))),'Data Summary'!CZ17="Yes"),100-OFFSET('Sanitation Data'!$F$5,0,10*ROW('Sanitation Data'!F11)),NA())</f>
        <v>#N/A</v>
      </c>
      <c r="AL17" s="102" t="e">
        <f ca="true">+IF(AND(ISNUMBER(OFFSET('Sanitation Data'!$F$7,0,10*ROW('Sanitation Data'!F11))),'Data Summary'!DA17="Yes"),OFFSET('Sanitation Data'!$F$7,0,10*ROW('Sanitation Data'!F11)),NA())</f>
        <v>#N/A</v>
      </c>
      <c r="AM17" s="102" t="e">
        <f ca="true">+IF(AND(ISNUMBER(OFFSET('Sanitation Data'!$F$11,0,10*ROW('Sanitation Data'!F11))),'Data Summary'!DB17="Yes"),OFFSET('Sanitation Data'!$F$11,0,10*ROW('Sanitation Data'!F11)),NA())</f>
        <v>#N/A</v>
      </c>
      <c r="AN17" s="102" t="e">
        <f ca="true">+IF(AND(ISNUMBER(OFFSET('Sanitation Data'!$F$12,0,10*ROW('Sanitation Data'!F11))),'Data Summary'!DC17="Yes"),OFFSET('Sanitation Data'!$F$12,0,10*ROW('Sanitation Data'!F11)),NA())</f>
        <v>#N/A</v>
      </c>
      <c r="AO17" s="102" t="e">
        <f ca="true">+IF(AND(ISNUMBER(OFFSET('Sanitation Data'!$F$13,0,10*ROW('Sanitation Data'!F11))),'Data Summary'!DD17="Yes"),OFFSET('Sanitation Data'!$F$13,0,10*ROW('Sanitation Data'!F11)),NA())</f>
        <v>#N/A</v>
      </c>
      <c r="AP17" s="102" t="e">
        <f ca="true">+IF(AND(ISNUMBER(OFFSET('Sanitation Data'!$G$5,0,10*ROW('Sanitation Data'!G11))),'Data Summary'!DE17="Yes"),100-OFFSET('Sanitation Data'!$G$5,0,10*ROW('Sanitation Data'!G11)),NA())</f>
        <v>#N/A</v>
      </c>
      <c r="AQ17" s="102" t="e">
        <f ca="true">+IF(AND(ISNUMBER(OFFSET('Sanitation Data'!$G$7,0,10*ROW('Sanitation Data'!G11))),'Data Summary'!DF17="Yes"),OFFSET('Sanitation Data'!$G$7,0,10*ROW('Sanitation Data'!G11)),NA())</f>
        <v>#N/A</v>
      </c>
      <c r="AR17" s="102" t="e">
        <f ca="true">+IF(AND(ISNUMBER(OFFSET('Sanitation Data'!$G$11,0,10*ROW('Sanitation Data'!G11))),'Data Summary'!DG17="Yes"),OFFSET('Sanitation Data'!$G$11,0,10*ROW('Sanitation Data'!G11)),NA())</f>
        <v>#N/A</v>
      </c>
      <c r="AS17" s="102" t="e">
        <f ca="true">+IF(AND(ISNUMBER(OFFSET('Sanitation Data'!$G$12,0,10*ROW('Sanitation Data'!G11))),'Data Summary'!DH17="Yes"),OFFSET('Sanitation Data'!$G$12,0,10*ROW('Sanitation Data'!G11)),NA())</f>
        <v>#N/A</v>
      </c>
      <c r="AT17" s="102" t="e">
        <f ca="true">+IF(AND(ISNUMBER(OFFSET('Sanitation Data'!$G$13,0,10*ROW('Sanitation Data'!G11))),'Data Summary'!DI17="Yes"),OFFSET('Sanitation Data'!$G$13,0,10*ROW('Sanitation Data'!G11)),NA())</f>
        <v>#N/A</v>
      </c>
      <c r="AU17" s="102" t="e">
        <f ca="true">+IF(AND(ISNUMBER(OFFSET('Sanitation Data'!$H$5,0,10*ROW('Sanitation Data'!H11))),'Data Summary'!DJ17="Yes"),100-OFFSET('Sanitation Data'!$H$5,0,10*ROW('Sanitation Data'!H11)),NA())</f>
        <v>#N/A</v>
      </c>
      <c r="AV17" s="102" t="e">
        <f ca="true">+IF(AND(ISNUMBER(OFFSET('Sanitation Data'!$H$7,0,10*ROW('Sanitation Data'!H11))),'Data Summary'!DK17="Yes"),OFFSET('Sanitation Data'!$H$7,0,10*ROW('Sanitation Data'!H11)),NA())</f>
        <v>#N/A</v>
      </c>
      <c r="AW17" s="102" t="e">
        <f ca="true">+IF(AND(ISNUMBER(OFFSET('Sanitation Data'!$H$11,0,10*ROW('Sanitation Data'!H11))),'Data Summary'!DL17="Yes"),OFFSET('Sanitation Data'!$H$11,0,10*ROW('Sanitation Data'!H11)),NA())</f>
        <v>#N/A</v>
      </c>
      <c r="AX17" s="102" t="e">
        <f ca="true">+IF(AND(ISNUMBER(OFFSET('Sanitation Data'!$H$12,0,10*ROW('Sanitation Data'!H11))),'Data Summary'!DM17="Yes"),OFFSET('Sanitation Data'!$H$12,0,10*ROW('Sanitation Data'!H11)),NA())</f>
        <v>#N/A</v>
      </c>
      <c r="AY17" s="102" t="e">
        <f ca="true">+IF(AND(ISNUMBER(OFFSET('Sanitation Data'!$H$13,0,10*ROW('Sanitation Data'!H11))),'Data Summary'!DN17="Yes"),OFFSET('Sanitation Data'!$H$13,0,10*ROW('Sanitation Data'!H11)),NA())</f>
        <v>#N/A</v>
      </c>
      <c r="AZ17" s="107" t="e">
        <f ca="true">+IF(AND(ISNUMBER(OFFSET('Hygiene Data'!$C$6,0,10*ROW('Hygiene Data'!C11))),'Data Summary'!DO17="Yes"),OFFSET('Hygiene Data'!$C$6,0,10*ROW('Hygiene Data'!C11)),NA())</f>
        <v>#N/A</v>
      </c>
      <c r="BA17" s="107" t="e">
        <f ca="true">+IF(AND(ISNUMBER(OFFSET('Hygiene Data'!$C$8,0,10*ROW('Hygiene Data'!C11))),'Data Summary'!DP17="Yes"),OFFSET('Hygiene Data'!$C$8,0,10*ROW('Hygiene Data'!C11)),NA())</f>
        <v>#N/A</v>
      </c>
      <c r="BB17" s="107" t="e">
        <f ca="true">+IF(AND(ISNUMBER(OFFSET('Hygiene Data'!$C$10,0,10*ROW('Hygiene Data'!C11))),'Data Summary'!DQ17="Yes"),OFFSET('Hygiene Data'!$C$10,0,10*ROW('Hygiene Data'!C11)),NA())</f>
        <v>#N/A</v>
      </c>
      <c r="BC17" s="107" t="e">
        <f ca="true">+IF(AND(ISNUMBER(OFFSET('Hygiene Data'!$D$6,0,10*ROW('Hygiene Data'!D11))),'Data Summary'!DR17="Yes"),OFFSET('Hygiene Data'!$D$6,0,10*ROW('Hygiene Data'!D11)),NA())</f>
        <v>#N/A</v>
      </c>
      <c r="BD17" s="107" t="e">
        <f ca="true">+IF(AND(ISNUMBER(OFFSET('Hygiene Data'!$D$8,0,10*ROW('Hygiene Data'!D11))),'Data Summary'!DS17="Yes"),OFFSET('Hygiene Data'!$D$8,0,10*ROW('Hygiene Data'!D11)),NA())</f>
        <v>#N/A</v>
      </c>
      <c r="BE17" s="107" t="e">
        <f ca="true">+IF(AND(ISNUMBER(OFFSET('Hygiene Data'!$D$10,0,10*ROW('Hygiene Data'!D11))),'Data Summary'!DT17="Yes"),OFFSET('Hygiene Data'!$D$10,0,10*ROW('Hygiene Data'!D11)),NA())</f>
        <v>#N/A</v>
      </c>
      <c r="BF17" s="107" t="e">
        <f ca="true">+IF(AND(ISNUMBER(OFFSET('Hygiene Data'!$E$6,0,10*ROW('Hygiene Data'!E11))),'Data Summary'!DU17="Yes"),OFFSET('Hygiene Data'!$E$6,0,10*ROW('Hygiene Data'!E11)),NA())</f>
        <v>#N/A</v>
      </c>
      <c r="BG17" s="107" t="e">
        <f ca="true">+IF(AND(ISNUMBER(OFFSET('Hygiene Data'!$E$8,0,10*ROW('Hygiene Data'!E11))),'Data Summary'!DV17="Yes"),OFFSET('Hygiene Data'!$E$8,0,10*ROW('Hygiene Data'!E11)),NA())</f>
        <v>#N/A</v>
      </c>
      <c r="BH17" s="107" t="e">
        <f ca="true">+IF(AND(ISNUMBER(OFFSET('Hygiene Data'!$E$10,0,10*ROW('Hygiene Data'!E11))),'Data Summary'!DW17="Yes"),OFFSET('Hygiene Data'!$E$10,0,10*ROW('Hygiene Data'!E11)),NA())</f>
        <v>#N/A</v>
      </c>
      <c r="BI17" s="107" t="e">
        <f ca="true">+IF(AND(ISNUMBER(OFFSET('Hygiene Data'!$F$6,0,10*ROW('Hygiene Data'!F11))),'Data Summary'!DX17="Yes"),OFFSET('Hygiene Data'!$F$6,0,10*ROW('Hygiene Data'!F11)),NA())</f>
        <v>#N/A</v>
      </c>
      <c r="BJ17" s="107" t="e">
        <f ca="true">+IF(AND(ISNUMBER(OFFSET('Hygiene Data'!$F$8,0,10*ROW('Hygiene Data'!F11))),'Data Summary'!DY17="Yes"),OFFSET('Hygiene Data'!$F$8,0,10*ROW('Hygiene Data'!F11)),NA())</f>
        <v>#N/A</v>
      </c>
      <c r="BK17" s="107" t="e">
        <f ca="true">+IF(AND(ISNUMBER(OFFSET('Hygiene Data'!$F$10,0,10*ROW('Hygiene Data'!F11))),'Data Summary'!DZ17="Yes"),OFFSET('Hygiene Data'!$F$10,0,10*ROW('Hygiene Data'!F11)),NA())</f>
        <v>#N/A</v>
      </c>
      <c r="BL17" s="107" t="e">
        <f ca="true">+IF(AND(ISNUMBER(OFFSET('Hygiene Data'!$G$6,0,10*ROW('Hygiene Data'!G11))),'Data Summary'!EA17="Yes"),OFFSET('Hygiene Data'!$G$6,0,10*ROW('Hygiene Data'!G11)),NA())</f>
        <v>#N/A</v>
      </c>
      <c r="BM17" s="107" t="e">
        <f ca="true">+IF(AND(ISNUMBER(OFFSET('Hygiene Data'!$G$8,0,10*ROW('Hygiene Data'!G11))),'Data Summary'!EB17="Yes"),OFFSET('Hygiene Data'!$G$8,0,10*ROW('Hygiene Data'!G11)),NA())</f>
        <v>#N/A</v>
      </c>
      <c r="BN17" s="107" t="e">
        <f ca="true">+IF(AND(ISNUMBER(OFFSET('Hygiene Data'!$G$10,0,10*ROW('Hygiene Data'!G11))),'Data Summary'!EC17="Yes"),OFFSET('Hygiene Data'!$G$10,0,10*ROW('Hygiene Data'!G11)),NA())</f>
        <v>#N/A</v>
      </c>
      <c r="BO17" s="107" t="e">
        <f ca="true">+IF(AND(ISNUMBER(OFFSET('Hygiene Data'!$H$6,0,10*ROW('Hygiene Data'!H11))),'Data Summary'!ED17="Yes"),OFFSET('Hygiene Data'!$H$6,0,10*ROW('Hygiene Data'!H11)),NA())</f>
        <v>#N/A</v>
      </c>
      <c r="BP17" s="107" t="e">
        <f ca="true">+IF(AND(ISNUMBER(OFFSET('Hygiene Data'!$H$8,0,10*ROW('Hygiene Data'!H11))),'Data Summary'!EE17="Yes"),OFFSET('Hygiene Data'!$H$8,0,10*ROW('Hygiene Data'!H11)),NA())</f>
        <v>#N/A</v>
      </c>
      <c r="BQ17" s="107" t="e">
        <f ca="true">+IF(AND(ISNUMBER(OFFSET('Hygiene Data'!$H$10,0,10*ROW('Hygiene Data'!H11))),'Data Summary'!EF17="Yes"),OFFSET('Hygiene Data'!$H$10,0,10*ROW('Hygiene Data'!H11)),NA())</f>
        <v>#N/A</v>
      </c>
    </row>
    <row r="18" x14ac:dyDescent="0.2">
      <c r="A18" s="55" t="e">
        <f ca="true">+IF(OFFSET('Water Data'!$B$1,0,10*ROW('Water Data'!B12))="",NA(),OFFSET('Water Data'!$B$1,0,10*ROW('Water Data'!B12)))</f>
        <v>#N/A</v>
      </c>
      <c r="B18" s="55" t="e">
        <f ca="true">+IF(OFFSET('Water Data'!$A$3,0,10*ROW('Water Data'!A12))="",NA(),OFFSET('Water Data'!$A$3,0,10*ROW('Water Data'!A12)))</f>
        <v>#N/A</v>
      </c>
      <c r="C18" s="55" t="e">
        <f ca="true">+IF(OFFSET('Water Data'!$C$3,0,10*ROW('Water Data'!C12))="",NA(),OFFSET('Water Data'!$C$3,0,10*ROW('Water Data'!C12)))</f>
        <v>#N/A</v>
      </c>
      <c r="D18" s="56" t="e">
        <f ca="true">+IF(AND(ISNUMBER(OFFSET('Water Data'!$C$5,0,10*ROW('Water Data'!C12))),'Data Summary'!BS18="Yes"),100-OFFSET('Water Data'!$C$5,0,10*ROW('Water Data'!C12)),NA())</f>
        <v>#N/A</v>
      </c>
      <c r="E18" s="56" t="e">
        <f ca="true">+IF(AND(ISNUMBER(OFFSET('Water Data'!$C$7,0,10*ROW('Water Data'!C12))),'Data Summary'!BT18="Yes"),OFFSET('Water Data'!$C$7,0,10*ROW('Water Data'!C12)),NA())</f>
        <v>#N/A</v>
      </c>
      <c r="F18" s="56" t="e">
        <f ca="true">+IF(AND(ISNUMBER(OFFSET('Water Data'!$C$10,0,10*ROW('Water Data'!C12))),'Data Summary'!BU18="Yes"),OFFSET('Water Data'!$C$10,0,10*ROW('Water Data'!C12)),NA())</f>
        <v>#N/A</v>
      </c>
      <c r="G18" s="56" t="e">
        <f ca="true">+IF(AND(ISNUMBER(OFFSET('Water Data'!$D$5,0,10*ROW('Water Data'!D12))),'Data Summary'!BV18="Yes"),100-OFFSET('Water Data'!$D$5,0,10*ROW('Water Data'!D12)),NA())</f>
        <v>#N/A</v>
      </c>
      <c r="H18" s="56" t="e">
        <f ca="true">+IF(AND(ISNUMBER(OFFSET('Water Data'!$D$7,0,10*ROW('Water Data'!D12))),'Data Summary'!BW18="Yes"),OFFSET('Water Data'!$D$7,0,10*ROW('Water Data'!D12)),NA())</f>
        <v>#N/A</v>
      </c>
      <c r="I18" s="56" t="e">
        <f ca="true">+IF(AND(ISNUMBER(OFFSET('Water Data'!$D$10,0,10*ROW('Water Data'!D12))),'Data Summary'!BX18="Yes"),OFFSET('Water Data'!$D$10,0,10*ROW('Water Data'!D12)),NA())</f>
        <v>#N/A</v>
      </c>
      <c r="J18" s="56" t="e">
        <f ca="true">+IF(AND(ISNUMBER(OFFSET('Water Data'!$E$5,0,10*ROW('Water Data'!E12))),'Data Summary'!BY18="Yes"),100-OFFSET('Water Data'!$E$5,0,10*ROW('Water Data'!E12)),NA())</f>
        <v>#N/A</v>
      </c>
      <c r="K18" s="56" t="e">
        <f ca="true">+IF(AND(ISNUMBER(OFFSET('Water Data'!$E$7,0,10*ROW('Water Data'!E12))),'Data Summary'!BZ18="Yes"),OFFSET('Water Data'!$E$7,0,10*ROW('Water Data'!E12)),NA())</f>
        <v>#N/A</v>
      </c>
      <c r="L18" s="56" t="e">
        <f ca="true">+IF(AND(ISNUMBER(OFFSET('Water Data'!$E$10,0,10*ROW('Water Data'!E12))),'Data Summary'!CA18="Yes"),OFFSET('Water Data'!$E$10,0,10*ROW('Water Data'!E12)),NA())</f>
        <v>#N/A</v>
      </c>
      <c r="M18" s="56" t="e">
        <f ca="true">+IF(AND(ISNUMBER(OFFSET('Water Data'!$F$5,0,10*ROW('Water Data'!F12))),'Data Summary'!CB18="Yes"),100-OFFSET('Water Data'!$F$5,0,10*ROW('Water Data'!F12)),NA())</f>
        <v>#N/A</v>
      </c>
      <c r="N18" s="56" t="e">
        <f ca="true">+IF(AND(ISNUMBER(OFFSET('Water Data'!$F$7,0,10*ROW('Water Data'!F12))),'Data Summary'!CC18="Yes"),OFFSET('Water Data'!$F$7,0,10*ROW('Water Data'!F12)),NA())</f>
        <v>#N/A</v>
      </c>
      <c r="O18" s="56" t="e">
        <f ca="true">+IF(AND(ISNUMBER(OFFSET('Water Data'!$F$10,0,10*ROW('Water Data'!F12))),'Data Summary'!CD18="Yes"),OFFSET('Water Data'!$F$10,0,10*ROW('Water Data'!F12)),NA())</f>
        <v>#N/A</v>
      </c>
      <c r="P18" s="56" t="e">
        <f ca="true">+IF(AND(ISNUMBER(OFFSET('Water Data'!$G$5,0,10*ROW('Water Data'!G12))),'Data Summary'!CE18="Yes"),100-OFFSET('Water Data'!$G$5,0,10*ROW('Water Data'!G12)),NA())</f>
        <v>#N/A</v>
      </c>
      <c r="Q18" s="56" t="e">
        <f ca="true">+IF(AND(ISNUMBER(OFFSET('Water Data'!$G$7,0,10*ROW('Water Data'!G12))),'Data Summary'!CF18="Yes"),OFFSET('Water Data'!$G$7,0,10*ROW('Water Data'!G12)),NA())</f>
        <v>#N/A</v>
      </c>
      <c r="R18" s="56" t="e">
        <f ca="true">+IF(AND(ISNUMBER(OFFSET('Water Data'!$G$10,0,10*ROW('Water Data'!G12))),'Data Summary'!CG18="Yes"),OFFSET('Water Data'!$G$10,0,10*ROW('Water Data'!G12)),NA())</f>
        <v>#N/A</v>
      </c>
      <c r="S18" s="56" t="e">
        <f ca="true">+IF(AND(ISNUMBER(OFFSET('Water Data'!$H$5,0,10*ROW('Water Data'!H12))),'Data Summary'!CH18="Yes"),100-OFFSET('Water Data'!$H$5,0,10*ROW('Water Data'!H12)),NA())</f>
        <v>#N/A</v>
      </c>
      <c r="T18" s="56" t="e">
        <f ca="true">+IF(AND(ISNUMBER(OFFSET('Water Data'!$H$7,0,10*ROW('Water Data'!H12))),'Data Summary'!CI18="Yes"),OFFSET('Water Data'!$H$7,0,10*ROW('Water Data'!H12)),NA())</f>
        <v>#N/A</v>
      </c>
      <c r="U18" s="56" t="e">
        <f ca="true">+IF(AND(ISNUMBER(OFFSET('Water Data'!$H$10,0,10*ROW('Water Data'!H12))),'Data Summary'!CJ18="Yes"),OFFSET('Water Data'!$H$10,0,10*ROW('Water Data'!H12)),NA())</f>
        <v>#N/A</v>
      </c>
      <c r="V18" s="102" t="e">
        <f ca="true">+IF(AND(ISNUMBER(OFFSET('Sanitation Data'!$C$5,0,10*ROW('Sanitation Data'!C12))),'Data Summary'!CK18="Yes"),100-OFFSET('Sanitation Data'!$C$5,0,10*ROW('Sanitation Data'!C12)),NA())</f>
        <v>#N/A</v>
      </c>
      <c r="W18" s="102" t="e">
        <f ca="true">+IF(AND(ISNUMBER(OFFSET('Sanitation Data'!$C$7,0,10*ROW('Sanitation Data'!C12))),'Data Summary'!CL18="Yes"),OFFSET('Sanitation Data'!$C$7,0,10*ROW('Sanitation Data'!C12)),NA())</f>
        <v>#N/A</v>
      </c>
      <c r="X18" s="102" t="e">
        <f ca="true">+IF(AND(ISNUMBER(OFFSET('Sanitation Data'!$C$11,0,10*ROW('Sanitation Data'!C12))),'Data Summary'!CM18="Yes"),OFFSET('Sanitation Data'!$C$11,0,10*ROW('Sanitation Data'!C12)),NA())</f>
        <v>#N/A</v>
      </c>
      <c r="Y18" s="102" t="e">
        <f ca="true">+IF(AND(ISNUMBER(OFFSET('Sanitation Data'!$C$12,0,10*ROW('Sanitation Data'!C12))),'Data Summary'!CN18="Yes"),OFFSET('Sanitation Data'!$C$12,0,10*ROW('Sanitation Data'!C12)),NA())</f>
        <v>#N/A</v>
      </c>
      <c r="Z18" s="102" t="e">
        <f ca="true">+IF(AND(ISNUMBER(OFFSET('Sanitation Data'!$C$13,0,10*ROW('Sanitation Data'!C12))),'Data Summary'!CO18="Yes"),OFFSET('Sanitation Data'!$C$13,0,10*ROW('Sanitation Data'!C12)),NA())</f>
        <v>#N/A</v>
      </c>
      <c r="AA18" s="102" t="e">
        <f ca="true">+IF(AND(ISNUMBER(OFFSET('Sanitation Data'!$D$5,0,10*ROW('Sanitation Data'!D12))),'Data Summary'!CP18="Yes"),100-OFFSET('Sanitation Data'!$D$5,0,10*ROW('Sanitation Data'!D12)),NA())</f>
        <v>#N/A</v>
      </c>
      <c r="AB18" s="102" t="e">
        <f ca="true">+IF(AND(ISNUMBER(OFFSET('Sanitation Data'!$D$7,0,10*ROW('Sanitation Data'!D12))),'Data Summary'!CQ18="Yes"),OFFSET('Sanitation Data'!$D$7,0,10*ROW('Sanitation Data'!D12)),NA())</f>
        <v>#N/A</v>
      </c>
      <c r="AC18" s="102" t="e">
        <f ca="true">+IF(AND(ISNUMBER(OFFSET('Sanitation Data'!$D$11,0,10*ROW('Sanitation Data'!D12))),'Data Summary'!CR18="Yes"),OFFSET('Sanitation Data'!$D$11,0,10*ROW('Sanitation Data'!D12)),NA())</f>
        <v>#N/A</v>
      </c>
      <c r="AD18" s="102" t="e">
        <f ca="true">+IF(AND(ISNUMBER(OFFSET('Sanitation Data'!$D$12,0,10*ROW('Sanitation Data'!D12))),'Data Summary'!CS18="Yes"),OFFSET('Sanitation Data'!$D$12,0,10*ROW('Sanitation Data'!D12)),NA())</f>
        <v>#N/A</v>
      </c>
      <c r="AE18" s="102" t="e">
        <f ca="true">+IF(AND(ISNUMBER(OFFSET('Sanitation Data'!$D$13,0,10*ROW('Sanitation Data'!D12))),'Data Summary'!CT18="Yes"),OFFSET('Sanitation Data'!$D$13,0,10*ROW('Sanitation Data'!D12)),NA())</f>
        <v>#N/A</v>
      </c>
      <c r="AF18" s="102" t="e">
        <f ca="true">+IF(AND(ISNUMBER(OFFSET('Sanitation Data'!$E$5,0,10*ROW('Sanitation Data'!E12))),'Data Summary'!CU18="Yes"),100-OFFSET('Sanitation Data'!$E$5,0,10*ROW('Sanitation Data'!E12)),NA())</f>
        <v>#N/A</v>
      </c>
      <c r="AG18" s="102" t="e">
        <f ca="true">+IF(AND(ISNUMBER(OFFSET('Sanitation Data'!$E$7,0,10*ROW('Sanitation Data'!E12))),'Data Summary'!CV18="Yes"),OFFSET('Sanitation Data'!$E$7,0,10*ROW('Sanitation Data'!E12)),NA())</f>
        <v>#N/A</v>
      </c>
      <c r="AH18" s="102" t="e">
        <f ca="true">+IF(AND(ISNUMBER(OFFSET('Sanitation Data'!$E$11,0,10*ROW('Sanitation Data'!E12))),'Data Summary'!CW18="Yes"),OFFSET('Sanitation Data'!$E$11,0,10*ROW('Sanitation Data'!E12)),NA())</f>
        <v>#N/A</v>
      </c>
      <c r="AI18" s="102" t="e">
        <f ca="true">+IF(AND(ISNUMBER(OFFSET('Sanitation Data'!$E$12,0,10*ROW('Sanitation Data'!E12))),'Data Summary'!CX18="Yes"),OFFSET('Sanitation Data'!$E$12,0,10*ROW('Sanitation Data'!E12)),NA())</f>
        <v>#N/A</v>
      </c>
      <c r="AJ18" s="102" t="e">
        <f ca="true">+IF(AND(ISNUMBER(OFFSET('Sanitation Data'!$E$13,0,10*ROW('Sanitation Data'!E12))),'Data Summary'!CY18="Yes"),OFFSET('Sanitation Data'!$E$13,0,10*ROW('Sanitation Data'!E12)),NA())</f>
        <v>#N/A</v>
      </c>
      <c r="AK18" s="102" t="e">
        <f ca="true">+IF(AND(ISNUMBER(OFFSET('Sanitation Data'!$F$5,0,10*ROW('Sanitation Data'!F12))),'Data Summary'!CZ18="Yes"),100-OFFSET('Sanitation Data'!$F$5,0,10*ROW('Sanitation Data'!F12)),NA())</f>
        <v>#N/A</v>
      </c>
      <c r="AL18" s="102" t="e">
        <f ca="true">+IF(AND(ISNUMBER(OFFSET('Sanitation Data'!$F$7,0,10*ROW('Sanitation Data'!F12))),'Data Summary'!DA18="Yes"),OFFSET('Sanitation Data'!$F$7,0,10*ROW('Sanitation Data'!F12)),NA())</f>
        <v>#N/A</v>
      </c>
      <c r="AM18" s="102" t="e">
        <f ca="true">+IF(AND(ISNUMBER(OFFSET('Sanitation Data'!$F$11,0,10*ROW('Sanitation Data'!F12))),'Data Summary'!DB18="Yes"),OFFSET('Sanitation Data'!$F$11,0,10*ROW('Sanitation Data'!F12)),NA())</f>
        <v>#N/A</v>
      </c>
      <c r="AN18" s="102" t="e">
        <f ca="true">+IF(AND(ISNUMBER(OFFSET('Sanitation Data'!$F$12,0,10*ROW('Sanitation Data'!F12))),'Data Summary'!DC18="Yes"),OFFSET('Sanitation Data'!$F$12,0,10*ROW('Sanitation Data'!F12)),NA())</f>
        <v>#N/A</v>
      </c>
      <c r="AO18" s="102" t="e">
        <f ca="true">+IF(AND(ISNUMBER(OFFSET('Sanitation Data'!$F$13,0,10*ROW('Sanitation Data'!F12))),'Data Summary'!DD18="Yes"),OFFSET('Sanitation Data'!$F$13,0,10*ROW('Sanitation Data'!F12)),NA())</f>
        <v>#N/A</v>
      </c>
      <c r="AP18" s="102" t="e">
        <f ca="true">+IF(AND(ISNUMBER(OFFSET('Sanitation Data'!$G$5,0,10*ROW('Sanitation Data'!G12))),'Data Summary'!DE18="Yes"),100-OFFSET('Sanitation Data'!$G$5,0,10*ROW('Sanitation Data'!G12)),NA())</f>
        <v>#N/A</v>
      </c>
      <c r="AQ18" s="102" t="e">
        <f ca="true">+IF(AND(ISNUMBER(OFFSET('Sanitation Data'!$G$7,0,10*ROW('Sanitation Data'!G12))),'Data Summary'!DF18="Yes"),OFFSET('Sanitation Data'!$G$7,0,10*ROW('Sanitation Data'!G12)),NA())</f>
        <v>#N/A</v>
      </c>
      <c r="AR18" s="102" t="e">
        <f ca="true">+IF(AND(ISNUMBER(OFFSET('Sanitation Data'!$G$11,0,10*ROW('Sanitation Data'!G12))),'Data Summary'!DG18="Yes"),OFFSET('Sanitation Data'!$G$11,0,10*ROW('Sanitation Data'!G12)),NA())</f>
        <v>#N/A</v>
      </c>
      <c r="AS18" s="102" t="e">
        <f ca="true">+IF(AND(ISNUMBER(OFFSET('Sanitation Data'!$G$12,0,10*ROW('Sanitation Data'!G12))),'Data Summary'!DH18="Yes"),OFFSET('Sanitation Data'!$G$12,0,10*ROW('Sanitation Data'!G12)),NA())</f>
        <v>#N/A</v>
      </c>
      <c r="AT18" s="102" t="e">
        <f ca="true">+IF(AND(ISNUMBER(OFFSET('Sanitation Data'!$G$13,0,10*ROW('Sanitation Data'!G12))),'Data Summary'!DI18="Yes"),OFFSET('Sanitation Data'!$G$13,0,10*ROW('Sanitation Data'!G12)),NA())</f>
        <v>#N/A</v>
      </c>
      <c r="AU18" s="102" t="e">
        <f ca="true">+IF(AND(ISNUMBER(OFFSET('Sanitation Data'!$H$5,0,10*ROW('Sanitation Data'!H12))),'Data Summary'!DJ18="Yes"),100-OFFSET('Sanitation Data'!$H$5,0,10*ROW('Sanitation Data'!H12)),NA())</f>
        <v>#N/A</v>
      </c>
      <c r="AV18" s="102" t="e">
        <f ca="true">+IF(AND(ISNUMBER(OFFSET('Sanitation Data'!$H$7,0,10*ROW('Sanitation Data'!H12))),'Data Summary'!DK18="Yes"),OFFSET('Sanitation Data'!$H$7,0,10*ROW('Sanitation Data'!H12)),NA())</f>
        <v>#N/A</v>
      </c>
      <c r="AW18" s="102" t="e">
        <f ca="true">+IF(AND(ISNUMBER(OFFSET('Sanitation Data'!$H$11,0,10*ROW('Sanitation Data'!H12))),'Data Summary'!DL18="Yes"),OFFSET('Sanitation Data'!$H$11,0,10*ROW('Sanitation Data'!H12)),NA())</f>
        <v>#N/A</v>
      </c>
      <c r="AX18" s="102" t="e">
        <f ca="true">+IF(AND(ISNUMBER(OFFSET('Sanitation Data'!$H$12,0,10*ROW('Sanitation Data'!H12))),'Data Summary'!DM18="Yes"),OFFSET('Sanitation Data'!$H$12,0,10*ROW('Sanitation Data'!H12)),NA())</f>
        <v>#N/A</v>
      </c>
      <c r="AY18" s="102" t="e">
        <f ca="true">+IF(AND(ISNUMBER(OFFSET('Sanitation Data'!$H$13,0,10*ROW('Sanitation Data'!H12))),'Data Summary'!DN18="Yes"),OFFSET('Sanitation Data'!$H$13,0,10*ROW('Sanitation Data'!H12)),NA())</f>
        <v>#N/A</v>
      </c>
      <c r="AZ18" s="107" t="e">
        <f ca="true">+IF(AND(ISNUMBER(OFFSET('Hygiene Data'!$C$6,0,10*ROW('Hygiene Data'!C12))),'Data Summary'!DO18="Yes"),OFFSET('Hygiene Data'!$C$6,0,10*ROW('Hygiene Data'!C12)),NA())</f>
        <v>#N/A</v>
      </c>
      <c r="BA18" s="107" t="e">
        <f ca="true">+IF(AND(ISNUMBER(OFFSET('Hygiene Data'!$C$8,0,10*ROW('Hygiene Data'!C12))),'Data Summary'!DP18="Yes"),OFFSET('Hygiene Data'!$C$8,0,10*ROW('Hygiene Data'!C12)),NA())</f>
        <v>#N/A</v>
      </c>
      <c r="BB18" s="107" t="e">
        <f ca="true">+IF(AND(ISNUMBER(OFFSET('Hygiene Data'!$C$10,0,10*ROW('Hygiene Data'!C12))),'Data Summary'!DQ18="Yes"),OFFSET('Hygiene Data'!$C$10,0,10*ROW('Hygiene Data'!C12)),NA())</f>
        <v>#N/A</v>
      </c>
      <c r="BC18" s="107" t="e">
        <f ca="true">+IF(AND(ISNUMBER(OFFSET('Hygiene Data'!$D$6,0,10*ROW('Hygiene Data'!D12))),'Data Summary'!DR18="Yes"),OFFSET('Hygiene Data'!$D$6,0,10*ROW('Hygiene Data'!D12)),NA())</f>
        <v>#N/A</v>
      </c>
      <c r="BD18" s="107" t="e">
        <f ca="true">+IF(AND(ISNUMBER(OFFSET('Hygiene Data'!$D$8,0,10*ROW('Hygiene Data'!D12))),'Data Summary'!DS18="Yes"),OFFSET('Hygiene Data'!$D$8,0,10*ROW('Hygiene Data'!D12)),NA())</f>
        <v>#N/A</v>
      </c>
      <c r="BE18" s="107" t="e">
        <f ca="true">+IF(AND(ISNUMBER(OFFSET('Hygiene Data'!$D$10,0,10*ROW('Hygiene Data'!D12))),'Data Summary'!DT18="Yes"),OFFSET('Hygiene Data'!$D$10,0,10*ROW('Hygiene Data'!D12)),NA())</f>
        <v>#N/A</v>
      </c>
      <c r="BF18" s="107" t="e">
        <f ca="true">+IF(AND(ISNUMBER(OFFSET('Hygiene Data'!$E$6,0,10*ROW('Hygiene Data'!E12))),'Data Summary'!DU18="Yes"),OFFSET('Hygiene Data'!$E$6,0,10*ROW('Hygiene Data'!E12)),NA())</f>
        <v>#N/A</v>
      </c>
      <c r="BG18" s="107" t="e">
        <f ca="true">+IF(AND(ISNUMBER(OFFSET('Hygiene Data'!$E$8,0,10*ROW('Hygiene Data'!E12))),'Data Summary'!DV18="Yes"),OFFSET('Hygiene Data'!$E$8,0,10*ROW('Hygiene Data'!E12)),NA())</f>
        <v>#N/A</v>
      </c>
      <c r="BH18" s="107" t="e">
        <f ca="true">+IF(AND(ISNUMBER(OFFSET('Hygiene Data'!$E$10,0,10*ROW('Hygiene Data'!E12))),'Data Summary'!DW18="Yes"),OFFSET('Hygiene Data'!$E$10,0,10*ROW('Hygiene Data'!E12)),NA())</f>
        <v>#N/A</v>
      </c>
      <c r="BI18" s="107" t="e">
        <f ca="true">+IF(AND(ISNUMBER(OFFSET('Hygiene Data'!$F$6,0,10*ROW('Hygiene Data'!F12))),'Data Summary'!DX18="Yes"),OFFSET('Hygiene Data'!$F$6,0,10*ROW('Hygiene Data'!F12)),NA())</f>
        <v>#N/A</v>
      </c>
      <c r="BJ18" s="107" t="e">
        <f ca="true">+IF(AND(ISNUMBER(OFFSET('Hygiene Data'!$F$8,0,10*ROW('Hygiene Data'!F12))),'Data Summary'!DY18="Yes"),OFFSET('Hygiene Data'!$F$8,0,10*ROW('Hygiene Data'!F12)),NA())</f>
        <v>#N/A</v>
      </c>
      <c r="BK18" s="107" t="e">
        <f ca="true">+IF(AND(ISNUMBER(OFFSET('Hygiene Data'!$F$10,0,10*ROW('Hygiene Data'!F12))),'Data Summary'!DZ18="Yes"),OFFSET('Hygiene Data'!$F$10,0,10*ROW('Hygiene Data'!F12)),NA())</f>
        <v>#N/A</v>
      </c>
      <c r="BL18" s="107" t="e">
        <f ca="true">+IF(AND(ISNUMBER(OFFSET('Hygiene Data'!$G$6,0,10*ROW('Hygiene Data'!G12))),'Data Summary'!EA18="Yes"),OFFSET('Hygiene Data'!$G$6,0,10*ROW('Hygiene Data'!G12)),NA())</f>
        <v>#N/A</v>
      </c>
      <c r="BM18" s="107" t="e">
        <f ca="true">+IF(AND(ISNUMBER(OFFSET('Hygiene Data'!$G$8,0,10*ROW('Hygiene Data'!G12))),'Data Summary'!EB18="Yes"),OFFSET('Hygiene Data'!$G$8,0,10*ROW('Hygiene Data'!G12)),NA())</f>
        <v>#N/A</v>
      </c>
      <c r="BN18" s="107" t="e">
        <f ca="true">+IF(AND(ISNUMBER(OFFSET('Hygiene Data'!$G$10,0,10*ROW('Hygiene Data'!G12))),'Data Summary'!EC18="Yes"),OFFSET('Hygiene Data'!$G$10,0,10*ROW('Hygiene Data'!G12)),NA())</f>
        <v>#N/A</v>
      </c>
      <c r="BO18" s="107" t="e">
        <f ca="true">+IF(AND(ISNUMBER(OFFSET('Hygiene Data'!$H$6,0,10*ROW('Hygiene Data'!H12))),'Data Summary'!ED18="Yes"),OFFSET('Hygiene Data'!$H$6,0,10*ROW('Hygiene Data'!H12)),NA())</f>
        <v>#N/A</v>
      </c>
      <c r="BP18" s="107" t="e">
        <f ca="true">+IF(AND(ISNUMBER(OFFSET('Hygiene Data'!$H$8,0,10*ROW('Hygiene Data'!H12))),'Data Summary'!EE18="Yes"),OFFSET('Hygiene Data'!$H$8,0,10*ROW('Hygiene Data'!H12)),NA())</f>
        <v>#N/A</v>
      </c>
      <c r="BQ18" s="107" t="e">
        <f ca="true">+IF(AND(ISNUMBER(OFFSET('Hygiene Data'!$H$10,0,10*ROW('Hygiene Data'!H12))),'Data Summary'!EF18="Yes"),OFFSET('Hygiene Data'!$H$10,0,10*ROW('Hygiene Data'!H12)),NA())</f>
        <v>#N/A</v>
      </c>
    </row>
    <row r="19" x14ac:dyDescent="0.2">
      <c r="A19" s="55" t="e">
        <f ca="true">+IF(OFFSET('Water Data'!$B$1,0,10*ROW('Water Data'!B13))="",NA(),OFFSET('Water Data'!$B$1,0,10*ROW('Water Data'!B13)))</f>
        <v>#N/A</v>
      </c>
      <c r="B19" s="55" t="e">
        <f ca="true">+IF(OFFSET('Water Data'!$A$3,0,10*ROW('Water Data'!A13))="",NA(),OFFSET('Water Data'!$A$3,0,10*ROW('Water Data'!A13)))</f>
        <v>#N/A</v>
      </c>
      <c r="C19" s="55" t="e">
        <f ca="true">+IF(OFFSET('Water Data'!$C$3,0,10*ROW('Water Data'!C13))="",NA(),OFFSET('Water Data'!$C$3,0,10*ROW('Water Data'!C13)))</f>
        <v>#N/A</v>
      </c>
      <c r="D19" s="56" t="e">
        <f ca="true">+IF(AND(ISNUMBER(OFFSET('Water Data'!$C$5,0,10*ROW('Water Data'!C13))),'Data Summary'!BS19="Yes"),100-OFFSET('Water Data'!$C$5,0,10*ROW('Water Data'!C13)),NA())</f>
        <v>#N/A</v>
      </c>
      <c r="E19" s="56" t="e">
        <f ca="true">+IF(AND(ISNUMBER(OFFSET('Water Data'!$C$7,0,10*ROW('Water Data'!C13))),'Data Summary'!BT19="Yes"),OFFSET('Water Data'!$C$7,0,10*ROW('Water Data'!C13)),NA())</f>
        <v>#N/A</v>
      </c>
      <c r="F19" s="56" t="e">
        <f ca="true">+IF(AND(ISNUMBER(OFFSET('Water Data'!$C$10,0,10*ROW('Water Data'!C13))),'Data Summary'!BU19="Yes"),OFFSET('Water Data'!$C$10,0,10*ROW('Water Data'!C13)),NA())</f>
        <v>#N/A</v>
      </c>
      <c r="G19" s="56" t="e">
        <f ca="true">+IF(AND(ISNUMBER(OFFSET('Water Data'!$D$5,0,10*ROW('Water Data'!D13))),'Data Summary'!BV19="Yes"),100-OFFSET('Water Data'!$D$5,0,10*ROW('Water Data'!D13)),NA())</f>
        <v>#N/A</v>
      </c>
      <c r="H19" s="56" t="e">
        <f ca="true">+IF(AND(ISNUMBER(OFFSET('Water Data'!$D$7,0,10*ROW('Water Data'!D13))),'Data Summary'!BW19="Yes"),OFFSET('Water Data'!$D$7,0,10*ROW('Water Data'!D13)),NA())</f>
        <v>#N/A</v>
      </c>
      <c r="I19" s="56" t="e">
        <f ca="true">+IF(AND(ISNUMBER(OFFSET('Water Data'!$D$10,0,10*ROW('Water Data'!D13))),'Data Summary'!BX19="Yes"),OFFSET('Water Data'!$D$10,0,10*ROW('Water Data'!D13)),NA())</f>
        <v>#N/A</v>
      </c>
      <c r="J19" s="56" t="e">
        <f ca="true">+IF(AND(ISNUMBER(OFFSET('Water Data'!$E$5,0,10*ROW('Water Data'!E13))),'Data Summary'!BY19="Yes"),100-OFFSET('Water Data'!$E$5,0,10*ROW('Water Data'!E13)),NA())</f>
        <v>#N/A</v>
      </c>
      <c r="K19" s="56" t="e">
        <f ca="true">+IF(AND(ISNUMBER(OFFSET('Water Data'!$E$7,0,10*ROW('Water Data'!E13))),'Data Summary'!BZ19="Yes"),OFFSET('Water Data'!$E$7,0,10*ROW('Water Data'!E13)),NA())</f>
        <v>#N/A</v>
      </c>
      <c r="L19" s="56" t="e">
        <f ca="true">+IF(AND(ISNUMBER(OFFSET('Water Data'!$E$10,0,10*ROW('Water Data'!E13))),'Data Summary'!CA19="Yes"),OFFSET('Water Data'!$E$10,0,10*ROW('Water Data'!E13)),NA())</f>
        <v>#N/A</v>
      </c>
      <c r="M19" s="56" t="e">
        <f ca="true">+IF(AND(ISNUMBER(OFFSET('Water Data'!$F$5,0,10*ROW('Water Data'!F13))),'Data Summary'!CB19="Yes"),100-OFFSET('Water Data'!$F$5,0,10*ROW('Water Data'!F13)),NA())</f>
        <v>#N/A</v>
      </c>
      <c r="N19" s="56" t="e">
        <f ca="true">+IF(AND(ISNUMBER(OFFSET('Water Data'!$F$7,0,10*ROW('Water Data'!F13))),'Data Summary'!CC19="Yes"),OFFSET('Water Data'!$F$7,0,10*ROW('Water Data'!F13)),NA())</f>
        <v>#N/A</v>
      </c>
      <c r="O19" s="56" t="e">
        <f ca="true">+IF(AND(ISNUMBER(OFFSET('Water Data'!$F$10,0,10*ROW('Water Data'!F13))),'Data Summary'!CD19="Yes"),OFFSET('Water Data'!$F$10,0,10*ROW('Water Data'!F13)),NA())</f>
        <v>#N/A</v>
      </c>
      <c r="P19" s="56" t="e">
        <f ca="true">+IF(AND(ISNUMBER(OFFSET('Water Data'!$G$5,0,10*ROW('Water Data'!G13))),'Data Summary'!CE19="Yes"),100-OFFSET('Water Data'!$G$5,0,10*ROW('Water Data'!G13)),NA())</f>
        <v>#N/A</v>
      </c>
      <c r="Q19" s="56" t="e">
        <f ca="true">+IF(AND(ISNUMBER(OFFSET('Water Data'!$G$7,0,10*ROW('Water Data'!G13))),'Data Summary'!CF19="Yes"),OFFSET('Water Data'!$G$7,0,10*ROW('Water Data'!G13)),NA())</f>
        <v>#N/A</v>
      </c>
      <c r="R19" s="56" t="e">
        <f ca="true">+IF(AND(ISNUMBER(OFFSET('Water Data'!$G$10,0,10*ROW('Water Data'!G13))),'Data Summary'!CG19="Yes"),OFFSET('Water Data'!$G$10,0,10*ROW('Water Data'!G13)),NA())</f>
        <v>#N/A</v>
      </c>
      <c r="S19" s="56" t="e">
        <f ca="true">+IF(AND(ISNUMBER(OFFSET('Water Data'!$H$5,0,10*ROW('Water Data'!H13))),'Data Summary'!CH19="Yes"),100-OFFSET('Water Data'!$H$5,0,10*ROW('Water Data'!H13)),NA())</f>
        <v>#N/A</v>
      </c>
      <c r="T19" s="56" t="e">
        <f ca="true">+IF(AND(ISNUMBER(OFFSET('Water Data'!$H$7,0,10*ROW('Water Data'!H13))),'Data Summary'!CI19="Yes"),OFFSET('Water Data'!$H$7,0,10*ROW('Water Data'!H13)),NA())</f>
        <v>#N/A</v>
      </c>
      <c r="U19" s="56" t="e">
        <f ca="true">+IF(AND(ISNUMBER(OFFSET('Water Data'!$H$10,0,10*ROW('Water Data'!H13))),'Data Summary'!CJ19="Yes"),OFFSET('Water Data'!$H$10,0,10*ROW('Water Data'!H13)),NA())</f>
        <v>#N/A</v>
      </c>
      <c r="V19" s="102" t="e">
        <f ca="true">+IF(AND(ISNUMBER(OFFSET('Sanitation Data'!$C$5,0,10*ROW('Sanitation Data'!C13))),'Data Summary'!CK19="Yes"),100-OFFSET('Sanitation Data'!$C$5,0,10*ROW('Sanitation Data'!C13)),NA())</f>
        <v>#N/A</v>
      </c>
      <c r="W19" s="102" t="e">
        <f ca="true">+IF(AND(ISNUMBER(OFFSET('Sanitation Data'!$C$7,0,10*ROW('Sanitation Data'!C13))),'Data Summary'!CL19="Yes"),OFFSET('Sanitation Data'!$C$7,0,10*ROW('Sanitation Data'!C13)),NA())</f>
        <v>#N/A</v>
      </c>
      <c r="X19" s="102" t="e">
        <f ca="true">+IF(AND(ISNUMBER(OFFSET('Sanitation Data'!$C$11,0,10*ROW('Sanitation Data'!C13))),'Data Summary'!CM19="Yes"),OFFSET('Sanitation Data'!$C$11,0,10*ROW('Sanitation Data'!C13)),NA())</f>
        <v>#N/A</v>
      </c>
      <c r="Y19" s="102" t="e">
        <f ca="true">+IF(AND(ISNUMBER(OFFSET('Sanitation Data'!$C$12,0,10*ROW('Sanitation Data'!C13))),'Data Summary'!CN19="Yes"),OFFSET('Sanitation Data'!$C$12,0,10*ROW('Sanitation Data'!C13)),NA())</f>
        <v>#N/A</v>
      </c>
      <c r="Z19" s="102" t="e">
        <f ca="true">+IF(AND(ISNUMBER(OFFSET('Sanitation Data'!$C$13,0,10*ROW('Sanitation Data'!C13))),'Data Summary'!CO19="Yes"),OFFSET('Sanitation Data'!$C$13,0,10*ROW('Sanitation Data'!C13)),NA())</f>
        <v>#N/A</v>
      </c>
      <c r="AA19" s="102" t="e">
        <f ca="true">+IF(AND(ISNUMBER(OFFSET('Sanitation Data'!$D$5,0,10*ROW('Sanitation Data'!D13))),'Data Summary'!CP19="Yes"),100-OFFSET('Sanitation Data'!$D$5,0,10*ROW('Sanitation Data'!D13)),NA())</f>
        <v>#N/A</v>
      </c>
      <c r="AB19" s="102" t="e">
        <f ca="true">+IF(AND(ISNUMBER(OFFSET('Sanitation Data'!$D$7,0,10*ROW('Sanitation Data'!D13))),'Data Summary'!CQ19="Yes"),OFFSET('Sanitation Data'!$D$7,0,10*ROW('Sanitation Data'!D13)),NA())</f>
        <v>#N/A</v>
      </c>
      <c r="AC19" s="102" t="e">
        <f ca="true">+IF(AND(ISNUMBER(OFFSET('Sanitation Data'!$D$11,0,10*ROW('Sanitation Data'!D13))),'Data Summary'!CR19="Yes"),OFFSET('Sanitation Data'!$D$11,0,10*ROW('Sanitation Data'!D13)),NA())</f>
        <v>#N/A</v>
      </c>
      <c r="AD19" s="102" t="e">
        <f ca="true">+IF(AND(ISNUMBER(OFFSET('Sanitation Data'!$D$12,0,10*ROW('Sanitation Data'!D13))),'Data Summary'!CS19="Yes"),OFFSET('Sanitation Data'!$D$12,0,10*ROW('Sanitation Data'!D13)),NA())</f>
        <v>#N/A</v>
      </c>
      <c r="AE19" s="102" t="e">
        <f ca="true">+IF(AND(ISNUMBER(OFFSET('Sanitation Data'!$D$13,0,10*ROW('Sanitation Data'!D13))),'Data Summary'!CT19="Yes"),OFFSET('Sanitation Data'!$D$13,0,10*ROW('Sanitation Data'!D13)),NA())</f>
        <v>#N/A</v>
      </c>
      <c r="AF19" s="102" t="e">
        <f ca="true">+IF(AND(ISNUMBER(OFFSET('Sanitation Data'!$E$5,0,10*ROW('Sanitation Data'!E13))),'Data Summary'!CU19="Yes"),100-OFFSET('Sanitation Data'!$E$5,0,10*ROW('Sanitation Data'!E13)),NA())</f>
        <v>#N/A</v>
      </c>
      <c r="AG19" s="102" t="e">
        <f ca="true">+IF(AND(ISNUMBER(OFFSET('Sanitation Data'!$E$7,0,10*ROW('Sanitation Data'!E13))),'Data Summary'!CV19="Yes"),OFFSET('Sanitation Data'!$E$7,0,10*ROW('Sanitation Data'!E13)),NA())</f>
        <v>#N/A</v>
      </c>
      <c r="AH19" s="102" t="e">
        <f ca="true">+IF(AND(ISNUMBER(OFFSET('Sanitation Data'!$E$11,0,10*ROW('Sanitation Data'!E13))),'Data Summary'!CW19="Yes"),OFFSET('Sanitation Data'!$E$11,0,10*ROW('Sanitation Data'!E13)),NA())</f>
        <v>#N/A</v>
      </c>
      <c r="AI19" s="102" t="e">
        <f ca="true">+IF(AND(ISNUMBER(OFFSET('Sanitation Data'!$E$12,0,10*ROW('Sanitation Data'!E13))),'Data Summary'!CX19="Yes"),OFFSET('Sanitation Data'!$E$12,0,10*ROW('Sanitation Data'!E13)),NA())</f>
        <v>#N/A</v>
      </c>
      <c r="AJ19" s="102" t="e">
        <f ca="true">+IF(AND(ISNUMBER(OFFSET('Sanitation Data'!$E$13,0,10*ROW('Sanitation Data'!E13))),'Data Summary'!CY19="Yes"),OFFSET('Sanitation Data'!$E$13,0,10*ROW('Sanitation Data'!E13)),NA())</f>
        <v>#N/A</v>
      </c>
      <c r="AK19" s="102" t="e">
        <f ca="true">+IF(AND(ISNUMBER(OFFSET('Sanitation Data'!$F$5,0,10*ROW('Sanitation Data'!F13))),'Data Summary'!CZ19="Yes"),100-OFFSET('Sanitation Data'!$F$5,0,10*ROW('Sanitation Data'!F13)),NA())</f>
        <v>#N/A</v>
      </c>
      <c r="AL19" s="102" t="e">
        <f ca="true">+IF(AND(ISNUMBER(OFFSET('Sanitation Data'!$F$7,0,10*ROW('Sanitation Data'!F13))),'Data Summary'!DA19="Yes"),OFFSET('Sanitation Data'!$F$7,0,10*ROW('Sanitation Data'!F13)),NA())</f>
        <v>#N/A</v>
      </c>
      <c r="AM19" s="102" t="e">
        <f ca="true">+IF(AND(ISNUMBER(OFFSET('Sanitation Data'!$F$11,0,10*ROW('Sanitation Data'!F13))),'Data Summary'!DB19="Yes"),OFFSET('Sanitation Data'!$F$11,0,10*ROW('Sanitation Data'!F13)),NA())</f>
        <v>#N/A</v>
      </c>
      <c r="AN19" s="102" t="e">
        <f ca="true">+IF(AND(ISNUMBER(OFFSET('Sanitation Data'!$F$12,0,10*ROW('Sanitation Data'!F13))),'Data Summary'!DC19="Yes"),OFFSET('Sanitation Data'!$F$12,0,10*ROW('Sanitation Data'!F13)),NA())</f>
        <v>#N/A</v>
      </c>
      <c r="AO19" s="102" t="e">
        <f ca="true">+IF(AND(ISNUMBER(OFFSET('Sanitation Data'!$F$13,0,10*ROW('Sanitation Data'!F13))),'Data Summary'!DD19="Yes"),OFFSET('Sanitation Data'!$F$13,0,10*ROW('Sanitation Data'!F13)),NA())</f>
        <v>#N/A</v>
      </c>
      <c r="AP19" s="102" t="e">
        <f ca="true">+IF(AND(ISNUMBER(OFFSET('Sanitation Data'!$G$5,0,10*ROW('Sanitation Data'!G13))),'Data Summary'!DE19="Yes"),100-OFFSET('Sanitation Data'!$G$5,0,10*ROW('Sanitation Data'!G13)),NA())</f>
        <v>#N/A</v>
      </c>
      <c r="AQ19" s="102" t="e">
        <f ca="true">+IF(AND(ISNUMBER(OFFSET('Sanitation Data'!$G$7,0,10*ROW('Sanitation Data'!G13))),'Data Summary'!DF19="Yes"),OFFSET('Sanitation Data'!$G$7,0,10*ROW('Sanitation Data'!G13)),NA())</f>
        <v>#N/A</v>
      </c>
      <c r="AR19" s="102" t="e">
        <f ca="true">+IF(AND(ISNUMBER(OFFSET('Sanitation Data'!$G$11,0,10*ROW('Sanitation Data'!G13))),'Data Summary'!DG19="Yes"),OFFSET('Sanitation Data'!$G$11,0,10*ROW('Sanitation Data'!G13)),NA())</f>
        <v>#N/A</v>
      </c>
      <c r="AS19" s="102" t="e">
        <f ca="true">+IF(AND(ISNUMBER(OFFSET('Sanitation Data'!$G$12,0,10*ROW('Sanitation Data'!G13))),'Data Summary'!DH19="Yes"),OFFSET('Sanitation Data'!$G$12,0,10*ROW('Sanitation Data'!G13)),NA())</f>
        <v>#N/A</v>
      </c>
      <c r="AT19" s="102" t="e">
        <f ca="true">+IF(AND(ISNUMBER(OFFSET('Sanitation Data'!$G$13,0,10*ROW('Sanitation Data'!G13))),'Data Summary'!DI19="Yes"),OFFSET('Sanitation Data'!$G$13,0,10*ROW('Sanitation Data'!G13)),NA())</f>
        <v>#N/A</v>
      </c>
      <c r="AU19" s="102" t="e">
        <f ca="true">+IF(AND(ISNUMBER(OFFSET('Sanitation Data'!$H$5,0,10*ROW('Sanitation Data'!H13))),'Data Summary'!DJ19="Yes"),100-OFFSET('Sanitation Data'!$H$5,0,10*ROW('Sanitation Data'!H13)),NA())</f>
        <v>#N/A</v>
      </c>
      <c r="AV19" s="102" t="e">
        <f ca="true">+IF(AND(ISNUMBER(OFFSET('Sanitation Data'!$H$7,0,10*ROW('Sanitation Data'!H13))),'Data Summary'!DK19="Yes"),OFFSET('Sanitation Data'!$H$7,0,10*ROW('Sanitation Data'!H13)),NA())</f>
        <v>#N/A</v>
      </c>
      <c r="AW19" s="102" t="e">
        <f ca="true">+IF(AND(ISNUMBER(OFFSET('Sanitation Data'!$H$11,0,10*ROW('Sanitation Data'!H13))),'Data Summary'!DL19="Yes"),OFFSET('Sanitation Data'!$H$11,0,10*ROW('Sanitation Data'!H13)),NA())</f>
        <v>#N/A</v>
      </c>
      <c r="AX19" s="102" t="e">
        <f ca="true">+IF(AND(ISNUMBER(OFFSET('Sanitation Data'!$H$12,0,10*ROW('Sanitation Data'!H13))),'Data Summary'!DM19="Yes"),OFFSET('Sanitation Data'!$H$12,0,10*ROW('Sanitation Data'!H13)),NA())</f>
        <v>#N/A</v>
      </c>
      <c r="AY19" s="102" t="e">
        <f ca="true">+IF(AND(ISNUMBER(OFFSET('Sanitation Data'!$H$13,0,10*ROW('Sanitation Data'!H13))),'Data Summary'!DN19="Yes"),OFFSET('Sanitation Data'!$H$13,0,10*ROW('Sanitation Data'!H13)),NA())</f>
        <v>#N/A</v>
      </c>
      <c r="AZ19" s="107" t="e">
        <f ca="true">+IF(AND(ISNUMBER(OFFSET('Hygiene Data'!$C$6,0,10*ROW('Hygiene Data'!C13))),'Data Summary'!DO19="Yes"),OFFSET('Hygiene Data'!$C$6,0,10*ROW('Hygiene Data'!C13)),NA())</f>
        <v>#N/A</v>
      </c>
      <c r="BA19" s="107" t="e">
        <f ca="true">+IF(AND(ISNUMBER(OFFSET('Hygiene Data'!$C$8,0,10*ROW('Hygiene Data'!C13))),'Data Summary'!DP19="Yes"),OFFSET('Hygiene Data'!$C$8,0,10*ROW('Hygiene Data'!C13)),NA())</f>
        <v>#N/A</v>
      </c>
      <c r="BB19" s="107" t="e">
        <f ca="true">+IF(AND(ISNUMBER(OFFSET('Hygiene Data'!$C$10,0,10*ROW('Hygiene Data'!C13))),'Data Summary'!DQ19="Yes"),OFFSET('Hygiene Data'!$C$10,0,10*ROW('Hygiene Data'!C13)),NA())</f>
        <v>#N/A</v>
      </c>
      <c r="BC19" s="107" t="e">
        <f ca="true">+IF(AND(ISNUMBER(OFFSET('Hygiene Data'!$D$6,0,10*ROW('Hygiene Data'!D13))),'Data Summary'!DR19="Yes"),OFFSET('Hygiene Data'!$D$6,0,10*ROW('Hygiene Data'!D13)),NA())</f>
        <v>#N/A</v>
      </c>
      <c r="BD19" s="107" t="e">
        <f ca="true">+IF(AND(ISNUMBER(OFFSET('Hygiene Data'!$D$8,0,10*ROW('Hygiene Data'!D13))),'Data Summary'!DS19="Yes"),OFFSET('Hygiene Data'!$D$8,0,10*ROW('Hygiene Data'!D13)),NA())</f>
        <v>#N/A</v>
      </c>
      <c r="BE19" s="107" t="e">
        <f ca="true">+IF(AND(ISNUMBER(OFFSET('Hygiene Data'!$D$10,0,10*ROW('Hygiene Data'!D13))),'Data Summary'!DT19="Yes"),OFFSET('Hygiene Data'!$D$10,0,10*ROW('Hygiene Data'!D13)),NA())</f>
        <v>#N/A</v>
      </c>
      <c r="BF19" s="107" t="e">
        <f ca="true">+IF(AND(ISNUMBER(OFFSET('Hygiene Data'!$E$6,0,10*ROW('Hygiene Data'!E13))),'Data Summary'!DU19="Yes"),OFFSET('Hygiene Data'!$E$6,0,10*ROW('Hygiene Data'!E13)),NA())</f>
        <v>#N/A</v>
      </c>
      <c r="BG19" s="107" t="e">
        <f ca="true">+IF(AND(ISNUMBER(OFFSET('Hygiene Data'!$E$8,0,10*ROW('Hygiene Data'!E13))),'Data Summary'!DV19="Yes"),OFFSET('Hygiene Data'!$E$8,0,10*ROW('Hygiene Data'!E13)),NA())</f>
        <v>#N/A</v>
      </c>
      <c r="BH19" s="107" t="e">
        <f ca="true">+IF(AND(ISNUMBER(OFFSET('Hygiene Data'!$E$10,0,10*ROW('Hygiene Data'!E13))),'Data Summary'!DW19="Yes"),OFFSET('Hygiene Data'!$E$10,0,10*ROW('Hygiene Data'!E13)),NA())</f>
        <v>#N/A</v>
      </c>
      <c r="BI19" s="107" t="e">
        <f ca="true">+IF(AND(ISNUMBER(OFFSET('Hygiene Data'!$F$6,0,10*ROW('Hygiene Data'!F13))),'Data Summary'!DX19="Yes"),OFFSET('Hygiene Data'!$F$6,0,10*ROW('Hygiene Data'!F13)),NA())</f>
        <v>#N/A</v>
      </c>
      <c r="BJ19" s="107" t="e">
        <f ca="true">+IF(AND(ISNUMBER(OFFSET('Hygiene Data'!$F$8,0,10*ROW('Hygiene Data'!F13))),'Data Summary'!DY19="Yes"),OFFSET('Hygiene Data'!$F$8,0,10*ROW('Hygiene Data'!F13)),NA())</f>
        <v>#N/A</v>
      </c>
      <c r="BK19" s="107" t="e">
        <f ca="true">+IF(AND(ISNUMBER(OFFSET('Hygiene Data'!$F$10,0,10*ROW('Hygiene Data'!F13))),'Data Summary'!DZ19="Yes"),OFFSET('Hygiene Data'!$F$10,0,10*ROW('Hygiene Data'!F13)),NA())</f>
        <v>#N/A</v>
      </c>
      <c r="BL19" s="107" t="e">
        <f ca="true">+IF(AND(ISNUMBER(OFFSET('Hygiene Data'!$G$6,0,10*ROW('Hygiene Data'!G13))),'Data Summary'!EA19="Yes"),OFFSET('Hygiene Data'!$G$6,0,10*ROW('Hygiene Data'!G13)),NA())</f>
        <v>#N/A</v>
      </c>
      <c r="BM19" s="107" t="e">
        <f ca="true">+IF(AND(ISNUMBER(OFFSET('Hygiene Data'!$G$8,0,10*ROW('Hygiene Data'!G13))),'Data Summary'!EB19="Yes"),OFFSET('Hygiene Data'!$G$8,0,10*ROW('Hygiene Data'!G13)),NA())</f>
        <v>#N/A</v>
      </c>
      <c r="BN19" s="107" t="e">
        <f ca="true">+IF(AND(ISNUMBER(OFFSET('Hygiene Data'!$G$10,0,10*ROW('Hygiene Data'!G13))),'Data Summary'!EC19="Yes"),OFFSET('Hygiene Data'!$G$10,0,10*ROW('Hygiene Data'!G13)),NA())</f>
        <v>#N/A</v>
      </c>
      <c r="BO19" s="107" t="e">
        <f ca="true">+IF(AND(ISNUMBER(OFFSET('Hygiene Data'!$H$6,0,10*ROW('Hygiene Data'!H13))),'Data Summary'!ED19="Yes"),OFFSET('Hygiene Data'!$H$6,0,10*ROW('Hygiene Data'!H13)),NA())</f>
        <v>#N/A</v>
      </c>
      <c r="BP19" s="107" t="e">
        <f ca="true">+IF(AND(ISNUMBER(OFFSET('Hygiene Data'!$H$8,0,10*ROW('Hygiene Data'!H13))),'Data Summary'!EE19="Yes"),OFFSET('Hygiene Data'!$H$8,0,10*ROW('Hygiene Data'!H13)),NA())</f>
        <v>#N/A</v>
      </c>
      <c r="BQ19" s="107" t="e">
        <f ca="true">+IF(AND(ISNUMBER(OFFSET('Hygiene Data'!$H$10,0,10*ROW('Hygiene Data'!H13))),'Data Summary'!EF19="Yes"),OFFSET('Hygiene Data'!$H$10,0,10*ROW('Hygiene Data'!H13)),NA())</f>
        <v>#N/A</v>
      </c>
    </row>
    <row r="20" x14ac:dyDescent="0.2">
      <c r="A20" s="55" t="e">
        <f ca="true">+IF(OFFSET('Water Data'!$B$1,0,10*ROW('Water Data'!B14))="",NA(),OFFSET('Water Data'!$B$1,0,10*ROW('Water Data'!B14)))</f>
        <v>#N/A</v>
      </c>
      <c r="B20" s="55" t="e">
        <f ca="true">+IF(OFFSET('Water Data'!$A$3,0,10*ROW('Water Data'!A14))="",NA(),OFFSET('Water Data'!$A$3,0,10*ROW('Water Data'!A14)))</f>
        <v>#N/A</v>
      </c>
      <c r="C20" s="55" t="e">
        <f ca="true">+IF(OFFSET('Water Data'!$C$3,0,10*ROW('Water Data'!C14))="",NA(),OFFSET('Water Data'!$C$3,0,10*ROW('Water Data'!C14)))</f>
        <v>#N/A</v>
      </c>
      <c r="D20" s="56" t="e">
        <f ca="true">+IF(AND(ISNUMBER(OFFSET('Water Data'!$C$5,0,10*ROW('Water Data'!C14))),'Data Summary'!BS20="Yes"),100-OFFSET('Water Data'!$C$5,0,10*ROW('Water Data'!C14)),NA())</f>
        <v>#N/A</v>
      </c>
      <c r="E20" s="56" t="e">
        <f ca="true">+IF(AND(ISNUMBER(OFFSET('Water Data'!$C$7,0,10*ROW('Water Data'!C14))),'Data Summary'!BT20="Yes"),OFFSET('Water Data'!$C$7,0,10*ROW('Water Data'!C14)),NA())</f>
        <v>#N/A</v>
      </c>
      <c r="F20" s="56" t="e">
        <f ca="true">+IF(AND(ISNUMBER(OFFSET('Water Data'!$C$10,0,10*ROW('Water Data'!C14))),'Data Summary'!BU20="Yes"),OFFSET('Water Data'!$C$10,0,10*ROW('Water Data'!C14)),NA())</f>
        <v>#N/A</v>
      </c>
      <c r="G20" s="56" t="e">
        <f ca="true">+IF(AND(ISNUMBER(OFFSET('Water Data'!$D$5,0,10*ROW('Water Data'!D14))),'Data Summary'!BV20="Yes"),100-OFFSET('Water Data'!$D$5,0,10*ROW('Water Data'!D14)),NA())</f>
        <v>#N/A</v>
      </c>
      <c r="H20" s="56" t="e">
        <f ca="true">+IF(AND(ISNUMBER(OFFSET('Water Data'!$D$7,0,10*ROW('Water Data'!D14))),'Data Summary'!BW20="Yes"),OFFSET('Water Data'!$D$7,0,10*ROW('Water Data'!D14)),NA())</f>
        <v>#N/A</v>
      </c>
      <c r="I20" s="56" t="e">
        <f ca="true">+IF(AND(ISNUMBER(OFFSET('Water Data'!$D$10,0,10*ROW('Water Data'!D14))),'Data Summary'!BX20="Yes"),OFFSET('Water Data'!$D$10,0,10*ROW('Water Data'!D14)),NA())</f>
        <v>#N/A</v>
      </c>
      <c r="J20" s="56" t="e">
        <f ca="true">+IF(AND(ISNUMBER(OFFSET('Water Data'!$E$5,0,10*ROW('Water Data'!E14))),'Data Summary'!BY20="Yes"),100-OFFSET('Water Data'!$E$5,0,10*ROW('Water Data'!E14)),NA())</f>
        <v>#N/A</v>
      </c>
      <c r="K20" s="56" t="e">
        <f ca="true">+IF(AND(ISNUMBER(OFFSET('Water Data'!$E$7,0,10*ROW('Water Data'!E14))),'Data Summary'!BZ20="Yes"),OFFSET('Water Data'!$E$7,0,10*ROW('Water Data'!E14)),NA())</f>
        <v>#N/A</v>
      </c>
      <c r="L20" s="56" t="e">
        <f ca="true">+IF(AND(ISNUMBER(OFFSET('Water Data'!$E$10,0,10*ROW('Water Data'!E14))),'Data Summary'!CA20="Yes"),OFFSET('Water Data'!$E$10,0,10*ROW('Water Data'!E14)),NA())</f>
        <v>#N/A</v>
      </c>
      <c r="M20" s="56" t="e">
        <f ca="true">+IF(AND(ISNUMBER(OFFSET('Water Data'!$F$5,0,10*ROW('Water Data'!F14))),'Data Summary'!CB20="Yes"),100-OFFSET('Water Data'!$F$5,0,10*ROW('Water Data'!F14)),NA())</f>
        <v>#N/A</v>
      </c>
      <c r="N20" s="56" t="e">
        <f ca="true">+IF(AND(ISNUMBER(OFFSET('Water Data'!$F$7,0,10*ROW('Water Data'!F14))),'Data Summary'!CC20="Yes"),OFFSET('Water Data'!$F$7,0,10*ROW('Water Data'!F14)),NA())</f>
        <v>#N/A</v>
      </c>
      <c r="O20" s="56" t="e">
        <f ca="true">+IF(AND(ISNUMBER(OFFSET('Water Data'!$F$10,0,10*ROW('Water Data'!F14))),'Data Summary'!CD20="Yes"),OFFSET('Water Data'!$F$10,0,10*ROW('Water Data'!F14)),NA())</f>
        <v>#N/A</v>
      </c>
      <c r="P20" s="56" t="e">
        <f ca="true">+IF(AND(ISNUMBER(OFFSET('Water Data'!$G$5,0,10*ROW('Water Data'!G14))),'Data Summary'!CE20="Yes"),100-OFFSET('Water Data'!$G$5,0,10*ROW('Water Data'!G14)),NA())</f>
        <v>#N/A</v>
      </c>
      <c r="Q20" s="56" t="e">
        <f ca="true">+IF(AND(ISNUMBER(OFFSET('Water Data'!$G$7,0,10*ROW('Water Data'!G14))),'Data Summary'!CF20="Yes"),OFFSET('Water Data'!$G$7,0,10*ROW('Water Data'!G14)),NA())</f>
        <v>#N/A</v>
      </c>
      <c r="R20" s="56" t="e">
        <f ca="true">+IF(AND(ISNUMBER(OFFSET('Water Data'!$G$10,0,10*ROW('Water Data'!G14))),'Data Summary'!CG20="Yes"),OFFSET('Water Data'!$G$10,0,10*ROW('Water Data'!G14)),NA())</f>
        <v>#N/A</v>
      </c>
      <c r="S20" s="56" t="e">
        <f ca="true">+IF(AND(ISNUMBER(OFFSET('Water Data'!$H$5,0,10*ROW('Water Data'!H14))),'Data Summary'!CH20="Yes"),100-OFFSET('Water Data'!$H$5,0,10*ROW('Water Data'!H14)),NA())</f>
        <v>#N/A</v>
      </c>
      <c r="T20" s="56" t="e">
        <f ca="true">+IF(AND(ISNUMBER(OFFSET('Water Data'!$H$7,0,10*ROW('Water Data'!H14))),'Data Summary'!CI20="Yes"),OFFSET('Water Data'!$H$7,0,10*ROW('Water Data'!H14)),NA())</f>
        <v>#N/A</v>
      </c>
      <c r="U20" s="56" t="e">
        <f ca="true">+IF(AND(ISNUMBER(OFFSET('Water Data'!$H$10,0,10*ROW('Water Data'!H14))),'Data Summary'!CJ20="Yes"),OFFSET('Water Data'!$H$10,0,10*ROW('Water Data'!H14)),NA())</f>
        <v>#N/A</v>
      </c>
      <c r="V20" s="102" t="e">
        <f ca="true">+IF(AND(ISNUMBER(OFFSET('Sanitation Data'!$C$5,0,10*ROW('Sanitation Data'!C14))),'Data Summary'!CK20="Yes"),100-OFFSET('Sanitation Data'!$C$5,0,10*ROW('Sanitation Data'!C14)),NA())</f>
        <v>#N/A</v>
      </c>
      <c r="W20" s="102" t="e">
        <f ca="true">+IF(AND(ISNUMBER(OFFSET('Sanitation Data'!$C$7,0,10*ROW('Sanitation Data'!C14))),'Data Summary'!CL20="Yes"),OFFSET('Sanitation Data'!$C$7,0,10*ROW('Sanitation Data'!C14)),NA())</f>
        <v>#N/A</v>
      </c>
      <c r="X20" s="102" t="e">
        <f ca="true">+IF(AND(ISNUMBER(OFFSET('Sanitation Data'!$C$11,0,10*ROW('Sanitation Data'!C14))),'Data Summary'!CM20="Yes"),OFFSET('Sanitation Data'!$C$11,0,10*ROW('Sanitation Data'!C14)),NA())</f>
        <v>#N/A</v>
      </c>
      <c r="Y20" s="102" t="e">
        <f ca="true">+IF(AND(ISNUMBER(OFFSET('Sanitation Data'!$C$12,0,10*ROW('Sanitation Data'!C14))),'Data Summary'!CN20="Yes"),OFFSET('Sanitation Data'!$C$12,0,10*ROW('Sanitation Data'!C14)),NA())</f>
        <v>#N/A</v>
      </c>
      <c r="Z20" s="102" t="e">
        <f ca="true">+IF(AND(ISNUMBER(OFFSET('Sanitation Data'!$C$13,0,10*ROW('Sanitation Data'!C14))),'Data Summary'!CO20="Yes"),OFFSET('Sanitation Data'!$C$13,0,10*ROW('Sanitation Data'!C14)),NA())</f>
        <v>#N/A</v>
      </c>
      <c r="AA20" s="102" t="e">
        <f ca="true">+IF(AND(ISNUMBER(OFFSET('Sanitation Data'!$D$5,0,10*ROW('Sanitation Data'!D14))),'Data Summary'!CP20="Yes"),100-OFFSET('Sanitation Data'!$D$5,0,10*ROW('Sanitation Data'!D14)),NA())</f>
        <v>#N/A</v>
      </c>
      <c r="AB20" s="102" t="e">
        <f ca="true">+IF(AND(ISNUMBER(OFFSET('Sanitation Data'!$D$7,0,10*ROW('Sanitation Data'!D14))),'Data Summary'!CQ20="Yes"),OFFSET('Sanitation Data'!$D$7,0,10*ROW('Sanitation Data'!D14)),NA())</f>
        <v>#N/A</v>
      </c>
      <c r="AC20" s="102" t="e">
        <f ca="true">+IF(AND(ISNUMBER(OFFSET('Sanitation Data'!$D$11,0,10*ROW('Sanitation Data'!D14))),'Data Summary'!CR20="Yes"),OFFSET('Sanitation Data'!$D$11,0,10*ROW('Sanitation Data'!D14)),NA())</f>
        <v>#N/A</v>
      </c>
      <c r="AD20" s="102" t="e">
        <f ca="true">+IF(AND(ISNUMBER(OFFSET('Sanitation Data'!$D$12,0,10*ROW('Sanitation Data'!D14))),'Data Summary'!CS20="Yes"),OFFSET('Sanitation Data'!$D$12,0,10*ROW('Sanitation Data'!D14)),NA())</f>
        <v>#N/A</v>
      </c>
      <c r="AE20" s="102" t="e">
        <f ca="true">+IF(AND(ISNUMBER(OFFSET('Sanitation Data'!$D$13,0,10*ROW('Sanitation Data'!D14))),'Data Summary'!CT20="Yes"),OFFSET('Sanitation Data'!$D$13,0,10*ROW('Sanitation Data'!D14)),NA())</f>
        <v>#N/A</v>
      </c>
      <c r="AF20" s="102" t="e">
        <f ca="true">+IF(AND(ISNUMBER(OFFSET('Sanitation Data'!$E$5,0,10*ROW('Sanitation Data'!E14))),'Data Summary'!CU20="Yes"),100-OFFSET('Sanitation Data'!$E$5,0,10*ROW('Sanitation Data'!E14)),NA())</f>
        <v>#N/A</v>
      </c>
      <c r="AG20" s="102" t="e">
        <f ca="true">+IF(AND(ISNUMBER(OFFSET('Sanitation Data'!$E$7,0,10*ROW('Sanitation Data'!E14))),'Data Summary'!CV20="Yes"),OFFSET('Sanitation Data'!$E$7,0,10*ROW('Sanitation Data'!E14)),NA())</f>
        <v>#N/A</v>
      </c>
      <c r="AH20" s="102" t="e">
        <f ca="true">+IF(AND(ISNUMBER(OFFSET('Sanitation Data'!$E$11,0,10*ROW('Sanitation Data'!E14))),'Data Summary'!CW20="Yes"),OFFSET('Sanitation Data'!$E$11,0,10*ROW('Sanitation Data'!E14)),NA())</f>
        <v>#N/A</v>
      </c>
      <c r="AI20" s="102" t="e">
        <f ca="true">+IF(AND(ISNUMBER(OFFSET('Sanitation Data'!$E$12,0,10*ROW('Sanitation Data'!E14))),'Data Summary'!CX20="Yes"),OFFSET('Sanitation Data'!$E$12,0,10*ROW('Sanitation Data'!E14)),NA())</f>
        <v>#N/A</v>
      </c>
      <c r="AJ20" s="102" t="e">
        <f ca="true">+IF(AND(ISNUMBER(OFFSET('Sanitation Data'!$E$13,0,10*ROW('Sanitation Data'!E14))),'Data Summary'!CY20="Yes"),OFFSET('Sanitation Data'!$E$13,0,10*ROW('Sanitation Data'!E14)),NA())</f>
        <v>#N/A</v>
      </c>
      <c r="AK20" s="102" t="e">
        <f ca="true">+IF(AND(ISNUMBER(OFFSET('Sanitation Data'!$F$5,0,10*ROW('Sanitation Data'!F14))),'Data Summary'!CZ20="Yes"),100-OFFSET('Sanitation Data'!$F$5,0,10*ROW('Sanitation Data'!F14)),NA())</f>
        <v>#N/A</v>
      </c>
      <c r="AL20" s="102" t="e">
        <f ca="true">+IF(AND(ISNUMBER(OFFSET('Sanitation Data'!$F$7,0,10*ROW('Sanitation Data'!F14))),'Data Summary'!DA20="Yes"),OFFSET('Sanitation Data'!$F$7,0,10*ROW('Sanitation Data'!F14)),NA())</f>
        <v>#N/A</v>
      </c>
      <c r="AM20" s="102" t="e">
        <f ca="true">+IF(AND(ISNUMBER(OFFSET('Sanitation Data'!$F$11,0,10*ROW('Sanitation Data'!F14))),'Data Summary'!DB20="Yes"),OFFSET('Sanitation Data'!$F$11,0,10*ROW('Sanitation Data'!F14)),NA())</f>
        <v>#N/A</v>
      </c>
      <c r="AN20" s="102" t="e">
        <f ca="true">+IF(AND(ISNUMBER(OFFSET('Sanitation Data'!$F$12,0,10*ROW('Sanitation Data'!F14))),'Data Summary'!DC20="Yes"),OFFSET('Sanitation Data'!$F$12,0,10*ROW('Sanitation Data'!F14)),NA())</f>
        <v>#N/A</v>
      </c>
      <c r="AO20" s="102" t="e">
        <f ca="true">+IF(AND(ISNUMBER(OFFSET('Sanitation Data'!$F$13,0,10*ROW('Sanitation Data'!F14))),'Data Summary'!DD20="Yes"),OFFSET('Sanitation Data'!$F$13,0,10*ROW('Sanitation Data'!F14)),NA())</f>
        <v>#N/A</v>
      </c>
      <c r="AP20" s="102" t="e">
        <f ca="true">+IF(AND(ISNUMBER(OFFSET('Sanitation Data'!$G$5,0,10*ROW('Sanitation Data'!G14))),'Data Summary'!DE20="Yes"),100-OFFSET('Sanitation Data'!$G$5,0,10*ROW('Sanitation Data'!G14)),NA())</f>
        <v>#N/A</v>
      </c>
      <c r="AQ20" s="102" t="e">
        <f ca="true">+IF(AND(ISNUMBER(OFFSET('Sanitation Data'!$G$7,0,10*ROW('Sanitation Data'!G14))),'Data Summary'!DF20="Yes"),OFFSET('Sanitation Data'!$G$7,0,10*ROW('Sanitation Data'!G14)),NA())</f>
        <v>#N/A</v>
      </c>
      <c r="AR20" s="102" t="e">
        <f ca="true">+IF(AND(ISNUMBER(OFFSET('Sanitation Data'!$G$11,0,10*ROW('Sanitation Data'!G14))),'Data Summary'!DG20="Yes"),OFFSET('Sanitation Data'!$G$11,0,10*ROW('Sanitation Data'!G14)),NA())</f>
        <v>#N/A</v>
      </c>
      <c r="AS20" s="102" t="e">
        <f ca="true">+IF(AND(ISNUMBER(OFFSET('Sanitation Data'!$G$12,0,10*ROW('Sanitation Data'!G14))),'Data Summary'!DH20="Yes"),OFFSET('Sanitation Data'!$G$12,0,10*ROW('Sanitation Data'!G14)),NA())</f>
        <v>#N/A</v>
      </c>
      <c r="AT20" s="102" t="e">
        <f ca="true">+IF(AND(ISNUMBER(OFFSET('Sanitation Data'!$G$13,0,10*ROW('Sanitation Data'!G14))),'Data Summary'!DI20="Yes"),OFFSET('Sanitation Data'!$G$13,0,10*ROW('Sanitation Data'!G14)),NA())</f>
        <v>#N/A</v>
      </c>
      <c r="AU20" s="102" t="e">
        <f ca="true">+IF(AND(ISNUMBER(OFFSET('Sanitation Data'!$H$5,0,10*ROW('Sanitation Data'!H14))),'Data Summary'!DJ20="Yes"),100-OFFSET('Sanitation Data'!$H$5,0,10*ROW('Sanitation Data'!H14)),NA())</f>
        <v>#N/A</v>
      </c>
      <c r="AV20" s="102" t="e">
        <f ca="true">+IF(AND(ISNUMBER(OFFSET('Sanitation Data'!$H$7,0,10*ROW('Sanitation Data'!H14))),'Data Summary'!DK20="Yes"),OFFSET('Sanitation Data'!$H$7,0,10*ROW('Sanitation Data'!H14)),NA())</f>
        <v>#N/A</v>
      </c>
      <c r="AW20" s="102" t="e">
        <f ca="true">+IF(AND(ISNUMBER(OFFSET('Sanitation Data'!$H$11,0,10*ROW('Sanitation Data'!H14))),'Data Summary'!DL20="Yes"),OFFSET('Sanitation Data'!$H$11,0,10*ROW('Sanitation Data'!H14)),NA())</f>
        <v>#N/A</v>
      </c>
      <c r="AX20" s="102" t="e">
        <f ca="true">+IF(AND(ISNUMBER(OFFSET('Sanitation Data'!$H$12,0,10*ROW('Sanitation Data'!H14))),'Data Summary'!DM20="Yes"),OFFSET('Sanitation Data'!$H$12,0,10*ROW('Sanitation Data'!H14)),NA())</f>
        <v>#N/A</v>
      </c>
      <c r="AY20" s="102" t="e">
        <f ca="true">+IF(AND(ISNUMBER(OFFSET('Sanitation Data'!$H$13,0,10*ROW('Sanitation Data'!H14))),'Data Summary'!DN20="Yes"),OFFSET('Sanitation Data'!$H$13,0,10*ROW('Sanitation Data'!H14)),NA())</f>
        <v>#N/A</v>
      </c>
      <c r="AZ20" s="107" t="e">
        <f ca="true">+IF(AND(ISNUMBER(OFFSET('Hygiene Data'!$C$6,0,10*ROW('Hygiene Data'!C14))),'Data Summary'!DO20="Yes"),OFFSET('Hygiene Data'!$C$6,0,10*ROW('Hygiene Data'!C14)),NA())</f>
        <v>#N/A</v>
      </c>
      <c r="BA20" s="107" t="e">
        <f ca="true">+IF(AND(ISNUMBER(OFFSET('Hygiene Data'!$C$8,0,10*ROW('Hygiene Data'!C14))),'Data Summary'!DP20="Yes"),OFFSET('Hygiene Data'!$C$8,0,10*ROW('Hygiene Data'!C14)),NA())</f>
        <v>#N/A</v>
      </c>
      <c r="BB20" s="107" t="e">
        <f ca="true">+IF(AND(ISNUMBER(OFFSET('Hygiene Data'!$C$10,0,10*ROW('Hygiene Data'!C14))),'Data Summary'!DQ20="Yes"),OFFSET('Hygiene Data'!$C$10,0,10*ROW('Hygiene Data'!C14)),NA())</f>
        <v>#N/A</v>
      </c>
      <c r="BC20" s="107" t="e">
        <f ca="true">+IF(AND(ISNUMBER(OFFSET('Hygiene Data'!$D$6,0,10*ROW('Hygiene Data'!D14))),'Data Summary'!DR20="Yes"),OFFSET('Hygiene Data'!$D$6,0,10*ROW('Hygiene Data'!D14)),NA())</f>
        <v>#N/A</v>
      </c>
      <c r="BD20" s="107" t="e">
        <f ca="true">+IF(AND(ISNUMBER(OFFSET('Hygiene Data'!$D$8,0,10*ROW('Hygiene Data'!D14))),'Data Summary'!DS20="Yes"),OFFSET('Hygiene Data'!$D$8,0,10*ROW('Hygiene Data'!D14)),NA())</f>
        <v>#N/A</v>
      </c>
      <c r="BE20" s="107" t="e">
        <f ca="true">+IF(AND(ISNUMBER(OFFSET('Hygiene Data'!$D$10,0,10*ROW('Hygiene Data'!D14))),'Data Summary'!DT20="Yes"),OFFSET('Hygiene Data'!$D$10,0,10*ROW('Hygiene Data'!D14)),NA())</f>
        <v>#N/A</v>
      </c>
      <c r="BF20" s="107" t="e">
        <f ca="true">+IF(AND(ISNUMBER(OFFSET('Hygiene Data'!$E$6,0,10*ROW('Hygiene Data'!E14))),'Data Summary'!DU20="Yes"),OFFSET('Hygiene Data'!$E$6,0,10*ROW('Hygiene Data'!E14)),NA())</f>
        <v>#N/A</v>
      </c>
      <c r="BG20" s="107" t="e">
        <f ca="true">+IF(AND(ISNUMBER(OFFSET('Hygiene Data'!$E$8,0,10*ROW('Hygiene Data'!E14))),'Data Summary'!DV20="Yes"),OFFSET('Hygiene Data'!$E$8,0,10*ROW('Hygiene Data'!E14)),NA())</f>
        <v>#N/A</v>
      </c>
      <c r="BH20" s="107" t="e">
        <f ca="true">+IF(AND(ISNUMBER(OFFSET('Hygiene Data'!$E$10,0,10*ROW('Hygiene Data'!E14))),'Data Summary'!DW20="Yes"),OFFSET('Hygiene Data'!$E$10,0,10*ROW('Hygiene Data'!E14)),NA())</f>
        <v>#N/A</v>
      </c>
      <c r="BI20" s="107" t="e">
        <f ca="true">+IF(AND(ISNUMBER(OFFSET('Hygiene Data'!$F$6,0,10*ROW('Hygiene Data'!F14))),'Data Summary'!DX20="Yes"),OFFSET('Hygiene Data'!$F$6,0,10*ROW('Hygiene Data'!F14)),NA())</f>
        <v>#N/A</v>
      </c>
      <c r="BJ20" s="107" t="e">
        <f ca="true">+IF(AND(ISNUMBER(OFFSET('Hygiene Data'!$F$8,0,10*ROW('Hygiene Data'!F14))),'Data Summary'!DY20="Yes"),OFFSET('Hygiene Data'!$F$8,0,10*ROW('Hygiene Data'!F14)),NA())</f>
        <v>#N/A</v>
      </c>
      <c r="BK20" s="107" t="e">
        <f ca="true">+IF(AND(ISNUMBER(OFFSET('Hygiene Data'!$F$10,0,10*ROW('Hygiene Data'!F14))),'Data Summary'!DZ20="Yes"),OFFSET('Hygiene Data'!$F$10,0,10*ROW('Hygiene Data'!F14)),NA())</f>
        <v>#N/A</v>
      </c>
      <c r="BL20" s="107" t="e">
        <f ca="true">+IF(AND(ISNUMBER(OFFSET('Hygiene Data'!$G$6,0,10*ROW('Hygiene Data'!G14))),'Data Summary'!EA20="Yes"),OFFSET('Hygiene Data'!$G$6,0,10*ROW('Hygiene Data'!G14)),NA())</f>
        <v>#N/A</v>
      </c>
      <c r="BM20" s="107" t="e">
        <f ca="true">+IF(AND(ISNUMBER(OFFSET('Hygiene Data'!$G$8,0,10*ROW('Hygiene Data'!G14))),'Data Summary'!EB20="Yes"),OFFSET('Hygiene Data'!$G$8,0,10*ROW('Hygiene Data'!G14)),NA())</f>
        <v>#N/A</v>
      </c>
      <c r="BN20" s="107" t="e">
        <f ca="true">+IF(AND(ISNUMBER(OFFSET('Hygiene Data'!$G$10,0,10*ROW('Hygiene Data'!G14))),'Data Summary'!EC20="Yes"),OFFSET('Hygiene Data'!$G$10,0,10*ROW('Hygiene Data'!G14)),NA())</f>
        <v>#N/A</v>
      </c>
      <c r="BO20" s="107" t="e">
        <f ca="true">+IF(AND(ISNUMBER(OFFSET('Hygiene Data'!$H$6,0,10*ROW('Hygiene Data'!H14))),'Data Summary'!ED20="Yes"),OFFSET('Hygiene Data'!$H$6,0,10*ROW('Hygiene Data'!H14)),NA())</f>
        <v>#N/A</v>
      </c>
      <c r="BP20" s="107" t="e">
        <f ca="true">+IF(AND(ISNUMBER(OFFSET('Hygiene Data'!$H$8,0,10*ROW('Hygiene Data'!H14))),'Data Summary'!EE20="Yes"),OFFSET('Hygiene Data'!$H$8,0,10*ROW('Hygiene Data'!H14)),NA())</f>
        <v>#N/A</v>
      </c>
      <c r="BQ20" s="107" t="e">
        <f ca="true">+IF(AND(ISNUMBER(OFFSET('Hygiene Data'!$H$10,0,10*ROW('Hygiene Data'!H14))),'Data Summary'!EF20="Yes"),OFFSET('Hygiene Data'!$H$10,0,10*ROW('Hygiene Data'!H14)),NA())</f>
        <v>#N/A</v>
      </c>
    </row>
    <row r="21" x14ac:dyDescent="0.2">
      <c r="A21" s="55" t="e">
        <f ca="true">+IF(OFFSET('Water Data'!$B$1,0,10*ROW('Water Data'!B15))="",NA(),OFFSET('Water Data'!$B$1,0,10*ROW('Water Data'!B15)))</f>
        <v>#N/A</v>
      </c>
      <c r="B21" s="55" t="e">
        <f ca="true">+IF(OFFSET('Water Data'!$A$3,0,10*ROW('Water Data'!A15))="",NA(),OFFSET('Water Data'!$A$3,0,10*ROW('Water Data'!A15)))</f>
        <v>#N/A</v>
      </c>
      <c r="C21" s="55" t="e">
        <f ca="true">+IF(OFFSET('Water Data'!$C$3,0,10*ROW('Water Data'!C15))="",NA(),OFFSET('Water Data'!$C$3,0,10*ROW('Water Data'!C15)))</f>
        <v>#N/A</v>
      </c>
      <c r="D21" s="56" t="e">
        <f ca="true">+IF(AND(ISNUMBER(OFFSET('Water Data'!$C$5,0,10*ROW('Water Data'!C15))),'Data Summary'!BS21="Yes"),100-OFFSET('Water Data'!$C$5,0,10*ROW('Water Data'!C15)),NA())</f>
        <v>#N/A</v>
      </c>
      <c r="E21" s="56" t="e">
        <f ca="true">+IF(AND(ISNUMBER(OFFSET('Water Data'!$C$7,0,10*ROW('Water Data'!C15))),'Data Summary'!BT21="Yes"),OFFSET('Water Data'!$C$7,0,10*ROW('Water Data'!C15)),NA())</f>
        <v>#N/A</v>
      </c>
      <c r="F21" s="56" t="e">
        <f ca="true">+IF(AND(ISNUMBER(OFFSET('Water Data'!$C$10,0,10*ROW('Water Data'!C15))),'Data Summary'!BU21="Yes"),OFFSET('Water Data'!$C$10,0,10*ROW('Water Data'!C15)),NA())</f>
        <v>#N/A</v>
      </c>
      <c r="G21" s="56" t="e">
        <f ca="true">+IF(AND(ISNUMBER(OFFSET('Water Data'!$D$5,0,10*ROW('Water Data'!D15))),'Data Summary'!BV21="Yes"),100-OFFSET('Water Data'!$D$5,0,10*ROW('Water Data'!D15)),NA())</f>
        <v>#N/A</v>
      </c>
      <c r="H21" s="56" t="e">
        <f ca="true">+IF(AND(ISNUMBER(OFFSET('Water Data'!$D$7,0,10*ROW('Water Data'!D15))),'Data Summary'!BW21="Yes"),OFFSET('Water Data'!$D$7,0,10*ROW('Water Data'!D15)),NA())</f>
        <v>#N/A</v>
      </c>
      <c r="I21" s="56" t="e">
        <f ca="true">+IF(AND(ISNUMBER(OFFSET('Water Data'!$D$10,0,10*ROW('Water Data'!D15))),'Data Summary'!BX21="Yes"),OFFSET('Water Data'!$D$10,0,10*ROW('Water Data'!D15)),NA())</f>
        <v>#N/A</v>
      </c>
      <c r="J21" s="56" t="e">
        <f ca="true">+IF(AND(ISNUMBER(OFFSET('Water Data'!$E$5,0,10*ROW('Water Data'!E15))),'Data Summary'!BY21="Yes"),100-OFFSET('Water Data'!$E$5,0,10*ROW('Water Data'!E15)),NA())</f>
        <v>#N/A</v>
      </c>
      <c r="K21" s="56" t="e">
        <f ca="true">+IF(AND(ISNUMBER(OFFSET('Water Data'!$E$7,0,10*ROW('Water Data'!E15))),'Data Summary'!BZ21="Yes"),OFFSET('Water Data'!$E$7,0,10*ROW('Water Data'!E15)),NA())</f>
        <v>#N/A</v>
      </c>
      <c r="L21" s="56" t="e">
        <f ca="true">+IF(AND(ISNUMBER(OFFSET('Water Data'!$E$10,0,10*ROW('Water Data'!E15))),'Data Summary'!CA21="Yes"),OFFSET('Water Data'!$E$10,0,10*ROW('Water Data'!E15)),NA())</f>
        <v>#N/A</v>
      </c>
      <c r="M21" s="56" t="e">
        <f ca="true">+IF(AND(ISNUMBER(OFFSET('Water Data'!$F$5,0,10*ROW('Water Data'!F15))),'Data Summary'!CB21="Yes"),100-OFFSET('Water Data'!$F$5,0,10*ROW('Water Data'!F15)),NA())</f>
        <v>#N/A</v>
      </c>
      <c r="N21" s="56" t="e">
        <f ca="true">+IF(AND(ISNUMBER(OFFSET('Water Data'!$F$7,0,10*ROW('Water Data'!F15))),'Data Summary'!CC21="Yes"),OFFSET('Water Data'!$F$7,0,10*ROW('Water Data'!F15)),NA())</f>
        <v>#N/A</v>
      </c>
      <c r="O21" s="56" t="e">
        <f ca="true">+IF(AND(ISNUMBER(OFFSET('Water Data'!$F$10,0,10*ROW('Water Data'!F15))),'Data Summary'!CD21="Yes"),OFFSET('Water Data'!$F$10,0,10*ROW('Water Data'!F15)),NA())</f>
        <v>#N/A</v>
      </c>
      <c r="P21" s="56" t="e">
        <f ca="true">+IF(AND(ISNUMBER(OFFSET('Water Data'!$G$5,0,10*ROW('Water Data'!G15))),'Data Summary'!CE21="Yes"),100-OFFSET('Water Data'!$G$5,0,10*ROW('Water Data'!G15)),NA())</f>
        <v>#N/A</v>
      </c>
      <c r="Q21" s="56" t="e">
        <f ca="true">+IF(AND(ISNUMBER(OFFSET('Water Data'!$G$7,0,10*ROW('Water Data'!G15))),'Data Summary'!CF21="Yes"),OFFSET('Water Data'!$G$7,0,10*ROW('Water Data'!G15)),NA())</f>
        <v>#N/A</v>
      </c>
      <c r="R21" s="56" t="e">
        <f ca="true">+IF(AND(ISNUMBER(OFFSET('Water Data'!$G$10,0,10*ROW('Water Data'!G15))),'Data Summary'!CG21="Yes"),OFFSET('Water Data'!$G$10,0,10*ROW('Water Data'!G15)),NA())</f>
        <v>#N/A</v>
      </c>
      <c r="S21" s="56" t="e">
        <f ca="true">+IF(AND(ISNUMBER(OFFSET('Water Data'!$H$5,0,10*ROW('Water Data'!H15))),'Data Summary'!CH21="Yes"),100-OFFSET('Water Data'!$H$5,0,10*ROW('Water Data'!H15)),NA())</f>
        <v>#N/A</v>
      </c>
      <c r="T21" s="56" t="e">
        <f ca="true">+IF(AND(ISNUMBER(OFFSET('Water Data'!$H$7,0,10*ROW('Water Data'!H15))),'Data Summary'!CI21="Yes"),OFFSET('Water Data'!$H$7,0,10*ROW('Water Data'!H15)),NA())</f>
        <v>#N/A</v>
      </c>
      <c r="U21" s="56" t="e">
        <f ca="true">+IF(AND(ISNUMBER(OFFSET('Water Data'!$H$10,0,10*ROW('Water Data'!H15))),'Data Summary'!CJ21="Yes"),OFFSET('Water Data'!$H$10,0,10*ROW('Water Data'!H15)),NA())</f>
        <v>#N/A</v>
      </c>
      <c r="V21" s="102" t="e">
        <f ca="true">+IF(AND(ISNUMBER(OFFSET('Sanitation Data'!$C$5,0,10*ROW('Sanitation Data'!C15))),'Data Summary'!CK21="Yes"),100-OFFSET('Sanitation Data'!$C$5,0,10*ROW('Sanitation Data'!C15)),NA())</f>
        <v>#N/A</v>
      </c>
      <c r="W21" s="102" t="e">
        <f ca="true">+IF(AND(ISNUMBER(OFFSET('Sanitation Data'!$C$7,0,10*ROW('Sanitation Data'!C15))),'Data Summary'!CL21="Yes"),OFFSET('Sanitation Data'!$C$7,0,10*ROW('Sanitation Data'!C15)),NA())</f>
        <v>#N/A</v>
      </c>
      <c r="X21" s="102" t="e">
        <f ca="true">+IF(AND(ISNUMBER(OFFSET('Sanitation Data'!$C$11,0,10*ROW('Sanitation Data'!C15))),'Data Summary'!CM21="Yes"),OFFSET('Sanitation Data'!$C$11,0,10*ROW('Sanitation Data'!C15)),NA())</f>
        <v>#N/A</v>
      </c>
      <c r="Y21" s="102" t="e">
        <f ca="true">+IF(AND(ISNUMBER(OFFSET('Sanitation Data'!$C$12,0,10*ROW('Sanitation Data'!C15))),'Data Summary'!CN21="Yes"),OFFSET('Sanitation Data'!$C$12,0,10*ROW('Sanitation Data'!C15)),NA())</f>
        <v>#N/A</v>
      </c>
      <c r="Z21" s="102" t="e">
        <f ca="true">+IF(AND(ISNUMBER(OFFSET('Sanitation Data'!$C$13,0,10*ROW('Sanitation Data'!C15))),'Data Summary'!CO21="Yes"),OFFSET('Sanitation Data'!$C$13,0,10*ROW('Sanitation Data'!C15)),NA())</f>
        <v>#N/A</v>
      </c>
      <c r="AA21" s="102" t="e">
        <f ca="true">+IF(AND(ISNUMBER(OFFSET('Sanitation Data'!$D$5,0,10*ROW('Sanitation Data'!D15))),'Data Summary'!CP21="Yes"),100-OFFSET('Sanitation Data'!$D$5,0,10*ROW('Sanitation Data'!D15)),NA())</f>
        <v>#N/A</v>
      </c>
      <c r="AB21" s="102" t="e">
        <f ca="true">+IF(AND(ISNUMBER(OFFSET('Sanitation Data'!$D$7,0,10*ROW('Sanitation Data'!D15))),'Data Summary'!CQ21="Yes"),OFFSET('Sanitation Data'!$D$7,0,10*ROW('Sanitation Data'!D15)),NA())</f>
        <v>#N/A</v>
      </c>
      <c r="AC21" s="102" t="e">
        <f ca="true">+IF(AND(ISNUMBER(OFFSET('Sanitation Data'!$D$11,0,10*ROW('Sanitation Data'!D15))),'Data Summary'!CR21="Yes"),OFFSET('Sanitation Data'!$D$11,0,10*ROW('Sanitation Data'!D15)),NA())</f>
        <v>#N/A</v>
      </c>
      <c r="AD21" s="102" t="e">
        <f ca="true">+IF(AND(ISNUMBER(OFFSET('Sanitation Data'!$D$12,0,10*ROW('Sanitation Data'!D15))),'Data Summary'!CS21="Yes"),OFFSET('Sanitation Data'!$D$12,0,10*ROW('Sanitation Data'!D15)),NA())</f>
        <v>#N/A</v>
      </c>
      <c r="AE21" s="102" t="e">
        <f ca="true">+IF(AND(ISNUMBER(OFFSET('Sanitation Data'!$D$13,0,10*ROW('Sanitation Data'!D15))),'Data Summary'!CT21="Yes"),OFFSET('Sanitation Data'!$D$13,0,10*ROW('Sanitation Data'!D15)),NA())</f>
        <v>#N/A</v>
      </c>
      <c r="AF21" s="102" t="e">
        <f ca="true">+IF(AND(ISNUMBER(OFFSET('Sanitation Data'!$E$5,0,10*ROW('Sanitation Data'!E15))),'Data Summary'!CU21="Yes"),100-OFFSET('Sanitation Data'!$E$5,0,10*ROW('Sanitation Data'!E15)),NA())</f>
        <v>#N/A</v>
      </c>
      <c r="AG21" s="102" t="e">
        <f ca="true">+IF(AND(ISNUMBER(OFFSET('Sanitation Data'!$E$7,0,10*ROW('Sanitation Data'!E15))),'Data Summary'!CV21="Yes"),OFFSET('Sanitation Data'!$E$7,0,10*ROW('Sanitation Data'!E15)),NA())</f>
        <v>#N/A</v>
      </c>
      <c r="AH21" s="102" t="e">
        <f ca="true">+IF(AND(ISNUMBER(OFFSET('Sanitation Data'!$E$11,0,10*ROW('Sanitation Data'!E15))),'Data Summary'!CW21="Yes"),OFFSET('Sanitation Data'!$E$11,0,10*ROW('Sanitation Data'!E15)),NA())</f>
        <v>#N/A</v>
      </c>
      <c r="AI21" s="102" t="e">
        <f ca="true">+IF(AND(ISNUMBER(OFFSET('Sanitation Data'!$E$12,0,10*ROW('Sanitation Data'!E15))),'Data Summary'!CX21="Yes"),OFFSET('Sanitation Data'!$E$12,0,10*ROW('Sanitation Data'!E15)),NA())</f>
        <v>#N/A</v>
      </c>
      <c r="AJ21" s="102" t="e">
        <f ca="true">+IF(AND(ISNUMBER(OFFSET('Sanitation Data'!$E$13,0,10*ROW('Sanitation Data'!E15))),'Data Summary'!CY21="Yes"),OFFSET('Sanitation Data'!$E$13,0,10*ROW('Sanitation Data'!E15)),NA())</f>
        <v>#N/A</v>
      </c>
      <c r="AK21" s="102" t="e">
        <f ca="true">+IF(AND(ISNUMBER(OFFSET('Sanitation Data'!$F$5,0,10*ROW('Sanitation Data'!F15))),'Data Summary'!CZ21="Yes"),100-OFFSET('Sanitation Data'!$F$5,0,10*ROW('Sanitation Data'!F15)),NA())</f>
        <v>#N/A</v>
      </c>
      <c r="AL21" s="102" t="e">
        <f ca="true">+IF(AND(ISNUMBER(OFFSET('Sanitation Data'!$F$7,0,10*ROW('Sanitation Data'!F15))),'Data Summary'!DA21="Yes"),OFFSET('Sanitation Data'!$F$7,0,10*ROW('Sanitation Data'!F15)),NA())</f>
        <v>#N/A</v>
      </c>
      <c r="AM21" s="102" t="e">
        <f ca="true">+IF(AND(ISNUMBER(OFFSET('Sanitation Data'!$F$11,0,10*ROW('Sanitation Data'!F15))),'Data Summary'!DB21="Yes"),OFFSET('Sanitation Data'!$F$11,0,10*ROW('Sanitation Data'!F15)),NA())</f>
        <v>#N/A</v>
      </c>
      <c r="AN21" s="102" t="e">
        <f ca="true">+IF(AND(ISNUMBER(OFFSET('Sanitation Data'!$F$12,0,10*ROW('Sanitation Data'!F15))),'Data Summary'!DC21="Yes"),OFFSET('Sanitation Data'!$F$12,0,10*ROW('Sanitation Data'!F15)),NA())</f>
        <v>#N/A</v>
      </c>
      <c r="AO21" s="102" t="e">
        <f ca="true">+IF(AND(ISNUMBER(OFFSET('Sanitation Data'!$F$13,0,10*ROW('Sanitation Data'!F15))),'Data Summary'!DD21="Yes"),OFFSET('Sanitation Data'!$F$13,0,10*ROW('Sanitation Data'!F15)),NA())</f>
        <v>#N/A</v>
      </c>
      <c r="AP21" s="102" t="e">
        <f ca="true">+IF(AND(ISNUMBER(OFFSET('Sanitation Data'!$G$5,0,10*ROW('Sanitation Data'!G15))),'Data Summary'!DE21="Yes"),100-OFFSET('Sanitation Data'!$G$5,0,10*ROW('Sanitation Data'!G15)),NA())</f>
        <v>#N/A</v>
      </c>
      <c r="AQ21" s="102" t="e">
        <f ca="true">+IF(AND(ISNUMBER(OFFSET('Sanitation Data'!$G$7,0,10*ROW('Sanitation Data'!G15))),'Data Summary'!DF21="Yes"),OFFSET('Sanitation Data'!$G$7,0,10*ROW('Sanitation Data'!G15)),NA())</f>
        <v>#N/A</v>
      </c>
      <c r="AR21" s="102" t="e">
        <f ca="true">+IF(AND(ISNUMBER(OFFSET('Sanitation Data'!$G$11,0,10*ROW('Sanitation Data'!G15))),'Data Summary'!DG21="Yes"),OFFSET('Sanitation Data'!$G$11,0,10*ROW('Sanitation Data'!G15)),NA())</f>
        <v>#N/A</v>
      </c>
      <c r="AS21" s="102" t="e">
        <f ca="true">+IF(AND(ISNUMBER(OFFSET('Sanitation Data'!$G$12,0,10*ROW('Sanitation Data'!G15))),'Data Summary'!DH21="Yes"),OFFSET('Sanitation Data'!$G$12,0,10*ROW('Sanitation Data'!G15)),NA())</f>
        <v>#N/A</v>
      </c>
      <c r="AT21" s="102" t="e">
        <f ca="true">+IF(AND(ISNUMBER(OFFSET('Sanitation Data'!$G$13,0,10*ROW('Sanitation Data'!G15))),'Data Summary'!DI21="Yes"),OFFSET('Sanitation Data'!$G$13,0,10*ROW('Sanitation Data'!G15)),NA())</f>
        <v>#N/A</v>
      </c>
      <c r="AU21" s="102" t="e">
        <f ca="true">+IF(AND(ISNUMBER(OFFSET('Sanitation Data'!$H$5,0,10*ROW('Sanitation Data'!H15))),'Data Summary'!DJ21="Yes"),100-OFFSET('Sanitation Data'!$H$5,0,10*ROW('Sanitation Data'!H15)),NA())</f>
        <v>#N/A</v>
      </c>
      <c r="AV21" s="102" t="e">
        <f ca="true">+IF(AND(ISNUMBER(OFFSET('Sanitation Data'!$H$7,0,10*ROW('Sanitation Data'!H15))),'Data Summary'!DK21="Yes"),OFFSET('Sanitation Data'!$H$7,0,10*ROW('Sanitation Data'!H15)),NA())</f>
        <v>#N/A</v>
      </c>
      <c r="AW21" s="102" t="e">
        <f ca="true">+IF(AND(ISNUMBER(OFFSET('Sanitation Data'!$H$11,0,10*ROW('Sanitation Data'!H15))),'Data Summary'!DL21="Yes"),OFFSET('Sanitation Data'!$H$11,0,10*ROW('Sanitation Data'!H15)),NA())</f>
        <v>#N/A</v>
      </c>
      <c r="AX21" s="102" t="e">
        <f ca="true">+IF(AND(ISNUMBER(OFFSET('Sanitation Data'!$H$12,0,10*ROW('Sanitation Data'!H15))),'Data Summary'!DM21="Yes"),OFFSET('Sanitation Data'!$H$12,0,10*ROW('Sanitation Data'!H15)),NA())</f>
        <v>#N/A</v>
      </c>
      <c r="AY21" s="102" t="e">
        <f ca="true">+IF(AND(ISNUMBER(OFFSET('Sanitation Data'!$H$13,0,10*ROW('Sanitation Data'!H15))),'Data Summary'!DN21="Yes"),OFFSET('Sanitation Data'!$H$13,0,10*ROW('Sanitation Data'!H15)),NA())</f>
        <v>#N/A</v>
      </c>
      <c r="AZ21" s="107" t="e">
        <f ca="true">+IF(AND(ISNUMBER(OFFSET('Hygiene Data'!$C$6,0,10*ROW('Hygiene Data'!C15))),'Data Summary'!DO21="Yes"),OFFSET('Hygiene Data'!$C$6,0,10*ROW('Hygiene Data'!C15)),NA())</f>
        <v>#N/A</v>
      </c>
      <c r="BA21" s="107" t="e">
        <f ca="true">+IF(AND(ISNUMBER(OFFSET('Hygiene Data'!$C$8,0,10*ROW('Hygiene Data'!C15))),'Data Summary'!DP21="Yes"),OFFSET('Hygiene Data'!$C$8,0,10*ROW('Hygiene Data'!C15)),NA())</f>
        <v>#N/A</v>
      </c>
      <c r="BB21" s="107" t="e">
        <f ca="true">+IF(AND(ISNUMBER(OFFSET('Hygiene Data'!$C$10,0,10*ROW('Hygiene Data'!C15))),'Data Summary'!DQ21="Yes"),OFFSET('Hygiene Data'!$C$10,0,10*ROW('Hygiene Data'!C15)),NA())</f>
        <v>#N/A</v>
      </c>
      <c r="BC21" s="107" t="e">
        <f ca="true">+IF(AND(ISNUMBER(OFFSET('Hygiene Data'!$D$6,0,10*ROW('Hygiene Data'!D15))),'Data Summary'!DR21="Yes"),OFFSET('Hygiene Data'!$D$6,0,10*ROW('Hygiene Data'!D15)),NA())</f>
        <v>#N/A</v>
      </c>
      <c r="BD21" s="107" t="e">
        <f ca="true">+IF(AND(ISNUMBER(OFFSET('Hygiene Data'!$D$8,0,10*ROW('Hygiene Data'!D15))),'Data Summary'!DS21="Yes"),OFFSET('Hygiene Data'!$D$8,0,10*ROW('Hygiene Data'!D15)),NA())</f>
        <v>#N/A</v>
      </c>
      <c r="BE21" s="107" t="e">
        <f ca="true">+IF(AND(ISNUMBER(OFFSET('Hygiene Data'!$D$10,0,10*ROW('Hygiene Data'!D15))),'Data Summary'!DT21="Yes"),OFFSET('Hygiene Data'!$D$10,0,10*ROW('Hygiene Data'!D15)),NA())</f>
        <v>#N/A</v>
      </c>
      <c r="BF21" s="107" t="e">
        <f ca="true">+IF(AND(ISNUMBER(OFFSET('Hygiene Data'!$E$6,0,10*ROW('Hygiene Data'!E15))),'Data Summary'!DU21="Yes"),OFFSET('Hygiene Data'!$E$6,0,10*ROW('Hygiene Data'!E15)),NA())</f>
        <v>#N/A</v>
      </c>
      <c r="BG21" s="107" t="e">
        <f ca="true">+IF(AND(ISNUMBER(OFFSET('Hygiene Data'!$E$8,0,10*ROW('Hygiene Data'!E15))),'Data Summary'!DV21="Yes"),OFFSET('Hygiene Data'!$E$8,0,10*ROW('Hygiene Data'!E15)),NA())</f>
        <v>#N/A</v>
      </c>
      <c r="BH21" s="107" t="e">
        <f ca="true">+IF(AND(ISNUMBER(OFFSET('Hygiene Data'!$E$10,0,10*ROW('Hygiene Data'!E15))),'Data Summary'!DW21="Yes"),OFFSET('Hygiene Data'!$E$10,0,10*ROW('Hygiene Data'!E15)),NA())</f>
        <v>#N/A</v>
      </c>
      <c r="BI21" s="107" t="e">
        <f ca="true">+IF(AND(ISNUMBER(OFFSET('Hygiene Data'!$F$6,0,10*ROW('Hygiene Data'!F15))),'Data Summary'!DX21="Yes"),OFFSET('Hygiene Data'!$F$6,0,10*ROW('Hygiene Data'!F15)),NA())</f>
        <v>#N/A</v>
      </c>
      <c r="BJ21" s="107" t="e">
        <f ca="true">+IF(AND(ISNUMBER(OFFSET('Hygiene Data'!$F$8,0,10*ROW('Hygiene Data'!F15))),'Data Summary'!DY21="Yes"),OFFSET('Hygiene Data'!$F$8,0,10*ROW('Hygiene Data'!F15)),NA())</f>
        <v>#N/A</v>
      </c>
      <c r="BK21" s="107" t="e">
        <f ca="true">+IF(AND(ISNUMBER(OFFSET('Hygiene Data'!$F$10,0,10*ROW('Hygiene Data'!F15))),'Data Summary'!DZ21="Yes"),OFFSET('Hygiene Data'!$F$10,0,10*ROW('Hygiene Data'!F15)),NA())</f>
        <v>#N/A</v>
      </c>
      <c r="BL21" s="107" t="e">
        <f ca="true">+IF(AND(ISNUMBER(OFFSET('Hygiene Data'!$G$6,0,10*ROW('Hygiene Data'!G15))),'Data Summary'!EA21="Yes"),OFFSET('Hygiene Data'!$G$6,0,10*ROW('Hygiene Data'!G15)),NA())</f>
        <v>#N/A</v>
      </c>
      <c r="BM21" s="107" t="e">
        <f ca="true">+IF(AND(ISNUMBER(OFFSET('Hygiene Data'!$G$8,0,10*ROW('Hygiene Data'!G15))),'Data Summary'!EB21="Yes"),OFFSET('Hygiene Data'!$G$8,0,10*ROW('Hygiene Data'!G15)),NA())</f>
        <v>#N/A</v>
      </c>
      <c r="BN21" s="107" t="e">
        <f ca="true">+IF(AND(ISNUMBER(OFFSET('Hygiene Data'!$G$10,0,10*ROW('Hygiene Data'!G15))),'Data Summary'!EC21="Yes"),OFFSET('Hygiene Data'!$G$10,0,10*ROW('Hygiene Data'!G15)),NA())</f>
        <v>#N/A</v>
      </c>
      <c r="BO21" s="107" t="e">
        <f ca="true">+IF(AND(ISNUMBER(OFFSET('Hygiene Data'!$H$6,0,10*ROW('Hygiene Data'!H15))),'Data Summary'!ED21="Yes"),OFFSET('Hygiene Data'!$H$6,0,10*ROW('Hygiene Data'!H15)),NA())</f>
        <v>#N/A</v>
      </c>
      <c r="BP21" s="107" t="e">
        <f ca="true">+IF(AND(ISNUMBER(OFFSET('Hygiene Data'!$H$8,0,10*ROW('Hygiene Data'!H15))),'Data Summary'!EE21="Yes"),OFFSET('Hygiene Data'!$H$8,0,10*ROW('Hygiene Data'!H15)),NA())</f>
        <v>#N/A</v>
      </c>
      <c r="BQ21" s="107" t="e">
        <f ca="true">+IF(AND(ISNUMBER(OFFSET('Hygiene Data'!$H$10,0,10*ROW('Hygiene Data'!H15))),'Data Summary'!EF21="Yes"),OFFSET('Hygiene Data'!$H$10,0,10*ROW('Hygiene Data'!H15)),NA())</f>
        <v>#N/A</v>
      </c>
    </row>
    <row r="22" x14ac:dyDescent="0.2">
      <c r="A22" s="55" t="e">
        <f ca="true">+IF(OFFSET('Water Data'!$B$1,0,10*ROW('Water Data'!B16))="",NA(),OFFSET('Water Data'!$B$1,0,10*ROW('Water Data'!B16)))</f>
        <v>#N/A</v>
      </c>
      <c r="B22" s="55" t="e">
        <f ca="true">+IF(OFFSET('Water Data'!$A$3,0,10*ROW('Water Data'!A16))="",NA(),OFFSET('Water Data'!$A$3,0,10*ROW('Water Data'!A16)))</f>
        <v>#N/A</v>
      </c>
      <c r="C22" s="55" t="e">
        <f ca="true">+IF(OFFSET('Water Data'!$C$3,0,10*ROW('Water Data'!C16))="",NA(),OFFSET('Water Data'!$C$3,0,10*ROW('Water Data'!C16)))</f>
        <v>#N/A</v>
      </c>
      <c r="D22" s="56" t="e">
        <f ca="true">+IF(AND(ISNUMBER(OFFSET('Water Data'!$C$5,0,10*ROW('Water Data'!C16))),'Data Summary'!BS22="Yes"),100-OFFSET('Water Data'!$C$5,0,10*ROW('Water Data'!C16)),NA())</f>
        <v>#N/A</v>
      </c>
      <c r="E22" s="56" t="e">
        <f ca="true">+IF(AND(ISNUMBER(OFFSET('Water Data'!$C$7,0,10*ROW('Water Data'!C16))),'Data Summary'!BT22="Yes"),OFFSET('Water Data'!$C$7,0,10*ROW('Water Data'!C16)),NA())</f>
        <v>#N/A</v>
      </c>
      <c r="F22" s="56" t="e">
        <f ca="true">+IF(AND(ISNUMBER(OFFSET('Water Data'!$C$10,0,10*ROW('Water Data'!C16))),'Data Summary'!BU22="Yes"),OFFSET('Water Data'!$C$10,0,10*ROW('Water Data'!C16)),NA())</f>
        <v>#N/A</v>
      </c>
      <c r="G22" s="56" t="e">
        <f ca="true">+IF(AND(ISNUMBER(OFFSET('Water Data'!$D$5,0,10*ROW('Water Data'!D16))),'Data Summary'!BV22="Yes"),100-OFFSET('Water Data'!$D$5,0,10*ROW('Water Data'!D16)),NA())</f>
        <v>#N/A</v>
      </c>
      <c r="H22" s="56" t="e">
        <f ca="true">+IF(AND(ISNUMBER(OFFSET('Water Data'!$D$7,0,10*ROW('Water Data'!D16))),'Data Summary'!BW22="Yes"),OFFSET('Water Data'!$D$7,0,10*ROW('Water Data'!D16)),NA())</f>
        <v>#N/A</v>
      </c>
      <c r="I22" s="56" t="e">
        <f ca="true">+IF(AND(ISNUMBER(OFFSET('Water Data'!$D$10,0,10*ROW('Water Data'!D16))),'Data Summary'!BX22="Yes"),OFFSET('Water Data'!$D$10,0,10*ROW('Water Data'!D16)),NA())</f>
        <v>#N/A</v>
      </c>
      <c r="J22" s="56" t="e">
        <f ca="true">+IF(AND(ISNUMBER(OFFSET('Water Data'!$E$5,0,10*ROW('Water Data'!E16))),'Data Summary'!BY22="Yes"),100-OFFSET('Water Data'!$E$5,0,10*ROW('Water Data'!E16)),NA())</f>
        <v>#N/A</v>
      </c>
      <c r="K22" s="56" t="e">
        <f ca="true">+IF(AND(ISNUMBER(OFFSET('Water Data'!$E$7,0,10*ROW('Water Data'!E16))),'Data Summary'!BZ22="Yes"),OFFSET('Water Data'!$E$7,0,10*ROW('Water Data'!E16)),NA())</f>
        <v>#N/A</v>
      </c>
      <c r="L22" s="56" t="e">
        <f ca="true">+IF(AND(ISNUMBER(OFFSET('Water Data'!$E$10,0,10*ROW('Water Data'!E16))),'Data Summary'!CA22="Yes"),OFFSET('Water Data'!$E$10,0,10*ROW('Water Data'!E16)),NA())</f>
        <v>#N/A</v>
      </c>
      <c r="M22" s="56" t="e">
        <f ca="true">+IF(AND(ISNUMBER(OFFSET('Water Data'!$F$5,0,10*ROW('Water Data'!F16))),'Data Summary'!CB22="Yes"),100-OFFSET('Water Data'!$F$5,0,10*ROW('Water Data'!F16)),NA())</f>
        <v>#N/A</v>
      </c>
      <c r="N22" s="56" t="e">
        <f ca="true">+IF(AND(ISNUMBER(OFFSET('Water Data'!$F$7,0,10*ROW('Water Data'!F16))),'Data Summary'!CC22="Yes"),OFFSET('Water Data'!$F$7,0,10*ROW('Water Data'!F16)),NA())</f>
        <v>#N/A</v>
      </c>
      <c r="O22" s="56" t="e">
        <f ca="true">+IF(AND(ISNUMBER(OFFSET('Water Data'!$F$10,0,10*ROW('Water Data'!F16))),'Data Summary'!CD22="Yes"),OFFSET('Water Data'!$F$10,0,10*ROW('Water Data'!F16)),NA())</f>
        <v>#N/A</v>
      </c>
      <c r="P22" s="56" t="e">
        <f ca="true">+IF(AND(ISNUMBER(OFFSET('Water Data'!$G$5,0,10*ROW('Water Data'!G16))),'Data Summary'!CE22="Yes"),100-OFFSET('Water Data'!$G$5,0,10*ROW('Water Data'!G16)),NA())</f>
        <v>#N/A</v>
      </c>
      <c r="Q22" s="56" t="e">
        <f ca="true">+IF(AND(ISNUMBER(OFFSET('Water Data'!$G$7,0,10*ROW('Water Data'!G16))),'Data Summary'!CF22="Yes"),OFFSET('Water Data'!$G$7,0,10*ROW('Water Data'!G16)),NA())</f>
        <v>#N/A</v>
      </c>
      <c r="R22" s="56" t="e">
        <f ca="true">+IF(AND(ISNUMBER(OFFSET('Water Data'!$G$10,0,10*ROW('Water Data'!G16))),'Data Summary'!CG22="Yes"),OFFSET('Water Data'!$G$10,0,10*ROW('Water Data'!G16)),NA())</f>
        <v>#N/A</v>
      </c>
      <c r="S22" s="56" t="e">
        <f ca="true">+IF(AND(ISNUMBER(OFFSET('Water Data'!$H$5,0,10*ROW('Water Data'!H16))),'Data Summary'!CH22="Yes"),100-OFFSET('Water Data'!$H$5,0,10*ROW('Water Data'!H16)),NA())</f>
        <v>#N/A</v>
      </c>
      <c r="T22" s="56" t="e">
        <f ca="true">+IF(AND(ISNUMBER(OFFSET('Water Data'!$H$7,0,10*ROW('Water Data'!H16))),'Data Summary'!CI22="Yes"),OFFSET('Water Data'!$H$7,0,10*ROW('Water Data'!H16)),NA())</f>
        <v>#N/A</v>
      </c>
      <c r="U22" s="56" t="e">
        <f ca="true">+IF(AND(ISNUMBER(OFFSET('Water Data'!$H$10,0,10*ROW('Water Data'!H16))),'Data Summary'!CJ22="Yes"),OFFSET('Water Data'!$H$10,0,10*ROW('Water Data'!H16)),NA())</f>
        <v>#N/A</v>
      </c>
      <c r="V22" s="102" t="e">
        <f ca="true">+IF(AND(ISNUMBER(OFFSET('Sanitation Data'!$C$5,0,10*ROW('Sanitation Data'!C16))),'Data Summary'!CK22="Yes"),100-OFFSET('Sanitation Data'!$C$5,0,10*ROW('Sanitation Data'!C16)),NA())</f>
        <v>#N/A</v>
      </c>
      <c r="W22" s="102" t="e">
        <f ca="true">+IF(AND(ISNUMBER(OFFSET('Sanitation Data'!$C$7,0,10*ROW('Sanitation Data'!C16))),'Data Summary'!CL22="Yes"),OFFSET('Sanitation Data'!$C$7,0,10*ROW('Sanitation Data'!C16)),NA())</f>
        <v>#N/A</v>
      </c>
      <c r="X22" s="102" t="e">
        <f ca="true">+IF(AND(ISNUMBER(OFFSET('Sanitation Data'!$C$11,0,10*ROW('Sanitation Data'!C16))),'Data Summary'!CM22="Yes"),OFFSET('Sanitation Data'!$C$11,0,10*ROW('Sanitation Data'!C16)),NA())</f>
        <v>#N/A</v>
      </c>
      <c r="Y22" s="102" t="e">
        <f ca="true">+IF(AND(ISNUMBER(OFFSET('Sanitation Data'!$C$12,0,10*ROW('Sanitation Data'!C16))),'Data Summary'!CN22="Yes"),OFFSET('Sanitation Data'!$C$12,0,10*ROW('Sanitation Data'!C16)),NA())</f>
        <v>#N/A</v>
      </c>
      <c r="Z22" s="102" t="e">
        <f ca="true">+IF(AND(ISNUMBER(OFFSET('Sanitation Data'!$C$13,0,10*ROW('Sanitation Data'!C16))),'Data Summary'!CO22="Yes"),OFFSET('Sanitation Data'!$C$13,0,10*ROW('Sanitation Data'!C16)),NA())</f>
        <v>#N/A</v>
      </c>
      <c r="AA22" s="102" t="e">
        <f ca="true">+IF(AND(ISNUMBER(OFFSET('Sanitation Data'!$D$5,0,10*ROW('Sanitation Data'!D16))),'Data Summary'!CP22="Yes"),100-OFFSET('Sanitation Data'!$D$5,0,10*ROW('Sanitation Data'!D16)),NA())</f>
        <v>#N/A</v>
      </c>
      <c r="AB22" s="102" t="e">
        <f ca="true">+IF(AND(ISNUMBER(OFFSET('Sanitation Data'!$D$7,0,10*ROW('Sanitation Data'!D16))),'Data Summary'!CQ22="Yes"),OFFSET('Sanitation Data'!$D$7,0,10*ROW('Sanitation Data'!D16)),NA())</f>
        <v>#N/A</v>
      </c>
      <c r="AC22" s="102" t="e">
        <f ca="true">+IF(AND(ISNUMBER(OFFSET('Sanitation Data'!$D$11,0,10*ROW('Sanitation Data'!D16))),'Data Summary'!CR22="Yes"),OFFSET('Sanitation Data'!$D$11,0,10*ROW('Sanitation Data'!D16)),NA())</f>
        <v>#N/A</v>
      </c>
      <c r="AD22" s="102" t="e">
        <f ca="true">+IF(AND(ISNUMBER(OFFSET('Sanitation Data'!$D$12,0,10*ROW('Sanitation Data'!D16))),'Data Summary'!CS22="Yes"),OFFSET('Sanitation Data'!$D$12,0,10*ROW('Sanitation Data'!D16)),NA())</f>
        <v>#N/A</v>
      </c>
      <c r="AE22" s="102" t="e">
        <f ca="true">+IF(AND(ISNUMBER(OFFSET('Sanitation Data'!$D$13,0,10*ROW('Sanitation Data'!D16))),'Data Summary'!CT22="Yes"),OFFSET('Sanitation Data'!$D$13,0,10*ROW('Sanitation Data'!D16)),NA())</f>
        <v>#N/A</v>
      </c>
      <c r="AF22" s="102" t="e">
        <f ca="true">+IF(AND(ISNUMBER(OFFSET('Sanitation Data'!$E$5,0,10*ROW('Sanitation Data'!E16))),'Data Summary'!CU22="Yes"),100-OFFSET('Sanitation Data'!$E$5,0,10*ROW('Sanitation Data'!E16)),NA())</f>
        <v>#N/A</v>
      </c>
      <c r="AG22" s="102" t="e">
        <f ca="true">+IF(AND(ISNUMBER(OFFSET('Sanitation Data'!$E$7,0,10*ROW('Sanitation Data'!E16))),'Data Summary'!CV22="Yes"),OFFSET('Sanitation Data'!$E$7,0,10*ROW('Sanitation Data'!E16)),NA())</f>
        <v>#N/A</v>
      </c>
      <c r="AH22" s="102" t="e">
        <f ca="true">+IF(AND(ISNUMBER(OFFSET('Sanitation Data'!$E$11,0,10*ROW('Sanitation Data'!E16))),'Data Summary'!CW22="Yes"),OFFSET('Sanitation Data'!$E$11,0,10*ROW('Sanitation Data'!E16)),NA())</f>
        <v>#N/A</v>
      </c>
      <c r="AI22" s="102" t="e">
        <f ca="true">+IF(AND(ISNUMBER(OFFSET('Sanitation Data'!$E$12,0,10*ROW('Sanitation Data'!E16))),'Data Summary'!CX22="Yes"),OFFSET('Sanitation Data'!$E$12,0,10*ROW('Sanitation Data'!E16)),NA())</f>
        <v>#N/A</v>
      </c>
      <c r="AJ22" s="102" t="e">
        <f ca="true">+IF(AND(ISNUMBER(OFFSET('Sanitation Data'!$E$13,0,10*ROW('Sanitation Data'!E16))),'Data Summary'!CY22="Yes"),OFFSET('Sanitation Data'!$E$13,0,10*ROW('Sanitation Data'!E16)),NA())</f>
        <v>#N/A</v>
      </c>
      <c r="AK22" s="102" t="e">
        <f ca="true">+IF(AND(ISNUMBER(OFFSET('Sanitation Data'!$F$5,0,10*ROW('Sanitation Data'!F16))),'Data Summary'!CZ22="Yes"),100-OFFSET('Sanitation Data'!$F$5,0,10*ROW('Sanitation Data'!F16)),NA())</f>
        <v>#N/A</v>
      </c>
      <c r="AL22" s="102" t="e">
        <f ca="true">+IF(AND(ISNUMBER(OFFSET('Sanitation Data'!$F$7,0,10*ROW('Sanitation Data'!F16))),'Data Summary'!DA22="Yes"),OFFSET('Sanitation Data'!$F$7,0,10*ROW('Sanitation Data'!F16)),NA())</f>
        <v>#N/A</v>
      </c>
      <c r="AM22" s="102" t="e">
        <f ca="true">+IF(AND(ISNUMBER(OFFSET('Sanitation Data'!$F$11,0,10*ROW('Sanitation Data'!F16))),'Data Summary'!DB22="Yes"),OFFSET('Sanitation Data'!$F$11,0,10*ROW('Sanitation Data'!F16)),NA())</f>
        <v>#N/A</v>
      </c>
      <c r="AN22" s="102" t="e">
        <f ca="true">+IF(AND(ISNUMBER(OFFSET('Sanitation Data'!$F$12,0,10*ROW('Sanitation Data'!F16))),'Data Summary'!DC22="Yes"),OFFSET('Sanitation Data'!$F$12,0,10*ROW('Sanitation Data'!F16)),NA())</f>
        <v>#N/A</v>
      </c>
      <c r="AO22" s="102" t="e">
        <f ca="true">+IF(AND(ISNUMBER(OFFSET('Sanitation Data'!$F$13,0,10*ROW('Sanitation Data'!F16))),'Data Summary'!DD22="Yes"),OFFSET('Sanitation Data'!$F$13,0,10*ROW('Sanitation Data'!F16)),NA())</f>
        <v>#N/A</v>
      </c>
      <c r="AP22" s="102" t="e">
        <f ca="true">+IF(AND(ISNUMBER(OFFSET('Sanitation Data'!$G$5,0,10*ROW('Sanitation Data'!G16))),'Data Summary'!DE22="Yes"),100-OFFSET('Sanitation Data'!$G$5,0,10*ROW('Sanitation Data'!G16)),NA())</f>
        <v>#N/A</v>
      </c>
      <c r="AQ22" s="102" t="e">
        <f ca="true">+IF(AND(ISNUMBER(OFFSET('Sanitation Data'!$G$7,0,10*ROW('Sanitation Data'!G16))),'Data Summary'!DF22="Yes"),OFFSET('Sanitation Data'!$G$7,0,10*ROW('Sanitation Data'!G16)),NA())</f>
        <v>#N/A</v>
      </c>
      <c r="AR22" s="102" t="e">
        <f ca="true">+IF(AND(ISNUMBER(OFFSET('Sanitation Data'!$G$11,0,10*ROW('Sanitation Data'!G16))),'Data Summary'!DG22="Yes"),OFFSET('Sanitation Data'!$G$11,0,10*ROW('Sanitation Data'!G16)),NA())</f>
        <v>#N/A</v>
      </c>
      <c r="AS22" s="102" t="e">
        <f ca="true">+IF(AND(ISNUMBER(OFFSET('Sanitation Data'!$G$12,0,10*ROW('Sanitation Data'!G16))),'Data Summary'!DH22="Yes"),OFFSET('Sanitation Data'!$G$12,0,10*ROW('Sanitation Data'!G16)),NA())</f>
        <v>#N/A</v>
      </c>
      <c r="AT22" s="102" t="e">
        <f ca="true">+IF(AND(ISNUMBER(OFFSET('Sanitation Data'!$G$13,0,10*ROW('Sanitation Data'!G16))),'Data Summary'!DI22="Yes"),OFFSET('Sanitation Data'!$G$13,0,10*ROW('Sanitation Data'!G16)),NA())</f>
        <v>#N/A</v>
      </c>
      <c r="AU22" s="102" t="e">
        <f ca="true">+IF(AND(ISNUMBER(OFFSET('Sanitation Data'!$H$5,0,10*ROW('Sanitation Data'!H16))),'Data Summary'!DJ22="Yes"),100-OFFSET('Sanitation Data'!$H$5,0,10*ROW('Sanitation Data'!H16)),NA())</f>
        <v>#N/A</v>
      </c>
      <c r="AV22" s="102" t="e">
        <f ca="true">+IF(AND(ISNUMBER(OFFSET('Sanitation Data'!$H$7,0,10*ROW('Sanitation Data'!H16))),'Data Summary'!DK22="Yes"),OFFSET('Sanitation Data'!$H$7,0,10*ROW('Sanitation Data'!H16)),NA())</f>
        <v>#N/A</v>
      </c>
      <c r="AW22" s="102" t="e">
        <f ca="true">+IF(AND(ISNUMBER(OFFSET('Sanitation Data'!$H$11,0,10*ROW('Sanitation Data'!H16))),'Data Summary'!DL22="Yes"),OFFSET('Sanitation Data'!$H$11,0,10*ROW('Sanitation Data'!H16)),NA())</f>
        <v>#N/A</v>
      </c>
      <c r="AX22" s="102" t="e">
        <f ca="true">+IF(AND(ISNUMBER(OFFSET('Sanitation Data'!$H$12,0,10*ROW('Sanitation Data'!H16))),'Data Summary'!DM22="Yes"),OFFSET('Sanitation Data'!$H$12,0,10*ROW('Sanitation Data'!H16)),NA())</f>
        <v>#N/A</v>
      </c>
      <c r="AY22" s="102" t="e">
        <f ca="true">+IF(AND(ISNUMBER(OFFSET('Sanitation Data'!$H$13,0,10*ROW('Sanitation Data'!H16))),'Data Summary'!DN22="Yes"),OFFSET('Sanitation Data'!$H$13,0,10*ROW('Sanitation Data'!H16)),NA())</f>
        <v>#N/A</v>
      </c>
      <c r="AZ22" s="107" t="e">
        <f ca="true">+IF(AND(ISNUMBER(OFFSET('Hygiene Data'!$C$6,0,10*ROW('Hygiene Data'!C16))),'Data Summary'!DO22="Yes"),OFFSET('Hygiene Data'!$C$6,0,10*ROW('Hygiene Data'!C16)),NA())</f>
        <v>#N/A</v>
      </c>
      <c r="BA22" s="107" t="e">
        <f ca="true">+IF(AND(ISNUMBER(OFFSET('Hygiene Data'!$C$8,0,10*ROW('Hygiene Data'!C16))),'Data Summary'!DP22="Yes"),OFFSET('Hygiene Data'!$C$8,0,10*ROW('Hygiene Data'!C16)),NA())</f>
        <v>#N/A</v>
      </c>
      <c r="BB22" s="107" t="e">
        <f ca="true">+IF(AND(ISNUMBER(OFFSET('Hygiene Data'!$C$10,0,10*ROW('Hygiene Data'!C16))),'Data Summary'!DQ22="Yes"),OFFSET('Hygiene Data'!$C$10,0,10*ROW('Hygiene Data'!C16)),NA())</f>
        <v>#N/A</v>
      </c>
      <c r="BC22" s="107" t="e">
        <f ca="true">+IF(AND(ISNUMBER(OFFSET('Hygiene Data'!$D$6,0,10*ROW('Hygiene Data'!D16))),'Data Summary'!DR22="Yes"),OFFSET('Hygiene Data'!$D$6,0,10*ROW('Hygiene Data'!D16)),NA())</f>
        <v>#N/A</v>
      </c>
      <c r="BD22" s="107" t="e">
        <f ca="true">+IF(AND(ISNUMBER(OFFSET('Hygiene Data'!$D$8,0,10*ROW('Hygiene Data'!D16))),'Data Summary'!DS22="Yes"),OFFSET('Hygiene Data'!$D$8,0,10*ROW('Hygiene Data'!D16)),NA())</f>
        <v>#N/A</v>
      </c>
      <c r="BE22" s="107" t="e">
        <f ca="true">+IF(AND(ISNUMBER(OFFSET('Hygiene Data'!$D$10,0,10*ROW('Hygiene Data'!D16))),'Data Summary'!DT22="Yes"),OFFSET('Hygiene Data'!$D$10,0,10*ROW('Hygiene Data'!D16)),NA())</f>
        <v>#N/A</v>
      </c>
      <c r="BF22" s="107" t="e">
        <f ca="true">+IF(AND(ISNUMBER(OFFSET('Hygiene Data'!$E$6,0,10*ROW('Hygiene Data'!E16))),'Data Summary'!DU22="Yes"),OFFSET('Hygiene Data'!$E$6,0,10*ROW('Hygiene Data'!E16)),NA())</f>
        <v>#N/A</v>
      </c>
      <c r="BG22" s="107" t="e">
        <f ca="true">+IF(AND(ISNUMBER(OFFSET('Hygiene Data'!$E$8,0,10*ROW('Hygiene Data'!E16))),'Data Summary'!DV22="Yes"),OFFSET('Hygiene Data'!$E$8,0,10*ROW('Hygiene Data'!E16)),NA())</f>
        <v>#N/A</v>
      </c>
      <c r="BH22" s="107" t="e">
        <f ca="true">+IF(AND(ISNUMBER(OFFSET('Hygiene Data'!$E$10,0,10*ROW('Hygiene Data'!E16))),'Data Summary'!DW22="Yes"),OFFSET('Hygiene Data'!$E$10,0,10*ROW('Hygiene Data'!E16)),NA())</f>
        <v>#N/A</v>
      </c>
      <c r="BI22" s="107" t="e">
        <f ca="true">+IF(AND(ISNUMBER(OFFSET('Hygiene Data'!$F$6,0,10*ROW('Hygiene Data'!F16))),'Data Summary'!DX22="Yes"),OFFSET('Hygiene Data'!$F$6,0,10*ROW('Hygiene Data'!F16)),NA())</f>
        <v>#N/A</v>
      </c>
      <c r="BJ22" s="107" t="e">
        <f ca="true">+IF(AND(ISNUMBER(OFFSET('Hygiene Data'!$F$8,0,10*ROW('Hygiene Data'!F16))),'Data Summary'!DY22="Yes"),OFFSET('Hygiene Data'!$F$8,0,10*ROW('Hygiene Data'!F16)),NA())</f>
        <v>#N/A</v>
      </c>
      <c r="BK22" s="107" t="e">
        <f ca="true">+IF(AND(ISNUMBER(OFFSET('Hygiene Data'!$F$10,0,10*ROW('Hygiene Data'!F16))),'Data Summary'!DZ22="Yes"),OFFSET('Hygiene Data'!$F$10,0,10*ROW('Hygiene Data'!F16)),NA())</f>
        <v>#N/A</v>
      </c>
      <c r="BL22" s="107" t="e">
        <f ca="true">+IF(AND(ISNUMBER(OFFSET('Hygiene Data'!$G$6,0,10*ROW('Hygiene Data'!G16))),'Data Summary'!EA22="Yes"),OFFSET('Hygiene Data'!$G$6,0,10*ROW('Hygiene Data'!G16)),NA())</f>
        <v>#N/A</v>
      </c>
      <c r="BM22" s="107" t="e">
        <f ca="true">+IF(AND(ISNUMBER(OFFSET('Hygiene Data'!$G$8,0,10*ROW('Hygiene Data'!G16))),'Data Summary'!EB22="Yes"),OFFSET('Hygiene Data'!$G$8,0,10*ROW('Hygiene Data'!G16)),NA())</f>
        <v>#N/A</v>
      </c>
      <c r="BN22" s="107" t="e">
        <f ca="true">+IF(AND(ISNUMBER(OFFSET('Hygiene Data'!$G$10,0,10*ROW('Hygiene Data'!G16))),'Data Summary'!EC22="Yes"),OFFSET('Hygiene Data'!$G$10,0,10*ROW('Hygiene Data'!G16)),NA())</f>
        <v>#N/A</v>
      </c>
      <c r="BO22" s="107" t="e">
        <f ca="true">+IF(AND(ISNUMBER(OFFSET('Hygiene Data'!$H$6,0,10*ROW('Hygiene Data'!H16))),'Data Summary'!ED22="Yes"),OFFSET('Hygiene Data'!$H$6,0,10*ROW('Hygiene Data'!H16)),NA())</f>
        <v>#N/A</v>
      </c>
      <c r="BP22" s="107" t="e">
        <f ca="true">+IF(AND(ISNUMBER(OFFSET('Hygiene Data'!$H$8,0,10*ROW('Hygiene Data'!H16))),'Data Summary'!EE22="Yes"),OFFSET('Hygiene Data'!$H$8,0,10*ROW('Hygiene Data'!H16)),NA())</f>
        <v>#N/A</v>
      </c>
      <c r="BQ22" s="107" t="e">
        <f ca="true">+IF(AND(ISNUMBER(OFFSET('Hygiene Data'!$H$10,0,10*ROW('Hygiene Data'!H16))),'Data Summary'!EF22="Yes"),OFFSET('Hygiene Data'!$H$10,0,10*ROW('Hygiene Data'!H16)),NA())</f>
        <v>#N/A</v>
      </c>
    </row>
    <row r="23" x14ac:dyDescent="0.2">
      <c r="A23" s="55" t="e">
        <f ca="true">+IF(OFFSET('Water Data'!$B$1,0,10*ROW('Water Data'!B17))="",NA(),OFFSET('Water Data'!$B$1,0,10*ROW('Water Data'!B17)))</f>
        <v>#N/A</v>
      </c>
      <c r="B23" s="55" t="e">
        <f ca="true">+IF(OFFSET('Water Data'!$A$3,0,10*ROW('Water Data'!A17))="",NA(),OFFSET('Water Data'!$A$3,0,10*ROW('Water Data'!A17)))</f>
        <v>#N/A</v>
      </c>
      <c r="C23" s="55" t="e">
        <f ca="true">+IF(OFFSET('Water Data'!$C$3,0,10*ROW('Water Data'!C17))="",NA(),OFFSET('Water Data'!$C$3,0,10*ROW('Water Data'!C17)))</f>
        <v>#N/A</v>
      </c>
      <c r="D23" s="56" t="e">
        <f ca="true">+IF(AND(ISNUMBER(OFFSET('Water Data'!$C$5,0,10*ROW('Water Data'!C17))),'Data Summary'!BS23="Yes"),100-OFFSET('Water Data'!$C$5,0,10*ROW('Water Data'!C17)),NA())</f>
        <v>#N/A</v>
      </c>
      <c r="E23" s="56" t="e">
        <f ca="true">+IF(AND(ISNUMBER(OFFSET('Water Data'!$C$7,0,10*ROW('Water Data'!C17))),'Data Summary'!BT23="Yes"),OFFSET('Water Data'!$C$7,0,10*ROW('Water Data'!C17)),NA())</f>
        <v>#N/A</v>
      </c>
      <c r="F23" s="56" t="e">
        <f ca="true">+IF(AND(ISNUMBER(OFFSET('Water Data'!$C$10,0,10*ROW('Water Data'!C17))),'Data Summary'!BU23="Yes"),OFFSET('Water Data'!$C$10,0,10*ROW('Water Data'!C17)),NA())</f>
        <v>#N/A</v>
      </c>
      <c r="G23" s="56" t="e">
        <f ca="true">+IF(AND(ISNUMBER(OFFSET('Water Data'!$D$5,0,10*ROW('Water Data'!D17))),'Data Summary'!BV23="Yes"),100-OFFSET('Water Data'!$D$5,0,10*ROW('Water Data'!D17)),NA())</f>
        <v>#N/A</v>
      </c>
      <c r="H23" s="56" t="e">
        <f ca="true">+IF(AND(ISNUMBER(OFFSET('Water Data'!$D$7,0,10*ROW('Water Data'!D17))),'Data Summary'!BW23="Yes"),OFFSET('Water Data'!$D$7,0,10*ROW('Water Data'!D17)),NA())</f>
        <v>#N/A</v>
      </c>
      <c r="I23" s="56" t="e">
        <f ca="true">+IF(AND(ISNUMBER(OFFSET('Water Data'!$D$10,0,10*ROW('Water Data'!D17))),'Data Summary'!BX23="Yes"),OFFSET('Water Data'!$D$10,0,10*ROW('Water Data'!D17)),NA())</f>
        <v>#N/A</v>
      </c>
      <c r="J23" s="56" t="e">
        <f ca="true">+IF(AND(ISNUMBER(OFFSET('Water Data'!$E$5,0,10*ROW('Water Data'!E17))),'Data Summary'!BY23="Yes"),100-OFFSET('Water Data'!$E$5,0,10*ROW('Water Data'!E17)),NA())</f>
        <v>#N/A</v>
      </c>
      <c r="K23" s="56" t="e">
        <f ca="true">+IF(AND(ISNUMBER(OFFSET('Water Data'!$E$7,0,10*ROW('Water Data'!E17))),'Data Summary'!BZ23="Yes"),OFFSET('Water Data'!$E$7,0,10*ROW('Water Data'!E17)),NA())</f>
        <v>#N/A</v>
      </c>
      <c r="L23" s="56" t="e">
        <f ca="true">+IF(AND(ISNUMBER(OFFSET('Water Data'!$E$10,0,10*ROW('Water Data'!E17))),'Data Summary'!CA23="Yes"),OFFSET('Water Data'!$E$10,0,10*ROW('Water Data'!E17)),NA())</f>
        <v>#N/A</v>
      </c>
      <c r="M23" s="56" t="e">
        <f ca="true">+IF(AND(ISNUMBER(OFFSET('Water Data'!$F$5,0,10*ROW('Water Data'!F17))),'Data Summary'!CB23="Yes"),100-OFFSET('Water Data'!$F$5,0,10*ROW('Water Data'!F17)),NA())</f>
        <v>#N/A</v>
      </c>
      <c r="N23" s="56" t="e">
        <f ca="true">+IF(AND(ISNUMBER(OFFSET('Water Data'!$F$7,0,10*ROW('Water Data'!F17))),'Data Summary'!CC23="Yes"),OFFSET('Water Data'!$F$7,0,10*ROW('Water Data'!F17)),NA())</f>
        <v>#N/A</v>
      </c>
      <c r="O23" s="56" t="e">
        <f ca="true">+IF(AND(ISNUMBER(OFFSET('Water Data'!$F$10,0,10*ROW('Water Data'!F17))),'Data Summary'!CD23="Yes"),OFFSET('Water Data'!$F$10,0,10*ROW('Water Data'!F17)),NA())</f>
        <v>#N/A</v>
      </c>
      <c r="P23" s="56" t="e">
        <f ca="true">+IF(AND(ISNUMBER(OFFSET('Water Data'!$G$5,0,10*ROW('Water Data'!G17))),'Data Summary'!CE23="Yes"),100-OFFSET('Water Data'!$G$5,0,10*ROW('Water Data'!G17)),NA())</f>
        <v>#N/A</v>
      </c>
      <c r="Q23" s="56" t="e">
        <f ca="true">+IF(AND(ISNUMBER(OFFSET('Water Data'!$G$7,0,10*ROW('Water Data'!G17))),'Data Summary'!CF23="Yes"),OFFSET('Water Data'!$G$7,0,10*ROW('Water Data'!G17)),NA())</f>
        <v>#N/A</v>
      </c>
      <c r="R23" s="56" t="e">
        <f ca="true">+IF(AND(ISNUMBER(OFFSET('Water Data'!$G$10,0,10*ROW('Water Data'!G17))),'Data Summary'!CG23="Yes"),OFFSET('Water Data'!$G$10,0,10*ROW('Water Data'!G17)),NA())</f>
        <v>#N/A</v>
      </c>
      <c r="S23" s="56" t="e">
        <f ca="true">+IF(AND(ISNUMBER(OFFSET('Water Data'!$H$5,0,10*ROW('Water Data'!H17))),'Data Summary'!CH23="Yes"),100-OFFSET('Water Data'!$H$5,0,10*ROW('Water Data'!H17)),NA())</f>
        <v>#N/A</v>
      </c>
      <c r="T23" s="56" t="e">
        <f ca="true">+IF(AND(ISNUMBER(OFFSET('Water Data'!$H$7,0,10*ROW('Water Data'!H17))),'Data Summary'!CI23="Yes"),OFFSET('Water Data'!$H$7,0,10*ROW('Water Data'!H17)),NA())</f>
        <v>#N/A</v>
      </c>
      <c r="U23" s="56" t="e">
        <f ca="true">+IF(AND(ISNUMBER(OFFSET('Water Data'!$H$10,0,10*ROW('Water Data'!H17))),'Data Summary'!CJ23="Yes"),OFFSET('Water Data'!$H$10,0,10*ROW('Water Data'!H17)),NA())</f>
        <v>#N/A</v>
      </c>
      <c r="V23" s="102" t="e">
        <f ca="true">+IF(AND(ISNUMBER(OFFSET('Sanitation Data'!$C$5,0,10*ROW('Sanitation Data'!C17))),'Data Summary'!CK23="Yes"),100-OFFSET('Sanitation Data'!$C$5,0,10*ROW('Sanitation Data'!C17)),NA())</f>
        <v>#N/A</v>
      </c>
      <c r="W23" s="102" t="e">
        <f ca="true">+IF(AND(ISNUMBER(OFFSET('Sanitation Data'!$C$7,0,10*ROW('Sanitation Data'!C17))),'Data Summary'!CL23="Yes"),OFFSET('Sanitation Data'!$C$7,0,10*ROW('Sanitation Data'!C17)),NA())</f>
        <v>#N/A</v>
      </c>
      <c r="X23" s="102" t="e">
        <f ca="true">+IF(AND(ISNUMBER(OFFSET('Sanitation Data'!$C$11,0,10*ROW('Sanitation Data'!C17))),'Data Summary'!CM23="Yes"),OFFSET('Sanitation Data'!$C$11,0,10*ROW('Sanitation Data'!C17)),NA())</f>
        <v>#N/A</v>
      </c>
      <c r="Y23" s="102" t="e">
        <f ca="true">+IF(AND(ISNUMBER(OFFSET('Sanitation Data'!$C$12,0,10*ROW('Sanitation Data'!C17))),'Data Summary'!CN23="Yes"),OFFSET('Sanitation Data'!$C$12,0,10*ROW('Sanitation Data'!C17)),NA())</f>
        <v>#N/A</v>
      </c>
      <c r="Z23" s="102" t="e">
        <f ca="true">+IF(AND(ISNUMBER(OFFSET('Sanitation Data'!$C$13,0,10*ROW('Sanitation Data'!C17))),'Data Summary'!CO23="Yes"),OFFSET('Sanitation Data'!$C$13,0,10*ROW('Sanitation Data'!C17)),NA())</f>
        <v>#N/A</v>
      </c>
      <c r="AA23" s="102" t="e">
        <f ca="true">+IF(AND(ISNUMBER(OFFSET('Sanitation Data'!$D$5,0,10*ROW('Sanitation Data'!D17))),'Data Summary'!CP23="Yes"),100-OFFSET('Sanitation Data'!$D$5,0,10*ROW('Sanitation Data'!D17)),NA())</f>
        <v>#N/A</v>
      </c>
      <c r="AB23" s="102" t="e">
        <f ca="true">+IF(AND(ISNUMBER(OFFSET('Sanitation Data'!$D$7,0,10*ROW('Sanitation Data'!D17))),'Data Summary'!CQ23="Yes"),OFFSET('Sanitation Data'!$D$7,0,10*ROW('Sanitation Data'!D17)),NA())</f>
        <v>#N/A</v>
      </c>
      <c r="AC23" s="102" t="e">
        <f ca="true">+IF(AND(ISNUMBER(OFFSET('Sanitation Data'!$D$11,0,10*ROW('Sanitation Data'!D17))),'Data Summary'!CR23="Yes"),OFFSET('Sanitation Data'!$D$11,0,10*ROW('Sanitation Data'!D17)),NA())</f>
        <v>#N/A</v>
      </c>
      <c r="AD23" s="102" t="e">
        <f ca="true">+IF(AND(ISNUMBER(OFFSET('Sanitation Data'!$D$12,0,10*ROW('Sanitation Data'!D17))),'Data Summary'!CS23="Yes"),OFFSET('Sanitation Data'!$D$12,0,10*ROW('Sanitation Data'!D17)),NA())</f>
        <v>#N/A</v>
      </c>
      <c r="AE23" s="102" t="e">
        <f ca="true">+IF(AND(ISNUMBER(OFFSET('Sanitation Data'!$D$13,0,10*ROW('Sanitation Data'!D17))),'Data Summary'!CT23="Yes"),OFFSET('Sanitation Data'!$D$13,0,10*ROW('Sanitation Data'!D17)),NA())</f>
        <v>#N/A</v>
      </c>
      <c r="AF23" s="102" t="e">
        <f ca="true">+IF(AND(ISNUMBER(OFFSET('Sanitation Data'!$E$5,0,10*ROW('Sanitation Data'!E17))),'Data Summary'!CU23="Yes"),100-OFFSET('Sanitation Data'!$E$5,0,10*ROW('Sanitation Data'!E17)),NA())</f>
        <v>#N/A</v>
      </c>
      <c r="AG23" s="102" t="e">
        <f ca="true">+IF(AND(ISNUMBER(OFFSET('Sanitation Data'!$E$7,0,10*ROW('Sanitation Data'!E17))),'Data Summary'!CV23="Yes"),OFFSET('Sanitation Data'!$E$7,0,10*ROW('Sanitation Data'!E17)),NA())</f>
        <v>#N/A</v>
      </c>
      <c r="AH23" s="102" t="e">
        <f ca="true">+IF(AND(ISNUMBER(OFFSET('Sanitation Data'!$E$11,0,10*ROW('Sanitation Data'!E17))),'Data Summary'!CW23="Yes"),OFFSET('Sanitation Data'!$E$11,0,10*ROW('Sanitation Data'!E17)),NA())</f>
        <v>#N/A</v>
      </c>
      <c r="AI23" s="102" t="e">
        <f ca="true">+IF(AND(ISNUMBER(OFFSET('Sanitation Data'!$E$12,0,10*ROW('Sanitation Data'!E17))),'Data Summary'!CX23="Yes"),OFFSET('Sanitation Data'!$E$12,0,10*ROW('Sanitation Data'!E17)),NA())</f>
        <v>#N/A</v>
      </c>
      <c r="AJ23" s="102" t="e">
        <f ca="true">+IF(AND(ISNUMBER(OFFSET('Sanitation Data'!$E$13,0,10*ROW('Sanitation Data'!E17))),'Data Summary'!CY23="Yes"),OFFSET('Sanitation Data'!$E$13,0,10*ROW('Sanitation Data'!E17)),NA())</f>
        <v>#N/A</v>
      </c>
      <c r="AK23" s="102" t="e">
        <f ca="true">+IF(AND(ISNUMBER(OFFSET('Sanitation Data'!$F$5,0,10*ROW('Sanitation Data'!F17))),'Data Summary'!CZ23="Yes"),100-OFFSET('Sanitation Data'!$F$5,0,10*ROW('Sanitation Data'!F17)),NA())</f>
        <v>#N/A</v>
      </c>
      <c r="AL23" s="102" t="e">
        <f ca="true">+IF(AND(ISNUMBER(OFFSET('Sanitation Data'!$F$7,0,10*ROW('Sanitation Data'!F17))),'Data Summary'!DA23="Yes"),OFFSET('Sanitation Data'!$F$7,0,10*ROW('Sanitation Data'!F17)),NA())</f>
        <v>#N/A</v>
      </c>
      <c r="AM23" s="102" t="e">
        <f ca="true">+IF(AND(ISNUMBER(OFFSET('Sanitation Data'!$F$11,0,10*ROW('Sanitation Data'!F17))),'Data Summary'!DB23="Yes"),OFFSET('Sanitation Data'!$F$11,0,10*ROW('Sanitation Data'!F17)),NA())</f>
        <v>#N/A</v>
      </c>
      <c r="AN23" s="102" t="e">
        <f ca="true">+IF(AND(ISNUMBER(OFFSET('Sanitation Data'!$F$12,0,10*ROW('Sanitation Data'!F17))),'Data Summary'!DC23="Yes"),OFFSET('Sanitation Data'!$F$12,0,10*ROW('Sanitation Data'!F17)),NA())</f>
        <v>#N/A</v>
      </c>
      <c r="AO23" s="102" t="e">
        <f ca="true">+IF(AND(ISNUMBER(OFFSET('Sanitation Data'!$F$13,0,10*ROW('Sanitation Data'!F17))),'Data Summary'!DD23="Yes"),OFFSET('Sanitation Data'!$F$13,0,10*ROW('Sanitation Data'!F17)),NA())</f>
        <v>#N/A</v>
      </c>
      <c r="AP23" s="102" t="e">
        <f ca="true">+IF(AND(ISNUMBER(OFFSET('Sanitation Data'!$G$5,0,10*ROW('Sanitation Data'!G17))),'Data Summary'!DE23="Yes"),100-OFFSET('Sanitation Data'!$G$5,0,10*ROW('Sanitation Data'!G17)),NA())</f>
        <v>#N/A</v>
      </c>
      <c r="AQ23" s="102" t="e">
        <f ca="true">+IF(AND(ISNUMBER(OFFSET('Sanitation Data'!$G$7,0,10*ROW('Sanitation Data'!G17))),'Data Summary'!DF23="Yes"),OFFSET('Sanitation Data'!$G$7,0,10*ROW('Sanitation Data'!G17)),NA())</f>
        <v>#N/A</v>
      </c>
      <c r="AR23" s="102" t="e">
        <f ca="true">+IF(AND(ISNUMBER(OFFSET('Sanitation Data'!$G$11,0,10*ROW('Sanitation Data'!G17))),'Data Summary'!DG23="Yes"),OFFSET('Sanitation Data'!$G$11,0,10*ROW('Sanitation Data'!G17)),NA())</f>
        <v>#N/A</v>
      </c>
      <c r="AS23" s="102" t="e">
        <f ca="true">+IF(AND(ISNUMBER(OFFSET('Sanitation Data'!$G$12,0,10*ROW('Sanitation Data'!G17))),'Data Summary'!DH23="Yes"),OFFSET('Sanitation Data'!$G$12,0,10*ROW('Sanitation Data'!G17)),NA())</f>
        <v>#N/A</v>
      </c>
      <c r="AT23" s="102" t="e">
        <f ca="true">+IF(AND(ISNUMBER(OFFSET('Sanitation Data'!$G$13,0,10*ROW('Sanitation Data'!G17))),'Data Summary'!DI23="Yes"),OFFSET('Sanitation Data'!$G$13,0,10*ROW('Sanitation Data'!G17)),NA())</f>
        <v>#N/A</v>
      </c>
      <c r="AU23" s="102" t="e">
        <f ca="true">+IF(AND(ISNUMBER(OFFSET('Sanitation Data'!$H$5,0,10*ROW('Sanitation Data'!H17))),'Data Summary'!DJ23="Yes"),100-OFFSET('Sanitation Data'!$H$5,0,10*ROW('Sanitation Data'!H17)),NA())</f>
        <v>#N/A</v>
      </c>
      <c r="AV23" s="102" t="e">
        <f ca="true">+IF(AND(ISNUMBER(OFFSET('Sanitation Data'!$H$7,0,10*ROW('Sanitation Data'!H17))),'Data Summary'!DK23="Yes"),OFFSET('Sanitation Data'!$H$7,0,10*ROW('Sanitation Data'!H17)),NA())</f>
        <v>#N/A</v>
      </c>
      <c r="AW23" s="102" t="e">
        <f ca="true">+IF(AND(ISNUMBER(OFFSET('Sanitation Data'!$H$11,0,10*ROW('Sanitation Data'!H17))),'Data Summary'!DL23="Yes"),OFFSET('Sanitation Data'!$H$11,0,10*ROW('Sanitation Data'!H17)),NA())</f>
        <v>#N/A</v>
      </c>
      <c r="AX23" s="102" t="e">
        <f ca="true">+IF(AND(ISNUMBER(OFFSET('Sanitation Data'!$H$12,0,10*ROW('Sanitation Data'!H17))),'Data Summary'!DM23="Yes"),OFFSET('Sanitation Data'!$H$12,0,10*ROW('Sanitation Data'!H17)),NA())</f>
        <v>#N/A</v>
      </c>
      <c r="AY23" s="102" t="e">
        <f ca="true">+IF(AND(ISNUMBER(OFFSET('Sanitation Data'!$H$13,0,10*ROW('Sanitation Data'!H17))),'Data Summary'!DN23="Yes"),OFFSET('Sanitation Data'!$H$13,0,10*ROW('Sanitation Data'!H17)),NA())</f>
        <v>#N/A</v>
      </c>
      <c r="AZ23" s="107" t="e">
        <f ca="true">+IF(AND(ISNUMBER(OFFSET('Hygiene Data'!$C$6,0,10*ROW('Hygiene Data'!C17))),'Data Summary'!DO23="Yes"),OFFSET('Hygiene Data'!$C$6,0,10*ROW('Hygiene Data'!C17)),NA())</f>
        <v>#N/A</v>
      </c>
      <c r="BA23" s="107" t="e">
        <f ca="true">+IF(AND(ISNUMBER(OFFSET('Hygiene Data'!$C$8,0,10*ROW('Hygiene Data'!C17))),'Data Summary'!DP23="Yes"),OFFSET('Hygiene Data'!$C$8,0,10*ROW('Hygiene Data'!C17)),NA())</f>
        <v>#N/A</v>
      </c>
      <c r="BB23" s="107" t="e">
        <f ca="true">+IF(AND(ISNUMBER(OFFSET('Hygiene Data'!$C$10,0,10*ROW('Hygiene Data'!C17))),'Data Summary'!DQ23="Yes"),OFFSET('Hygiene Data'!$C$10,0,10*ROW('Hygiene Data'!C17)),NA())</f>
        <v>#N/A</v>
      </c>
      <c r="BC23" s="107" t="e">
        <f ca="true">+IF(AND(ISNUMBER(OFFSET('Hygiene Data'!$D$6,0,10*ROW('Hygiene Data'!D17))),'Data Summary'!DR23="Yes"),OFFSET('Hygiene Data'!$D$6,0,10*ROW('Hygiene Data'!D17)),NA())</f>
        <v>#N/A</v>
      </c>
      <c r="BD23" s="107" t="e">
        <f ca="true">+IF(AND(ISNUMBER(OFFSET('Hygiene Data'!$D$8,0,10*ROW('Hygiene Data'!D17))),'Data Summary'!DS23="Yes"),OFFSET('Hygiene Data'!$D$8,0,10*ROW('Hygiene Data'!D17)),NA())</f>
        <v>#N/A</v>
      </c>
      <c r="BE23" s="107" t="e">
        <f ca="true">+IF(AND(ISNUMBER(OFFSET('Hygiene Data'!$D$10,0,10*ROW('Hygiene Data'!D17))),'Data Summary'!DT23="Yes"),OFFSET('Hygiene Data'!$D$10,0,10*ROW('Hygiene Data'!D17)),NA())</f>
        <v>#N/A</v>
      </c>
      <c r="BF23" s="107" t="e">
        <f ca="true">+IF(AND(ISNUMBER(OFFSET('Hygiene Data'!$E$6,0,10*ROW('Hygiene Data'!E17))),'Data Summary'!DU23="Yes"),OFFSET('Hygiene Data'!$E$6,0,10*ROW('Hygiene Data'!E17)),NA())</f>
        <v>#N/A</v>
      </c>
      <c r="BG23" s="107" t="e">
        <f ca="true">+IF(AND(ISNUMBER(OFFSET('Hygiene Data'!$E$8,0,10*ROW('Hygiene Data'!E17))),'Data Summary'!DV23="Yes"),OFFSET('Hygiene Data'!$E$8,0,10*ROW('Hygiene Data'!E17)),NA())</f>
        <v>#N/A</v>
      </c>
      <c r="BH23" s="107" t="e">
        <f ca="true">+IF(AND(ISNUMBER(OFFSET('Hygiene Data'!$E$10,0,10*ROW('Hygiene Data'!E17))),'Data Summary'!DW23="Yes"),OFFSET('Hygiene Data'!$E$10,0,10*ROW('Hygiene Data'!E17)),NA())</f>
        <v>#N/A</v>
      </c>
      <c r="BI23" s="107" t="e">
        <f ca="true">+IF(AND(ISNUMBER(OFFSET('Hygiene Data'!$F$6,0,10*ROW('Hygiene Data'!F17))),'Data Summary'!DX23="Yes"),OFFSET('Hygiene Data'!$F$6,0,10*ROW('Hygiene Data'!F17)),NA())</f>
        <v>#N/A</v>
      </c>
      <c r="BJ23" s="107" t="e">
        <f ca="true">+IF(AND(ISNUMBER(OFFSET('Hygiene Data'!$F$8,0,10*ROW('Hygiene Data'!F17))),'Data Summary'!DY23="Yes"),OFFSET('Hygiene Data'!$F$8,0,10*ROW('Hygiene Data'!F17)),NA())</f>
        <v>#N/A</v>
      </c>
      <c r="BK23" s="107" t="e">
        <f ca="true">+IF(AND(ISNUMBER(OFFSET('Hygiene Data'!$F$10,0,10*ROW('Hygiene Data'!F17))),'Data Summary'!DZ23="Yes"),OFFSET('Hygiene Data'!$F$10,0,10*ROW('Hygiene Data'!F17)),NA())</f>
        <v>#N/A</v>
      </c>
      <c r="BL23" s="107" t="e">
        <f ca="true">+IF(AND(ISNUMBER(OFFSET('Hygiene Data'!$G$6,0,10*ROW('Hygiene Data'!G17))),'Data Summary'!EA23="Yes"),OFFSET('Hygiene Data'!$G$6,0,10*ROW('Hygiene Data'!G17)),NA())</f>
        <v>#N/A</v>
      </c>
      <c r="BM23" s="107" t="e">
        <f ca="true">+IF(AND(ISNUMBER(OFFSET('Hygiene Data'!$G$8,0,10*ROW('Hygiene Data'!G17))),'Data Summary'!EB23="Yes"),OFFSET('Hygiene Data'!$G$8,0,10*ROW('Hygiene Data'!G17)),NA())</f>
        <v>#N/A</v>
      </c>
      <c r="BN23" s="107" t="e">
        <f ca="true">+IF(AND(ISNUMBER(OFFSET('Hygiene Data'!$G$10,0,10*ROW('Hygiene Data'!G17))),'Data Summary'!EC23="Yes"),OFFSET('Hygiene Data'!$G$10,0,10*ROW('Hygiene Data'!G17)),NA())</f>
        <v>#N/A</v>
      </c>
      <c r="BO23" s="107" t="e">
        <f ca="true">+IF(AND(ISNUMBER(OFFSET('Hygiene Data'!$H$6,0,10*ROW('Hygiene Data'!H17))),'Data Summary'!ED23="Yes"),OFFSET('Hygiene Data'!$H$6,0,10*ROW('Hygiene Data'!H17)),NA())</f>
        <v>#N/A</v>
      </c>
      <c r="BP23" s="107" t="e">
        <f ca="true">+IF(AND(ISNUMBER(OFFSET('Hygiene Data'!$H$8,0,10*ROW('Hygiene Data'!H17))),'Data Summary'!EE23="Yes"),OFFSET('Hygiene Data'!$H$8,0,10*ROW('Hygiene Data'!H17)),NA())</f>
        <v>#N/A</v>
      </c>
      <c r="BQ23" s="107" t="e">
        <f ca="true">+IF(AND(ISNUMBER(OFFSET('Hygiene Data'!$H$10,0,10*ROW('Hygiene Data'!H17))),'Data Summary'!EF23="Yes"),OFFSET('Hygiene Data'!$H$10,0,10*ROW('Hygiene Data'!H17)),NA())</f>
        <v>#N/A</v>
      </c>
    </row>
    <row r="24" x14ac:dyDescent="0.2">
      <c r="A24" s="55" t="e">
        <f ca="true">+IF(OFFSET('Water Data'!$B$1,0,10*ROW('Water Data'!B18))="",NA(),OFFSET('Water Data'!$B$1,0,10*ROW('Water Data'!B18)))</f>
        <v>#N/A</v>
      </c>
      <c r="B24" s="55" t="e">
        <f ca="true">+IF(OFFSET('Water Data'!$A$3,0,10*ROW('Water Data'!A18))="",NA(),OFFSET('Water Data'!$A$3,0,10*ROW('Water Data'!A18)))</f>
        <v>#N/A</v>
      </c>
      <c r="C24" s="55" t="e">
        <f ca="true">+IF(OFFSET('Water Data'!$C$3,0,10*ROW('Water Data'!C18))="",NA(),OFFSET('Water Data'!$C$3,0,10*ROW('Water Data'!C18)))</f>
        <v>#N/A</v>
      </c>
      <c r="D24" s="56" t="e">
        <f ca="true">+IF(AND(ISNUMBER(OFFSET('Water Data'!$C$5,0,10*ROW('Water Data'!C18))),'Data Summary'!BS24="Yes"),100-OFFSET('Water Data'!$C$5,0,10*ROW('Water Data'!C18)),NA())</f>
        <v>#N/A</v>
      </c>
      <c r="E24" s="56" t="e">
        <f ca="true">+IF(AND(ISNUMBER(OFFSET('Water Data'!$C$7,0,10*ROW('Water Data'!C18))),'Data Summary'!BT24="Yes"),OFFSET('Water Data'!$C$7,0,10*ROW('Water Data'!C18)),NA())</f>
        <v>#N/A</v>
      </c>
      <c r="F24" s="56" t="e">
        <f ca="true">+IF(AND(ISNUMBER(OFFSET('Water Data'!$C$10,0,10*ROW('Water Data'!C18))),'Data Summary'!BU24="Yes"),OFFSET('Water Data'!$C$10,0,10*ROW('Water Data'!C18)),NA())</f>
        <v>#N/A</v>
      </c>
      <c r="G24" s="56" t="e">
        <f ca="true">+IF(AND(ISNUMBER(OFFSET('Water Data'!$D$5,0,10*ROW('Water Data'!D18))),'Data Summary'!BV24="Yes"),100-OFFSET('Water Data'!$D$5,0,10*ROW('Water Data'!D18)),NA())</f>
        <v>#N/A</v>
      </c>
      <c r="H24" s="56" t="e">
        <f ca="true">+IF(AND(ISNUMBER(OFFSET('Water Data'!$D$7,0,10*ROW('Water Data'!D18))),'Data Summary'!BW24="Yes"),OFFSET('Water Data'!$D$7,0,10*ROW('Water Data'!D18)),NA())</f>
        <v>#N/A</v>
      </c>
      <c r="I24" s="56" t="e">
        <f ca="true">+IF(AND(ISNUMBER(OFFSET('Water Data'!$D$10,0,10*ROW('Water Data'!D18))),'Data Summary'!BX24="Yes"),OFFSET('Water Data'!$D$10,0,10*ROW('Water Data'!D18)),NA())</f>
        <v>#N/A</v>
      </c>
      <c r="J24" s="56" t="e">
        <f ca="true">+IF(AND(ISNUMBER(OFFSET('Water Data'!$E$5,0,10*ROW('Water Data'!E18))),'Data Summary'!BY24="Yes"),100-OFFSET('Water Data'!$E$5,0,10*ROW('Water Data'!E18)),NA())</f>
        <v>#N/A</v>
      </c>
      <c r="K24" s="56" t="e">
        <f ca="true">+IF(AND(ISNUMBER(OFFSET('Water Data'!$E$7,0,10*ROW('Water Data'!E18))),'Data Summary'!BZ24="Yes"),OFFSET('Water Data'!$E$7,0,10*ROW('Water Data'!E18)),NA())</f>
        <v>#N/A</v>
      </c>
      <c r="L24" s="56" t="e">
        <f ca="true">+IF(AND(ISNUMBER(OFFSET('Water Data'!$E$10,0,10*ROW('Water Data'!E18))),'Data Summary'!CA24="Yes"),OFFSET('Water Data'!$E$10,0,10*ROW('Water Data'!E18)),NA())</f>
        <v>#N/A</v>
      </c>
      <c r="M24" s="56" t="e">
        <f ca="true">+IF(AND(ISNUMBER(OFFSET('Water Data'!$F$5,0,10*ROW('Water Data'!F18))),'Data Summary'!CB24="Yes"),100-OFFSET('Water Data'!$F$5,0,10*ROW('Water Data'!F18)),NA())</f>
        <v>#N/A</v>
      </c>
      <c r="N24" s="56" t="e">
        <f ca="true">+IF(AND(ISNUMBER(OFFSET('Water Data'!$F$7,0,10*ROW('Water Data'!F18))),'Data Summary'!CC24="Yes"),OFFSET('Water Data'!$F$7,0,10*ROW('Water Data'!F18)),NA())</f>
        <v>#N/A</v>
      </c>
      <c r="O24" s="56" t="e">
        <f ca="true">+IF(AND(ISNUMBER(OFFSET('Water Data'!$F$10,0,10*ROW('Water Data'!F18))),'Data Summary'!CD24="Yes"),OFFSET('Water Data'!$F$10,0,10*ROW('Water Data'!F18)),NA())</f>
        <v>#N/A</v>
      </c>
      <c r="P24" s="56" t="e">
        <f ca="true">+IF(AND(ISNUMBER(OFFSET('Water Data'!$G$5,0,10*ROW('Water Data'!G18))),'Data Summary'!CE24="Yes"),100-OFFSET('Water Data'!$G$5,0,10*ROW('Water Data'!G18)),NA())</f>
        <v>#N/A</v>
      </c>
      <c r="Q24" s="56" t="e">
        <f ca="true">+IF(AND(ISNUMBER(OFFSET('Water Data'!$G$7,0,10*ROW('Water Data'!G18))),'Data Summary'!CF24="Yes"),OFFSET('Water Data'!$G$7,0,10*ROW('Water Data'!G18)),NA())</f>
        <v>#N/A</v>
      </c>
      <c r="R24" s="56" t="e">
        <f ca="true">+IF(AND(ISNUMBER(OFFSET('Water Data'!$G$10,0,10*ROW('Water Data'!G18))),'Data Summary'!CG24="Yes"),OFFSET('Water Data'!$G$10,0,10*ROW('Water Data'!G18)),NA())</f>
        <v>#N/A</v>
      </c>
      <c r="S24" s="56" t="e">
        <f ca="true">+IF(AND(ISNUMBER(OFFSET('Water Data'!$H$5,0,10*ROW('Water Data'!H18))),'Data Summary'!CH24="Yes"),100-OFFSET('Water Data'!$H$5,0,10*ROW('Water Data'!H18)),NA())</f>
        <v>#N/A</v>
      </c>
      <c r="T24" s="56" t="e">
        <f ca="true">+IF(AND(ISNUMBER(OFFSET('Water Data'!$H$7,0,10*ROW('Water Data'!H18))),'Data Summary'!CI24="Yes"),OFFSET('Water Data'!$H$7,0,10*ROW('Water Data'!H18)),NA())</f>
        <v>#N/A</v>
      </c>
      <c r="U24" s="56" t="e">
        <f ca="true">+IF(AND(ISNUMBER(OFFSET('Water Data'!$H$10,0,10*ROW('Water Data'!H18))),'Data Summary'!CJ24="Yes"),OFFSET('Water Data'!$H$10,0,10*ROW('Water Data'!H18)),NA())</f>
        <v>#N/A</v>
      </c>
      <c r="V24" s="102" t="e">
        <f ca="true">+IF(AND(ISNUMBER(OFFSET('Sanitation Data'!$C$5,0,10*ROW('Sanitation Data'!C18))),'Data Summary'!CK24="Yes"),100-OFFSET('Sanitation Data'!$C$5,0,10*ROW('Sanitation Data'!C18)),NA())</f>
        <v>#N/A</v>
      </c>
      <c r="W24" s="102" t="e">
        <f ca="true">+IF(AND(ISNUMBER(OFFSET('Sanitation Data'!$C$7,0,10*ROW('Sanitation Data'!C18))),'Data Summary'!CL24="Yes"),OFFSET('Sanitation Data'!$C$7,0,10*ROW('Sanitation Data'!C18)),NA())</f>
        <v>#N/A</v>
      </c>
      <c r="X24" s="102" t="e">
        <f ca="true">+IF(AND(ISNUMBER(OFFSET('Sanitation Data'!$C$11,0,10*ROW('Sanitation Data'!C18))),'Data Summary'!CM24="Yes"),OFFSET('Sanitation Data'!$C$11,0,10*ROW('Sanitation Data'!C18)),NA())</f>
        <v>#N/A</v>
      </c>
      <c r="Y24" s="102" t="e">
        <f ca="true">+IF(AND(ISNUMBER(OFFSET('Sanitation Data'!$C$12,0,10*ROW('Sanitation Data'!C18))),'Data Summary'!CN24="Yes"),OFFSET('Sanitation Data'!$C$12,0,10*ROW('Sanitation Data'!C18)),NA())</f>
        <v>#N/A</v>
      </c>
      <c r="Z24" s="102" t="e">
        <f ca="true">+IF(AND(ISNUMBER(OFFSET('Sanitation Data'!$C$13,0,10*ROW('Sanitation Data'!C18))),'Data Summary'!CO24="Yes"),OFFSET('Sanitation Data'!$C$13,0,10*ROW('Sanitation Data'!C18)),NA())</f>
        <v>#N/A</v>
      </c>
      <c r="AA24" s="102" t="e">
        <f ca="true">+IF(AND(ISNUMBER(OFFSET('Sanitation Data'!$D$5,0,10*ROW('Sanitation Data'!D18))),'Data Summary'!CP24="Yes"),100-OFFSET('Sanitation Data'!$D$5,0,10*ROW('Sanitation Data'!D18)),NA())</f>
        <v>#N/A</v>
      </c>
      <c r="AB24" s="102" t="e">
        <f ca="true">+IF(AND(ISNUMBER(OFFSET('Sanitation Data'!$D$7,0,10*ROW('Sanitation Data'!D18))),'Data Summary'!CQ24="Yes"),OFFSET('Sanitation Data'!$D$7,0,10*ROW('Sanitation Data'!D18)),NA())</f>
        <v>#N/A</v>
      </c>
      <c r="AC24" s="102" t="e">
        <f ca="true">+IF(AND(ISNUMBER(OFFSET('Sanitation Data'!$D$11,0,10*ROW('Sanitation Data'!D18))),'Data Summary'!CR24="Yes"),OFFSET('Sanitation Data'!$D$11,0,10*ROW('Sanitation Data'!D18)),NA())</f>
        <v>#N/A</v>
      </c>
      <c r="AD24" s="102" t="e">
        <f ca="true">+IF(AND(ISNUMBER(OFFSET('Sanitation Data'!$D$12,0,10*ROW('Sanitation Data'!D18))),'Data Summary'!CS24="Yes"),OFFSET('Sanitation Data'!$D$12,0,10*ROW('Sanitation Data'!D18)),NA())</f>
        <v>#N/A</v>
      </c>
      <c r="AE24" s="102" t="e">
        <f ca="true">+IF(AND(ISNUMBER(OFFSET('Sanitation Data'!$D$13,0,10*ROW('Sanitation Data'!D18))),'Data Summary'!CT24="Yes"),OFFSET('Sanitation Data'!$D$13,0,10*ROW('Sanitation Data'!D18)),NA())</f>
        <v>#N/A</v>
      </c>
      <c r="AF24" s="102" t="e">
        <f ca="true">+IF(AND(ISNUMBER(OFFSET('Sanitation Data'!$E$5,0,10*ROW('Sanitation Data'!E18))),'Data Summary'!CU24="Yes"),100-OFFSET('Sanitation Data'!$E$5,0,10*ROW('Sanitation Data'!E18)),NA())</f>
        <v>#N/A</v>
      </c>
      <c r="AG24" s="102" t="e">
        <f ca="true">+IF(AND(ISNUMBER(OFFSET('Sanitation Data'!$E$7,0,10*ROW('Sanitation Data'!E18))),'Data Summary'!CV24="Yes"),OFFSET('Sanitation Data'!$E$7,0,10*ROW('Sanitation Data'!E18)),NA())</f>
        <v>#N/A</v>
      </c>
      <c r="AH24" s="102" t="e">
        <f ca="true">+IF(AND(ISNUMBER(OFFSET('Sanitation Data'!$E$11,0,10*ROW('Sanitation Data'!E18))),'Data Summary'!CW24="Yes"),OFFSET('Sanitation Data'!$E$11,0,10*ROW('Sanitation Data'!E18)),NA())</f>
        <v>#N/A</v>
      </c>
      <c r="AI24" s="102" t="e">
        <f ca="true">+IF(AND(ISNUMBER(OFFSET('Sanitation Data'!$E$12,0,10*ROW('Sanitation Data'!E18))),'Data Summary'!CX24="Yes"),OFFSET('Sanitation Data'!$E$12,0,10*ROW('Sanitation Data'!E18)),NA())</f>
        <v>#N/A</v>
      </c>
      <c r="AJ24" s="102" t="e">
        <f ca="true">+IF(AND(ISNUMBER(OFFSET('Sanitation Data'!$E$13,0,10*ROW('Sanitation Data'!E18))),'Data Summary'!CY24="Yes"),OFFSET('Sanitation Data'!$E$13,0,10*ROW('Sanitation Data'!E18)),NA())</f>
        <v>#N/A</v>
      </c>
      <c r="AK24" s="102" t="e">
        <f ca="true">+IF(AND(ISNUMBER(OFFSET('Sanitation Data'!$F$5,0,10*ROW('Sanitation Data'!F18))),'Data Summary'!CZ24="Yes"),100-OFFSET('Sanitation Data'!$F$5,0,10*ROW('Sanitation Data'!F18)),NA())</f>
        <v>#N/A</v>
      </c>
      <c r="AL24" s="102" t="e">
        <f ca="true">+IF(AND(ISNUMBER(OFFSET('Sanitation Data'!$F$7,0,10*ROW('Sanitation Data'!F18))),'Data Summary'!DA24="Yes"),OFFSET('Sanitation Data'!$F$7,0,10*ROW('Sanitation Data'!F18)),NA())</f>
        <v>#N/A</v>
      </c>
      <c r="AM24" s="102" t="e">
        <f ca="true">+IF(AND(ISNUMBER(OFFSET('Sanitation Data'!$F$11,0,10*ROW('Sanitation Data'!F18))),'Data Summary'!DB24="Yes"),OFFSET('Sanitation Data'!$F$11,0,10*ROW('Sanitation Data'!F18)),NA())</f>
        <v>#N/A</v>
      </c>
      <c r="AN24" s="102" t="e">
        <f ca="true">+IF(AND(ISNUMBER(OFFSET('Sanitation Data'!$F$12,0,10*ROW('Sanitation Data'!F18))),'Data Summary'!DC24="Yes"),OFFSET('Sanitation Data'!$F$12,0,10*ROW('Sanitation Data'!F18)),NA())</f>
        <v>#N/A</v>
      </c>
      <c r="AO24" s="102" t="e">
        <f ca="true">+IF(AND(ISNUMBER(OFFSET('Sanitation Data'!$F$13,0,10*ROW('Sanitation Data'!F18))),'Data Summary'!DD24="Yes"),OFFSET('Sanitation Data'!$F$13,0,10*ROW('Sanitation Data'!F18)),NA())</f>
        <v>#N/A</v>
      </c>
      <c r="AP24" s="102" t="e">
        <f ca="true">+IF(AND(ISNUMBER(OFFSET('Sanitation Data'!$G$5,0,10*ROW('Sanitation Data'!G18))),'Data Summary'!DE24="Yes"),100-OFFSET('Sanitation Data'!$G$5,0,10*ROW('Sanitation Data'!G18)),NA())</f>
        <v>#N/A</v>
      </c>
      <c r="AQ24" s="102" t="e">
        <f ca="true">+IF(AND(ISNUMBER(OFFSET('Sanitation Data'!$G$7,0,10*ROW('Sanitation Data'!G18))),'Data Summary'!DF24="Yes"),OFFSET('Sanitation Data'!$G$7,0,10*ROW('Sanitation Data'!G18)),NA())</f>
        <v>#N/A</v>
      </c>
      <c r="AR24" s="102" t="e">
        <f ca="true">+IF(AND(ISNUMBER(OFFSET('Sanitation Data'!$G$11,0,10*ROW('Sanitation Data'!G18))),'Data Summary'!DG24="Yes"),OFFSET('Sanitation Data'!$G$11,0,10*ROW('Sanitation Data'!G18)),NA())</f>
        <v>#N/A</v>
      </c>
      <c r="AS24" s="102" t="e">
        <f ca="true">+IF(AND(ISNUMBER(OFFSET('Sanitation Data'!$G$12,0,10*ROW('Sanitation Data'!G18))),'Data Summary'!DH24="Yes"),OFFSET('Sanitation Data'!$G$12,0,10*ROW('Sanitation Data'!G18)),NA())</f>
        <v>#N/A</v>
      </c>
      <c r="AT24" s="102" t="e">
        <f ca="true">+IF(AND(ISNUMBER(OFFSET('Sanitation Data'!$G$13,0,10*ROW('Sanitation Data'!G18))),'Data Summary'!DI24="Yes"),OFFSET('Sanitation Data'!$G$13,0,10*ROW('Sanitation Data'!G18)),NA())</f>
        <v>#N/A</v>
      </c>
      <c r="AU24" s="102" t="e">
        <f ca="true">+IF(AND(ISNUMBER(OFFSET('Sanitation Data'!$H$5,0,10*ROW('Sanitation Data'!H18))),'Data Summary'!DJ24="Yes"),100-OFFSET('Sanitation Data'!$H$5,0,10*ROW('Sanitation Data'!H18)),NA())</f>
        <v>#N/A</v>
      </c>
      <c r="AV24" s="102" t="e">
        <f ca="true">+IF(AND(ISNUMBER(OFFSET('Sanitation Data'!$H$7,0,10*ROW('Sanitation Data'!H18))),'Data Summary'!DK24="Yes"),OFFSET('Sanitation Data'!$H$7,0,10*ROW('Sanitation Data'!H18)),NA())</f>
        <v>#N/A</v>
      </c>
      <c r="AW24" s="102" t="e">
        <f ca="true">+IF(AND(ISNUMBER(OFFSET('Sanitation Data'!$H$11,0,10*ROW('Sanitation Data'!H18))),'Data Summary'!DL24="Yes"),OFFSET('Sanitation Data'!$H$11,0,10*ROW('Sanitation Data'!H18)),NA())</f>
        <v>#N/A</v>
      </c>
      <c r="AX24" s="102" t="e">
        <f ca="true">+IF(AND(ISNUMBER(OFFSET('Sanitation Data'!$H$12,0,10*ROW('Sanitation Data'!H18))),'Data Summary'!DM24="Yes"),OFFSET('Sanitation Data'!$H$12,0,10*ROW('Sanitation Data'!H18)),NA())</f>
        <v>#N/A</v>
      </c>
      <c r="AY24" s="102" t="e">
        <f ca="true">+IF(AND(ISNUMBER(OFFSET('Sanitation Data'!$H$13,0,10*ROW('Sanitation Data'!H18))),'Data Summary'!DN24="Yes"),OFFSET('Sanitation Data'!$H$13,0,10*ROW('Sanitation Data'!H18)),NA())</f>
        <v>#N/A</v>
      </c>
      <c r="AZ24" s="107" t="e">
        <f ca="true">+IF(AND(ISNUMBER(OFFSET('Hygiene Data'!$C$6,0,10*ROW('Hygiene Data'!C18))),'Data Summary'!DO24="Yes"),OFFSET('Hygiene Data'!$C$6,0,10*ROW('Hygiene Data'!C18)),NA())</f>
        <v>#N/A</v>
      </c>
      <c r="BA24" s="107" t="e">
        <f ca="true">+IF(AND(ISNUMBER(OFFSET('Hygiene Data'!$C$8,0,10*ROW('Hygiene Data'!C18))),'Data Summary'!DP24="Yes"),OFFSET('Hygiene Data'!$C$8,0,10*ROW('Hygiene Data'!C18)),NA())</f>
        <v>#N/A</v>
      </c>
      <c r="BB24" s="107" t="e">
        <f ca="true">+IF(AND(ISNUMBER(OFFSET('Hygiene Data'!$C$10,0,10*ROW('Hygiene Data'!C18))),'Data Summary'!DQ24="Yes"),OFFSET('Hygiene Data'!$C$10,0,10*ROW('Hygiene Data'!C18)),NA())</f>
        <v>#N/A</v>
      </c>
      <c r="BC24" s="107" t="e">
        <f ca="true">+IF(AND(ISNUMBER(OFFSET('Hygiene Data'!$D$6,0,10*ROW('Hygiene Data'!D18))),'Data Summary'!DR24="Yes"),OFFSET('Hygiene Data'!$D$6,0,10*ROW('Hygiene Data'!D18)),NA())</f>
        <v>#N/A</v>
      </c>
      <c r="BD24" s="107" t="e">
        <f ca="true">+IF(AND(ISNUMBER(OFFSET('Hygiene Data'!$D$8,0,10*ROW('Hygiene Data'!D18))),'Data Summary'!DS24="Yes"),OFFSET('Hygiene Data'!$D$8,0,10*ROW('Hygiene Data'!D18)),NA())</f>
        <v>#N/A</v>
      </c>
      <c r="BE24" s="107" t="e">
        <f ca="true">+IF(AND(ISNUMBER(OFFSET('Hygiene Data'!$D$10,0,10*ROW('Hygiene Data'!D18))),'Data Summary'!DT24="Yes"),OFFSET('Hygiene Data'!$D$10,0,10*ROW('Hygiene Data'!D18)),NA())</f>
        <v>#N/A</v>
      </c>
      <c r="BF24" s="107" t="e">
        <f ca="true">+IF(AND(ISNUMBER(OFFSET('Hygiene Data'!$E$6,0,10*ROW('Hygiene Data'!E18))),'Data Summary'!DU24="Yes"),OFFSET('Hygiene Data'!$E$6,0,10*ROW('Hygiene Data'!E18)),NA())</f>
        <v>#N/A</v>
      </c>
      <c r="BG24" s="107" t="e">
        <f ca="true">+IF(AND(ISNUMBER(OFFSET('Hygiene Data'!$E$8,0,10*ROW('Hygiene Data'!E18))),'Data Summary'!DV24="Yes"),OFFSET('Hygiene Data'!$E$8,0,10*ROW('Hygiene Data'!E18)),NA())</f>
        <v>#N/A</v>
      </c>
      <c r="BH24" s="107" t="e">
        <f ca="true">+IF(AND(ISNUMBER(OFFSET('Hygiene Data'!$E$10,0,10*ROW('Hygiene Data'!E18))),'Data Summary'!DW24="Yes"),OFFSET('Hygiene Data'!$E$10,0,10*ROW('Hygiene Data'!E18)),NA())</f>
        <v>#N/A</v>
      </c>
      <c r="BI24" s="107" t="e">
        <f ca="true">+IF(AND(ISNUMBER(OFFSET('Hygiene Data'!$F$6,0,10*ROW('Hygiene Data'!F18))),'Data Summary'!DX24="Yes"),OFFSET('Hygiene Data'!$F$6,0,10*ROW('Hygiene Data'!F18)),NA())</f>
        <v>#N/A</v>
      </c>
      <c r="BJ24" s="107" t="e">
        <f ca="true">+IF(AND(ISNUMBER(OFFSET('Hygiene Data'!$F$8,0,10*ROW('Hygiene Data'!F18))),'Data Summary'!DY24="Yes"),OFFSET('Hygiene Data'!$F$8,0,10*ROW('Hygiene Data'!F18)),NA())</f>
        <v>#N/A</v>
      </c>
      <c r="BK24" s="107" t="e">
        <f ca="true">+IF(AND(ISNUMBER(OFFSET('Hygiene Data'!$F$10,0,10*ROW('Hygiene Data'!F18))),'Data Summary'!DZ24="Yes"),OFFSET('Hygiene Data'!$F$10,0,10*ROW('Hygiene Data'!F18)),NA())</f>
        <v>#N/A</v>
      </c>
      <c r="BL24" s="107" t="e">
        <f ca="true">+IF(AND(ISNUMBER(OFFSET('Hygiene Data'!$G$6,0,10*ROW('Hygiene Data'!G18))),'Data Summary'!EA24="Yes"),OFFSET('Hygiene Data'!$G$6,0,10*ROW('Hygiene Data'!G18)),NA())</f>
        <v>#N/A</v>
      </c>
      <c r="BM24" s="107" t="e">
        <f ca="true">+IF(AND(ISNUMBER(OFFSET('Hygiene Data'!$G$8,0,10*ROW('Hygiene Data'!G18))),'Data Summary'!EB24="Yes"),OFFSET('Hygiene Data'!$G$8,0,10*ROW('Hygiene Data'!G18)),NA())</f>
        <v>#N/A</v>
      </c>
      <c r="BN24" s="107" t="e">
        <f ca="true">+IF(AND(ISNUMBER(OFFSET('Hygiene Data'!$G$10,0,10*ROW('Hygiene Data'!G18))),'Data Summary'!EC24="Yes"),OFFSET('Hygiene Data'!$G$10,0,10*ROW('Hygiene Data'!G18)),NA())</f>
        <v>#N/A</v>
      </c>
      <c r="BO24" s="107" t="e">
        <f ca="true">+IF(AND(ISNUMBER(OFFSET('Hygiene Data'!$H$6,0,10*ROW('Hygiene Data'!H18))),'Data Summary'!ED24="Yes"),OFFSET('Hygiene Data'!$H$6,0,10*ROW('Hygiene Data'!H18)),NA())</f>
        <v>#N/A</v>
      </c>
      <c r="BP24" s="107" t="e">
        <f ca="true">+IF(AND(ISNUMBER(OFFSET('Hygiene Data'!$H$8,0,10*ROW('Hygiene Data'!H18))),'Data Summary'!EE24="Yes"),OFFSET('Hygiene Data'!$H$8,0,10*ROW('Hygiene Data'!H18)),NA())</f>
        <v>#N/A</v>
      </c>
      <c r="BQ24" s="107" t="e">
        <f ca="true">+IF(AND(ISNUMBER(OFFSET('Hygiene Data'!$H$10,0,10*ROW('Hygiene Data'!H18))),'Data Summary'!EF24="Yes"),OFFSET('Hygiene Data'!$H$10,0,10*ROW('Hygiene Data'!H18)),NA())</f>
        <v>#N/A</v>
      </c>
    </row>
    <row r="25" x14ac:dyDescent="0.2">
      <c r="A25" s="55" t="e">
        <f ca="true">+IF(OFFSET('Water Data'!$B$1,0,10*ROW('Water Data'!B19))="",NA(),OFFSET('Water Data'!$B$1,0,10*ROW('Water Data'!B19)))</f>
        <v>#N/A</v>
      </c>
      <c r="B25" s="55" t="e">
        <f ca="true">+IF(OFFSET('Water Data'!$A$3,0,10*ROW('Water Data'!A19))="",NA(),OFFSET('Water Data'!$A$3,0,10*ROW('Water Data'!A19)))</f>
        <v>#N/A</v>
      </c>
      <c r="C25" s="55" t="e">
        <f ca="true">+IF(OFFSET('Water Data'!$C$3,0,10*ROW('Water Data'!C19))="",NA(),OFFSET('Water Data'!$C$3,0,10*ROW('Water Data'!C19)))</f>
        <v>#N/A</v>
      </c>
      <c r="D25" s="56" t="e">
        <f ca="true">+IF(AND(ISNUMBER(OFFSET('Water Data'!$C$5,0,10*ROW('Water Data'!C19))),'Data Summary'!BS25="Yes"),100-OFFSET('Water Data'!$C$5,0,10*ROW('Water Data'!C19)),NA())</f>
        <v>#N/A</v>
      </c>
      <c r="E25" s="56" t="e">
        <f ca="true">+IF(AND(ISNUMBER(OFFSET('Water Data'!$C$7,0,10*ROW('Water Data'!C19))),'Data Summary'!BT25="Yes"),OFFSET('Water Data'!$C$7,0,10*ROW('Water Data'!C19)),NA())</f>
        <v>#N/A</v>
      </c>
      <c r="F25" s="56" t="e">
        <f ca="true">+IF(AND(ISNUMBER(OFFSET('Water Data'!$C$10,0,10*ROW('Water Data'!C19))),'Data Summary'!BU25="Yes"),OFFSET('Water Data'!$C$10,0,10*ROW('Water Data'!C19)),NA())</f>
        <v>#N/A</v>
      </c>
      <c r="G25" s="56" t="e">
        <f ca="true">+IF(AND(ISNUMBER(OFFSET('Water Data'!$D$5,0,10*ROW('Water Data'!D19))),'Data Summary'!BV25="Yes"),100-OFFSET('Water Data'!$D$5,0,10*ROW('Water Data'!D19)),NA())</f>
        <v>#N/A</v>
      </c>
      <c r="H25" s="56" t="e">
        <f ca="true">+IF(AND(ISNUMBER(OFFSET('Water Data'!$D$7,0,10*ROW('Water Data'!D19))),'Data Summary'!BW25="Yes"),OFFSET('Water Data'!$D$7,0,10*ROW('Water Data'!D19)),NA())</f>
        <v>#N/A</v>
      </c>
      <c r="I25" s="56" t="e">
        <f ca="true">+IF(AND(ISNUMBER(OFFSET('Water Data'!$D$10,0,10*ROW('Water Data'!D19))),'Data Summary'!BX25="Yes"),OFFSET('Water Data'!$D$10,0,10*ROW('Water Data'!D19)),NA())</f>
        <v>#N/A</v>
      </c>
      <c r="J25" s="56" t="e">
        <f ca="true">+IF(AND(ISNUMBER(OFFSET('Water Data'!$E$5,0,10*ROW('Water Data'!E19))),'Data Summary'!BY25="Yes"),100-OFFSET('Water Data'!$E$5,0,10*ROW('Water Data'!E19)),NA())</f>
        <v>#N/A</v>
      </c>
      <c r="K25" s="56" t="e">
        <f ca="true">+IF(AND(ISNUMBER(OFFSET('Water Data'!$E$7,0,10*ROW('Water Data'!E19))),'Data Summary'!BZ25="Yes"),OFFSET('Water Data'!$E$7,0,10*ROW('Water Data'!E19)),NA())</f>
        <v>#N/A</v>
      </c>
      <c r="L25" s="56" t="e">
        <f ca="true">+IF(AND(ISNUMBER(OFFSET('Water Data'!$E$10,0,10*ROW('Water Data'!E19))),'Data Summary'!CA25="Yes"),OFFSET('Water Data'!$E$10,0,10*ROW('Water Data'!E19)),NA())</f>
        <v>#N/A</v>
      </c>
      <c r="M25" s="56" t="e">
        <f ca="true">+IF(AND(ISNUMBER(OFFSET('Water Data'!$F$5,0,10*ROW('Water Data'!F19))),'Data Summary'!CB25="Yes"),100-OFFSET('Water Data'!$F$5,0,10*ROW('Water Data'!F19)),NA())</f>
        <v>#N/A</v>
      </c>
      <c r="N25" s="56" t="e">
        <f ca="true">+IF(AND(ISNUMBER(OFFSET('Water Data'!$F$7,0,10*ROW('Water Data'!F19))),'Data Summary'!CC25="Yes"),OFFSET('Water Data'!$F$7,0,10*ROW('Water Data'!F19)),NA())</f>
        <v>#N/A</v>
      </c>
      <c r="O25" s="56" t="e">
        <f ca="true">+IF(AND(ISNUMBER(OFFSET('Water Data'!$F$10,0,10*ROW('Water Data'!F19))),'Data Summary'!CD25="Yes"),OFFSET('Water Data'!$F$10,0,10*ROW('Water Data'!F19)),NA())</f>
        <v>#N/A</v>
      </c>
      <c r="P25" s="56" t="e">
        <f ca="true">+IF(AND(ISNUMBER(OFFSET('Water Data'!$G$5,0,10*ROW('Water Data'!G19))),'Data Summary'!CE25="Yes"),100-OFFSET('Water Data'!$G$5,0,10*ROW('Water Data'!G19)),NA())</f>
        <v>#N/A</v>
      </c>
      <c r="Q25" s="56" t="e">
        <f ca="true">+IF(AND(ISNUMBER(OFFSET('Water Data'!$G$7,0,10*ROW('Water Data'!G19))),'Data Summary'!CF25="Yes"),OFFSET('Water Data'!$G$7,0,10*ROW('Water Data'!G19)),NA())</f>
        <v>#N/A</v>
      </c>
      <c r="R25" s="56" t="e">
        <f ca="true">+IF(AND(ISNUMBER(OFFSET('Water Data'!$G$10,0,10*ROW('Water Data'!G19))),'Data Summary'!CG25="Yes"),OFFSET('Water Data'!$G$10,0,10*ROW('Water Data'!G19)),NA())</f>
        <v>#N/A</v>
      </c>
      <c r="S25" s="56" t="e">
        <f ca="true">+IF(AND(ISNUMBER(OFFSET('Water Data'!$H$5,0,10*ROW('Water Data'!H19))),'Data Summary'!CH25="Yes"),100-OFFSET('Water Data'!$H$5,0,10*ROW('Water Data'!H19)),NA())</f>
        <v>#N/A</v>
      </c>
      <c r="T25" s="56" t="e">
        <f ca="true">+IF(AND(ISNUMBER(OFFSET('Water Data'!$H$7,0,10*ROW('Water Data'!H19))),'Data Summary'!CI25="Yes"),OFFSET('Water Data'!$H$7,0,10*ROW('Water Data'!H19)),NA())</f>
        <v>#N/A</v>
      </c>
      <c r="U25" s="56" t="e">
        <f ca="true">+IF(AND(ISNUMBER(OFFSET('Water Data'!$H$10,0,10*ROW('Water Data'!H19))),'Data Summary'!CJ25="Yes"),OFFSET('Water Data'!$H$10,0,10*ROW('Water Data'!H19)),NA())</f>
        <v>#N/A</v>
      </c>
      <c r="V25" s="102" t="e">
        <f ca="true">+IF(AND(ISNUMBER(OFFSET('Sanitation Data'!$C$5,0,10*ROW('Sanitation Data'!C19))),'Data Summary'!CK25="Yes"),100-OFFSET('Sanitation Data'!$C$5,0,10*ROW('Sanitation Data'!C19)),NA())</f>
        <v>#N/A</v>
      </c>
      <c r="W25" s="102" t="e">
        <f ca="true">+IF(AND(ISNUMBER(OFFSET('Sanitation Data'!$C$7,0,10*ROW('Sanitation Data'!C19))),'Data Summary'!CL25="Yes"),OFFSET('Sanitation Data'!$C$7,0,10*ROW('Sanitation Data'!C19)),NA())</f>
        <v>#N/A</v>
      </c>
      <c r="X25" s="102" t="e">
        <f ca="true">+IF(AND(ISNUMBER(OFFSET('Sanitation Data'!$C$11,0,10*ROW('Sanitation Data'!C19))),'Data Summary'!CM25="Yes"),OFFSET('Sanitation Data'!$C$11,0,10*ROW('Sanitation Data'!C19)),NA())</f>
        <v>#N/A</v>
      </c>
      <c r="Y25" s="102" t="e">
        <f ca="true">+IF(AND(ISNUMBER(OFFSET('Sanitation Data'!$C$12,0,10*ROW('Sanitation Data'!C19))),'Data Summary'!CN25="Yes"),OFFSET('Sanitation Data'!$C$12,0,10*ROW('Sanitation Data'!C19)),NA())</f>
        <v>#N/A</v>
      </c>
      <c r="Z25" s="102" t="e">
        <f ca="true">+IF(AND(ISNUMBER(OFFSET('Sanitation Data'!$C$13,0,10*ROW('Sanitation Data'!C19))),'Data Summary'!CO25="Yes"),OFFSET('Sanitation Data'!$C$13,0,10*ROW('Sanitation Data'!C19)),NA())</f>
        <v>#N/A</v>
      </c>
      <c r="AA25" s="102" t="e">
        <f ca="true">+IF(AND(ISNUMBER(OFFSET('Sanitation Data'!$D$5,0,10*ROW('Sanitation Data'!D19))),'Data Summary'!CP25="Yes"),100-OFFSET('Sanitation Data'!$D$5,0,10*ROW('Sanitation Data'!D19)),NA())</f>
        <v>#N/A</v>
      </c>
      <c r="AB25" s="102" t="e">
        <f ca="true">+IF(AND(ISNUMBER(OFFSET('Sanitation Data'!$D$7,0,10*ROW('Sanitation Data'!D19))),'Data Summary'!CQ25="Yes"),OFFSET('Sanitation Data'!$D$7,0,10*ROW('Sanitation Data'!D19)),NA())</f>
        <v>#N/A</v>
      </c>
      <c r="AC25" s="102" t="e">
        <f ca="true">+IF(AND(ISNUMBER(OFFSET('Sanitation Data'!$D$11,0,10*ROW('Sanitation Data'!D19))),'Data Summary'!CR25="Yes"),OFFSET('Sanitation Data'!$D$11,0,10*ROW('Sanitation Data'!D19)),NA())</f>
        <v>#N/A</v>
      </c>
      <c r="AD25" s="102" t="e">
        <f ca="true">+IF(AND(ISNUMBER(OFFSET('Sanitation Data'!$D$12,0,10*ROW('Sanitation Data'!D19))),'Data Summary'!CS25="Yes"),OFFSET('Sanitation Data'!$D$12,0,10*ROW('Sanitation Data'!D19)),NA())</f>
        <v>#N/A</v>
      </c>
      <c r="AE25" s="102" t="e">
        <f ca="true">+IF(AND(ISNUMBER(OFFSET('Sanitation Data'!$D$13,0,10*ROW('Sanitation Data'!D19))),'Data Summary'!CT25="Yes"),OFFSET('Sanitation Data'!$D$13,0,10*ROW('Sanitation Data'!D19)),NA())</f>
        <v>#N/A</v>
      </c>
      <c r="AF25" s="102" t="e">
        <f ca="true">+IF(AND(ISNUMBER(OFFSET('Sanitation Data'!$E$5,0,10*ROW('Sanitation Data'!E19))),'Data Summary'!CU25="Yes"),100-OFFSET('Sanitation Data'!$E$5,0,10*ROW('Sanitation Data'!E19)),NA())</f>
        <v>#N/A</v>
      </c>
      <c r="AG25" s="102" t="e">
        <f ca="true">+IF(AND(ISNUMBER(OFFSET('Sanitation Data'!$E$7,0,10*ROW('Sanitation Data'!E19))),'Data Summary'!CV25="Yes"),OFFSET('Sanitation Data'!$E$7,0,10*ROW('Sanitation Data'!E19)),NA())</f>
        <v>#N/A</v>
      </c>
      <c r="AH25" s="102" t="e">
        <f ca="true">+IF(AND(ISNUMBER(OFFSET('Sanitation Data'!$E$11,0,10*ROW('Sanitation Data'!E19))),'Data Summary'!CW25="Yes"),OFFSET('Sanitation Data'!$E$11,0,10*ROW('Sanitation Data'!E19)),NA())</f>
        <v>#N/A</v>
      </c>
      <c r="AI25" s="102" t="e">
        <f ca="true">+IF(AND(ISNUMBER(OFFSET('Sanitation Data'!$E$12,0,10*ROW('Sanitation Data'!E19))),'Data Summary'!CX25="Yes"),OFFSET('Sanitation Data'!$E$12,0,10*ROW('Sanitation Data'!E19)),NA())</f>
        <v>#N/A</v>
      </c>
      <c r="AJ25" s="102" t="e">
        <f ca="true">+IF(AND(ISNUMBER(OFFSET('Sanitation Data'!$E$13,0,10*ROW('Sanitation Data'!E19))),'Data Summary'!CY25="Yes"),OFFSET('Sanitation Data'!$E$13,0,10*ROW('Sanitation Data'!E19)),NA())</f>
        <v>#N/A</v>
      </c>
      <c r="AK25" s="102" t="e">
        <f ca="true">+IF(AND(ISNUMBER(OFFSET('Sanitation Data'!$F$5,0,10*ROW('Sanitation Data'!F19))),'Data Summary'!CZ25="Yes"),100-OFFSET('Sanitation Data'!$F$5,0,10*ROW('Sanitation Data'!F19)),NA())</f>
        <v>#N/A</v>
      </c>
      <c r="AL25" s="102" t="e">
        <f ca="true">+IF(AND(ISNUMBER(OFFSET('Sanitation Data'!$F$7,0,10*ROW('Sanitation Data'!F19))),'Data Summary'!DA25="Yes"),OFFSET('Sanitation Data'!$F$7,0,10*ROW('Sanitation Data'!F19)),NA())</f>
        <v>#N/A</v>
      </c>
      <c r="AM25" s="102" t="e">
        <f ca="true">+IF(AND(ISNUMBER(OFFSET('Sanitation Data'!$F$11,0,10*ROW('Sanitation Data'!F19))),'Data Summary'!DB25="Yes"),OFFSET('Sanitation Data'!$F$11,0,10*ROW('Sanitation Data'!F19)),NA())</f>
        <v>#N/A</v>
      </c>
      <c r="AN25" s="102" t="e">
        <f ca="true">+IF(AND(ISNUMBER(OFFSET('Sanitation Data'!$F$12,0,10*ROW('Sanitation Data'!F19))),'Data Summary'!DC25="Yes"),OFFSET('Sanitation Data'!$F$12,0,10*ROW('Sanitation Data'!F19)),NA())</f>
        <v>#N/A</v>
      </c>
      <c r="AO25" s="102" t="e">
        <f ca="true">+IF(AND(ISNUMBER(OFFSET('Sanitation Data'!$F$13,0,10*ROW('Sanitation Data'!F19))),'Data Summary'!DD25="Yes"),OFFSET('Sanitation Data'!$F$13,0,10*ROW('Sanitation Data'!F19)),NA())</f>
        <v>#N/A</v>
      </c>
      <c r="AP25" s="102" t="e">
        <f ca="true">+IF(AND(ISNUMBER(OFFSET('Sanitation Data'!$G$5,0,10*ROW('Sanitation Data'!G19))),'Data Summary'!DE25="Yes"),100-OFFSET('Sanitation Data'!$G$5,0,10*ROW('Sanitation Data'!G19)),NA())</f>
        <v>#N/A</v>
      </c>
      <c r="AQ25" s="102" t="e">
        <f ca="true">+IF(AND(ISNUMBER(OFFSET('Sanitation Data'!$G$7,0,10*ROW('Sanitation Data'!G19))),'Data Summary'!DF25="Yes"),OFFSET('Sanitation Data'!$G$7,0,10*ROW('Sanitation Data'!G19)),NA())</f>
        <v>#N/A</v>
      </c>
      <c r="AR25" s="102" t="e">
        <f ca="true">+IF(AND(ISNUMBER(OFFSET('Sanitation Data'!$G$11,0,10*ROW('Sanitation Data'!G19))),'Data Summary'!DG25="Yes"),OFFSET('Sanitation Data'!$G$11,0,10*ROW('Sanitation Data'!G19)),NA())</f>
        <v>#N/A</v>
      </c>
      <c r="AS25" s="102" t="e">
        <f ca="true">+IF(AND(ISNUMBER(OFFSET('Sanitation Data'!$G$12,0,10*ROW('Sanitation Data'!G19))),'Data Summary'!DH25="Yes"),OFFSET('Sanitation Data'!$G$12,0,10*ROW('Sanitation Data'!G19)),NA())</f>
        <v>#N/A</v>
      </c>
      <c r="AT25" s="102" t="e">
        <f ca="true">+IF(AND(ISNUMBER(OFFSET('Sanitation Data'!$G$13,0,10*ROW('Sanitation Data'!G19))),'Data Summary'!DI25="Yes"),OFFSET('Sanitation Data'!$G$13,0,10*ROW('Sanitation Data'!G19)),NA())</f>
        <v>#N/A</v>
      </c>
      <c r="AU25" s="102" t="e">
        <f ca="true">+IF(AND(ISNUMBER(OFFSET('Sanitation Data'!$H$5,0,10*ROW('Sanitation Data'!H19))),'Data Summary'!DJ25="Yes"),100-OFFSET('Sanitation Data'!$H$5,0,10*ROW('Sanitation Data'!H19)),NA())</f>
        <v>#N/A</v>
      </c>
      <c r="AV25" s="102" t="e">
        <f ca="true">+IF(AND(ISNUMBER(OFFSET('Sanitation Data'!$H$7,0,10*ROW('Sanitation Data'!H19))),'Data Summary'!DK25="Yes"),OFFSET('Sanitation Data'!$H$7,0,10*ROW('Sanitation Data'!H19)),NA())</f>
        <v>#N/A</v>
      </c>
      <c r="AW25" s="102" t="e">
        <f ca="true">+IF(AND(ISNUMBER(OFFSET('Sanitation Data'!$H$11,0,10*ROW('Sanitation Data'!H19))),'Data Summary'!DL25="Yes"),OFFSET('Sanitation Data'!$H$11,0,10*ROW('Sanitation Data'!H19)),NA())</f>
        <v>#N/A</v>
      </c>
      <c r="AX25" s="102" t="e">
        <f ca="true">+IF(AND(ISNUMBER(OFFSET('Sanitation Data'!$H$12,0,10*ROW('Sanitation Data'!H19))),'Data Summary'!DM25="Yes"),OFFSET('Sanitation Data'!$H$12,0,10*ROW('Sanitation Data'!H19)),NA())</f>
        <v>#N/A</v>
      </c>
      <c r="AY25" s="102" t="e">
        <f ca="true">+IF(AND(ISNUMBER(OFFSET('Sanitation Data'!$H$13,0,10*ROW('Sanitation Data'!H19))),'Data Summary'!DN25="Yes"),OFFSET('Sanitation Data'!$H$13,0,10*ROW('Sanitation Data'!H19)),NA())</f>
        <v>#N/A</v>
      </c>
      <c r="AZ25" s="107" t="e">
        <f ca="true">+IF(AND(ISNUMBER(OFFSET('Hygiene Data'!$C$6,0,10*ROW('Hygiene Data'!C19))),'Data Summary'!DO25="Yes"),OFFSET('Hygiene Data'!$C$6,0,10*ROW('Hygiene Data'!C19)),NA())</f>
        <v>#N/A</v>
      </c>
      <c r="BA25" s="107" t="e">
        <f ca="true">+IF(AND(ISNUMBER(OFFSET('Hygiene Data'!$C$8,0,10*ROW('Hygiene Data'!C19))),'Data Summary'!DP25="Yes"),OFFSET('Hygiene Data'!$C$8,0,10*ROW('Hygiene Data'!C19)),NA())</f>
        <v>#N/A</v>
      </c>
      <c r="BB25" s="107" t="e">
        <f ca="true">+IF(AND(ISNUMBER(OFFSET('Hygiene Data'!$C$10,0,10*ROW('Hygiene Data'!C19))),'Data Summary'!DQ25="Yes"),OFFSET('Hygiene Data'!$C$10,0,10*ROW('Hygiene Data'!C19)),NA())</f>
        <v>#N/A</v>
      </c>
      <c r="BC25" s="107" t="e">
        <f ca="true">+IF(AND(ISNUMBER(OFFSET('Hygiene Data'!$D$6,0,10*ROW('Hygiene Data'!D19))),'Data Summary'!DR25="Yes"),OFFSET('Hygiene Data'!$D$6,0,10*ROW('Hygiene Data'!D19)),NA())</f>
        <v>#N/A</v>
      </c>
      <c r="BD25" s="107" t="e">
        <f ca="true">+IF(AND(ISNUMBER(OFFSET('Hygiene Data'!$D$8,0,10*ROW('Hygiene Data'!D19))),'Data Summary'!DS25="Yes"),OFFSET('Hygiene Data'!$D$8,0,10*ROW('Hygiene Data'!D19)),NA())</f>
        <v>#N/A</v>
      </c>
      <c r="BE25" s="107" t="e">
        <f ca="true">+IF(AND(ISNUMBER(OFFSET('Hygiene Data'!$D$10,0,10*ROW('Hygiene Data'!D19))),'Data Summary'!DT25="Yes"),OFFSET('Hygiene Data'!$D$10,0,10*ROW('Hygiene Data'!D19)),NA())</f>
        <v>#N/A</v>
      </c>
      <c r="BF25" s="107" t="e">
        <f ca="true">+IF(AND(ISNUMBER(OFFSET('Hygiene Data'!$E$6,0,10*ROW('Hygiene Data'!E19))),'Data Summary'!DU25="Yes"),OFFSET('Hygiene Data'!$E$6,0,10*ROW('Hygiene Data'!E19)),NA())</f>
        <v>#N/A</v>
      </c>
      <c r="BG25" s="107" t="e">
        <f ca="true">+IF(AND(ISNUMBER(OFFSET('Hygiene Data'!$E$8,0,10*ROW('Hygiene Data'!E19))),'Data Summary'!DV25="Yes"),OFFSET('Hygiene Data'!$E$8,0,10*ROW('Hygiene Data'!E19)),NA())</f>
        <v>#N/A</v>
      </c>
      <c r="BH25" s="107" t="e">
        <f ca="true">+IF(AND(ISNUMBER(OFFSET('Hygiene Data'!$E$10,0,10*ROW('Hygiene Data'!E19))),'Data Summary'!DW25="Yes"),OFFSET('Hygiene Data'!$E$10,0,10*ROW('Hygiene Data'!E19)),NA())</f>
        <v>#N/A</v>
      </c>
      <c r="BI25" s="107" t="e">
        <f ca="true">+IF(AND(ISNUMBER(OFFSET('Hygiene Data'!$F$6,0,10*ROW('Hygiene Data'!F19))),'Data Summary'!DX25="Yes"),OFFSET('Hygiene Data'!$F$6,0,10*ROW('Hygiene Data'!F19)),NA())</f>
        <v>#N/A</v>
      </c>
      <c r="BJ25" s="107" t="e">
        <f ca="true">+IF(AND(ISNUMBER(OFFSET('Hygiene Data'!$F$8,0,10*ROW('Hygiene Data'!F19))),'Data Summary'!DY25="Yes"),OFFSET('Hygiene Data'!$F$8,0,10*ROW('Hygiene Data'!F19)),NA())</f>
        <v>#N/A</v>
      </c>
      <c r="BK25" s="107" t="e">
        <f ca="true">+IF(AND(ISNUMBER(OFFSET('Hygiene Data'!$F$10,0,10*ROW('Hygiene Data'!F19))),'Data Summary'!DZ25="Yes"),OFFSET('Hygiene Data'!$F$10,0,10*ROW('Hygiene Data'!F19)),NA())</f>
        <v>#N/A</v>
      </c>
      <c r="BL25" s="107" t="e">
        <f ca="true">+IF(AND(ISNUMBER(OFFSET('Hygiene Data'!$G$6,0,10*ROW('Hygiene Data'!G19))),'Data Summary'!EA25="Yes"),OFFSET('Hygiene Data'!$G$6,0,10*ROW('Hygiene Data'!G19)),NA())</f>
        <v>#N/A</v>
      </c>
      <c r="BM25" s="107" t="e">
        <f ca="true">+IF(AND(ISNUMBER(OFFSET('Hygiene Data'!$G$8,0,10*ROW('Hygiene Data'!G19))),'Data Summary'!EB25="Yes"),OFFSET('Hygiene Data'!$G$8,0,10*ROW('Hygiene Data'!G19)),NA())</f>
        <v>#N/A</v>
      </c>
      <c r="BN25" s="107" t="e">
        <f ca="true">+IF(AND(ISNUMBER(OFFSET('Hygiene Data'!$G$10,0,10*ROW('Hygiene Data'!G19))),'Data Summary'!EC25="Yes"),OFFSET('Hygiene Data'!$G$10,0,10*ROW('Hygiene Data'!G19)),NA())</f>
        <v>#N/A</v>
      </c>
      <c r="BO25" s="107" t="e">
        <f ca="true">+IF(AND(ISNUMBER(OFFSET('Hygiene Data'!$H$6,0,10*ROW('Hygiene Data'!H19))),'Data Summary'!ED25="Yes"),OFFSET('Hygiene Data'!$H$6,0,10*ROW('Hygiene Data'!H19)),NA())</f>
        <v>#N/A</v>
      </c>
      <c r="BP25" s="107" t="e">
        <f ca="true">+IF(AND(ISNUMBER(OFFSET('Hygiene Data'!$H$8,0,10*ROW('Hygiene Data'!H19))),'Data Summary'!EE25="Yes"),OFFSET('Hygiene Data'!$H$8,0,10*ROW('Hygiene Data'!H19)),NA())</f>
        <v>#N/A</v>
      </c>
      <c r="BQ25" s="107" t="e">
        <f ca="true">+IF(AND(ISNUMBER(OFFSET('Hygiene Data'!$H$10,0,10*ROW('Hygiene Data'!H19))),'Data Summary'!EF25="Yes"),OFFSET('Hygiene Data'!$H$10,0,10*ROW('Hygiene Data'!H19)),NA())</f>
        <v>#N/A</v>
      </c>
    </row>
    <row r="26" x14ac:dyDescent="0.2">
      <c r="A26" s="55" t="e">
        <f ca="true">+IF(OFFSET('Water Data'!$B$1,0,10*ROW('Water Data'!B20))="",NA(),OFFSET('Water Data'!$B$1,0,10*ROW('Water Data'!B20)))</f>
        <v>#N/A</v>
      </c>
      <c r="B26" s="55" t="e">
        <f ca="true">+IF(OFFSET('Water Data'!$A$3,0,10*ROW('Water Data'!A20))="",NA(),OFFSET('Water Data'!$A$3,0,10*ROW('Water Data'!A20)))</f>
        <v>#N/A</v>
      </c>
      <c r="C26" s="55" t="e">
        <f ca="true">+IF(OFFSET('Water Data'!$C$3,0,10*ROW('Water Data'!C20))="",NA(),OFFSET('Water Data'!$C$3,0,10*ROW('Water Data'!C20)))</f>
        <v>#N/A</v>
      </c>
      <c r="D26" s="56" t="e">
        <f ca="true">+IF(AND(ISNUMBER(OFFSET('Water Data'!$C$5,0,10*ROW('Water Data'!C20))),'Data Summary'!BS26="Yes"),100-OFFSET('Water Data'!$C$5,0,10*ROW('Water Data'!C20)),NA())</f>
        <v>#N/A</v>
      </c>
      <c r="E26" s="56" t="e">
        <f ca="true">+IF(AND(ISNUMBER(OFFSET('Water Data'!$C$7,0,10*ROW('Water Data'!C20))),'Data Summary'!BT26="Yes"),OFFSET('Water Data'!$C$7,0,10*ROW('Water Data'!C20)),NA())</f>
        <v>#N/A</v>
      </c>
      <c r="F26" s="56" t="e">
        <f ca="true">+IF(AND(ISNUMBER(OFFSET('Water Data'!$C$10,0,10*ROW('Water Data'!C20))),'Data Summary'!BU26="Yes"),OFFSET('Water Data'!$C$10,0,10*ROW('Water Data'!C20)),NA())</f>
        <v>#N/A</v>
      </c>
      <c r="G26" s="56" t="e">
        <f ca="true">+IF(AND(ISNUMBER(OFFSET('Water Data'!$D$5,0,10*ROW('Water Data'!D20))),'Data Summary'!BV26="Yes"),100-OFFSET('Water Data'!$D$5,0,10*ROW('Water Data'!D20)),NA())</f>
        <v>#N/A</v>
      </c>
      <c r="H26" s="56" t="e">
        <f ca="true">+IF(AND(ISNUMBER(OFFSET('Water Data'!$D$7,0,10*ROW('Water Data'!D20))),'Data Summary'!BW26="Yes"),OFFSET('Water Data'!$D$7,0,10*ROW('Water Data'!D20)),NA())</f>
        <v>#N/A</v>
      </c>
      <c r="I26" s="56" t="e">
        <f ca="true">+IF(AND(ISNUMBER(OFFSET('Water Data'!$D$10,0,10*ROW('Water Data'!D20))),'Data Summary'!BX26="Yes"),OFFSET('Water Data'!$D$10,0,10*ROW('Water Data'!D20)),NA())</f>
        <v>#N/A</v>
      </c>
      <c r="J26" s="56" t="e">
        <f ca="true">+IF(AND(ISNUMBER(OFFSET('Water Data'!$E$5,0,10*ROW('Water Data'!E20))),'Data Summary'!BY26="Yes"),100-OFFSET('Water Data'!$E$5,0,10*ROW('Water Data'!E20)),NA())</f>
        <v>#N/A</v>
      </c>
      <c r="K26" s="56" t="e">
        <f ca="true">+IF(AND(ISNUMBER(OFFSET('Water Data'!$E$7,0,10*ROW('Water Data'!E20))),'Data Summary'!BZ26="Yes"),OFFSET('Water Data'!$E$7,0,10*ROW('Water Data'!E20)),NA())</f>
        <v>#N/A</v>
      </c>
      <c r="L26" s="56" t="e">
        <f ca="true">+IF(AND(ISNUMBER(OFFSET('Water Data'!$E$10,0,10*ROW('Water Data'!E20))),'Data Summary'!CA26="Yes"),OFFSET('Water Data'!$E$10,0,10*ROW('Water Data'!E20)),NA())</f>
        <v>#N/A</v>
      </c>
      <c r="M26" s="56" t="e">
        <f ca="true">+IF(AND(ISNUMBER(OFFSET('Water Data'!$F$5,0,10*ROW('Water Data'!F20))),'Data Summary'!CB26="Yes"),100-OFFSET('Water Data'!$F$5,0,10*ROW('Water Data'!F20)),NA())</f>
        <v>#N/A</v>
      </c>
      <c r="N26" s="56" t="e">
        <f ca="true">+IF(AND(ISNUMBER(OFFSET('Water Data'!$F$7,0,10*ROW('Water Data'!F20))),'Data Summary'!CC26="Yes"),OFFSET('Water Data'!$F$7,0,10*ROW('Water Data'!F20)),NA())</f>
        <v>#N/A</v>
      </c>
      <c r="O26" s="56" t="e">
        <f ca="true">+IF(AND(ISNUMBER(OFFSET('Water Data'!$F$10,0,10*ROW('Water Data'!F20))),'Data Summary'!CD26="Yes"),OFFSET('Water Data'!$F$10,0,10*ROW('Water Data'!F20)),NA())</f>
        <v>#N/A</v>
      </c>
      <c r="P26" s="56" t="e">
        <f ca="true">+IF(AND(ISNUMBER(OFFSET('Water Data'!$G$5,0,10*ROW('Water Data'!G20))),'Data Summary'!CE26="Yes"),100-OFFSET('Water Data'!$G$5,0,10*ROW('Water Data'!G20)),NA())</f>
        <v>#N/A</v>
      </c>
      <c r="Q26" s="56" t="e">
        <f ca="true">+IF(AND(ISNUMBER(OFFSET('Water Data'!$G$7,0,10*ROW('Water Data'!G20))),'Data Summary'!CF26="Yes"),OFFSET('Water Data'!$G$7,0,10*ROW('Water Data'!G20)),NA())</f>
        <v>#N/A</v>
      </c>
      <c r="R26" s="56" t="e">
        <f ca="true">+IF(AND(ISNUMBER(OFFSET('Water Data'!$G$10,0,10*ROW('Water Data'!G20))),'Data Summary'!CG26="Yes"),OFFSET('Water Data'!$G$10,0,10*ROW('Water Data'!G20)),NA())</f>
        <v>#N/A</v>
      </c>
      <c r="S26" s="56" t="e">
        <f ca="true">+IF(AND(ISNUMBER(OFFSET('Water Data'!$H$5,0,10*ROW('Water Data'!H20))),'Data Summary'!CH26="Yes"),100-OFFSET('Water Data'!$H$5,0,10*ROW('Water Data'!H20)),NA())</f>
        <v>#N/A</v>
      </c>
      <c r="T26" s="56" t="e">
        <f ca="true">+IF(AND(ISNUMBER(OFFSET('Water Data'!$H$7,0,10*ROW('Water Data'!H20))),'Data Summary'!CI26="Yes"),OFFSET('Water Data'!$H$7,0,10*ROW('Water Data'!H20)),NA())</f>
        <v>#N/A</v>
      </c>
      <c r="U26" s="56" t="e">
        <f ca="true">+IF(AND(ISNUMBER(OFFSET('Water Data'!$H$10,0,10*ROW('Water Data'!H20))),'Data Summary'!CJ26="Yes"),OFFSET('Water Data'!$H$10,0,10*ROW('Water Data'!H20)),NA())</f>
        <v>#N/A</v>
      </c>
      <c r="V26" s="102" t="e">
        <f ca="true">+IF(AND(ISNUMBER(OFFSET('Sanitation Data'!$C$5,0,10*ROW('Sanitation Data'!C20))),'Data Summary'!CK26="Yes"),100-OFFSET('Sanitation Data'!$C$5,0,10*ROW('Sanitation Data'!C20)),NA())</f>
        <v>#N/A</v>
      </c>
      <c r="W26" s="102" t="e">
        <f ca="true">+IF(AND(ISNUMBER(OFFSET('Sanitation Data'!$C$7,0,10*ROW('Sanitation Data'!C20))),'Data Summary'!CL26="Yes"),OFFSET('Sanitation Data'!$C$7,0,10*ROW('Sanitation Data'!C20)),NA())</f>
        <v>#N/A</v>
      </c>
      <c r="X26" s="102" t="e">
        <f ca="true">+IF(AND(ISNUMBER(OFFSET('Sanitation Data'!$C$11,0,10*ROW('Sanitation Data'!C20))),'Data Summary'!CM26="Yes"),OFFSET('Sanitation Data'!$C$11,0,10*ROW('Sanitation Data'!C20)),NA())</f>
        <v>#N/A</v>
      </c>
      <c r="Y26" s="102" t="e">
        <f ca="true">+IF(AND(ISNUMBER(OFFSET('Sanitation Data'!$C$12,0,10*ROW('Sanitation Data'!C20))),'Data Summary'!CN26="Yes"),OFFSET('Sanitation Data'!$C$12,0,10*ROW('Sanitation Data'!C20)),NA())</f>
        <v>#N/A</v>
      </c>
      <c r="Z26" s="102" t="e">
        <f ca="true">+IF(AND(ISNUMBER(OFFSET('Sanitation Data'!$C$13,0,10*ROW('Sanitation Data'!C20))),'Data Summary'!CO26="Yes"),OFFSET('Sanitation Data'!$C$13,0,10*ROW('Sanitation Data'!C20)),NA())</f>
        <v>#N/A</v>
      </c>
      <c r="AA26" s="102" t="e">
        <f ca="true">+IF(AND(ISNUMBER(OFFSET('Sanitation Data'!$D$5,0,10*ROW('Sanitation Data'!D20))),'Data Summary'!CP26="Yes"),100-OFFSET('Sanitation Data'!$D$5,0,10*ROW('Sanitation Data'!D20)),NA())</f>
        <v>#N/A</v>
      </c>
      <c r="AB26" s="102" t="e">
        <f ca="true">+IF(AND(ISNUMBER(OFFSET('Sanitation Data'!$D$7,0,10*ROW('Sanitation Data'!D20))),'Data Summary'!CQ26="Yes"),OFFSET('Sanitation Data'!$D$7,0,10*ROW('Sanitation Data'!D20)),NA())</f>
        <v>#N/A</v>
      </c>
      <c r="AC26" s="102" t="e">
        <f ca="true">+IF(AND(ISNUMBER(OFFSET('Sanitation Data'!$D$11,0,10*ROW('Sanitation Data'!D20))),'Data Summary'!CR26="Yes"),OFFSET('Sanitation Data'!$D$11,0,10*ROW('Sanitation Data'!D20)),NA())</f>
        <v>#N/A</v>
      </c>
      <c r="AD26" s="102" t="e">
        <f ca="true">+IF(AND(ISNUMBER(OFFSET('Sanitation Data'!$D$12,0,10*ROW('Sanitation Data'!D20))),'Data Summary'!CS26="Yes"),OFFSET('Sanitation Data'!$D$12,0,10*ROW('Sanitation Data'!D20)),NA())</f>
        <v>#N/A</v>
      </c>
      <c r="AE26" s="102" t="e">
        <f ca="true">+IF(AND(ISNUMBER(OFFSET('Sanitation Data'!$D$13,0,10*ROW('Sanitation Data'!D20))),'Data Summary'!CT26="Yes"),OFFSET('Sanitation Data'!$D$13,0,10*ROW('Sanitation Data'!D20)),NA())</f>
        <v>#N/A</v>
      </c>
      <c r="AF26" s="102" t="e">
        <f ca="true">+IF(AND(ISNUMBER(OFFSET('Sanitation Data'!$E$5,0,10*ROW('Sanitation Data'!E20))),'Data Summary'!CU26="Yes"),100-OFFSET('Sanitation Data'!$E$5,0,10*ROW('Sanitation Data'!E20)),NA())</f>
        <v>#N/A</v>
      </c>
      <c r="AG26" s="102" t="e">
        <f ca="true">+IF(AND(ISNUMBER(OFFSET('Sanitation Data'!$E$7,0,10*ROW('Sanitation Data'!E20))),'Data Summary'!CV26="Yes"),OFFSET('Sanitation Data'!$E$7,0,10*ROW('Sanitation Data'!E20)),NA())</f>
        <v>#N/A</v>
      </c>
      <c r="AH26" s="102" t="e">
        <f ca="true">+IF(AND(ISNUMBER(OFFSET('Sanitation Data'!$E$11,0,10*ROW('Sanitation Data'!E20))),'Data Summary'!CW26="Yes"),OFFSET('Sanitation Data'!$E$11,0,10*ROW('Sanitation Data'!E20)),NA())</f>
        <v>#N/A</v>
      </c>
      <c r="AI26" s="102" t="e">
        <f ca="true">+IF(AND(ISNUMBER(OFFSET('Sanitation Data'!$E$12,0,10*ROW('Sanitation Data'!E20))),'Data Summary'!CX26="Yes"),OFFSET('Sanitation Data'!$E$12,0,10*ROW('Sanitation Data'!E20)),NA())</f>
        <v>#N/A</v>
      </c>
      <c r="AJ26" s="102" t="e">
        <f ca="true">+IF(AND(ISNUMBER(OFFSET('Sanitation Data'!$E$13,0,10*ROW('Sanitation Data'!E20))),'Data Summary'!CY26="Yes"),OFFSET('Sanitation Data'!$E$13,0,10*ROW('Sanitation Data'!E20)),NA())</f>
        <v>#N/A</v>
      </c>
      <c r="AK26" s="102" t="e">
        <f ca="true">+IF(AND(ISNUMBER(OFFSET('Sanitation Data'!$F$5,0,10*ROW('Sanitation Data'!F20))),'Data Summary'!CZ26="Yes"),100-OFFSET('Sanitation Data'!$F$5,0,10*ROW('Sanitation Data'!F20)),NA())</f>
        <v>#N/A</v>
      </c>
      <c r="AL26" s="102" t="e">
        <f ca="true">+IF(AND(ISNUMBER(OFFSET('Sanitation Data'!$F$7,0,10*ROW('Sanitation Data'!F20))),'Data Summary'!DA26="Yes"),OFFSET('Sanitation Data'!$F$7,0,10*ROW('Sanitation Data'!F20)),NA())</f>
        <v>#N/A</v>
      </c>
      <c r="AM26" s="102" t="e">
        <f ca="true">+IF(AND(ISNUMBER(OFFSET('Sanitation Data'!$F$11,0,10*ROW('Sanitation Data'!F20))),'Data Summary'!DB26="Yes"),OFFSET('Sanitation Data'!$F$11,0,10*ROW('Sanitation Data'!F20)),NA())</f>
        <v>#N/A</v>
      </c>
      <c r="AN26" s="102" t="e">
        <f ca="true">+IF(AND(ISNUMBER(OFFSET('Sanitation Data'!$F$12,0,10*ROW('Sanitation Data'!F20))),'Data Summary'!DC26="Yes"),OFFSET('Sanitation Data'!$F$12,0,10*ROW('Sanitation Data'!F20)),NA())</f>
        <v>#N/A</v>
      </c>
      <c r="AO26" s="102" t="e">
        <f ca="true">+IF(AND(ISNUMBER(OFFSET('Sanitation Data'!$F$13,0,10*ROW('Sanitation Data'!F20))),'Data Summary'!DD26="Yes"),OFFSET('Sanitation Data'!$F$13,0,10*ROW('Sanitation Data'!F20)),NA())</f>
        <v>#N/A</v>
      </c>
      <c r="AP26" s="102" t="e">
        <f ca="true">+IF(AND(ISNUMBER(OFFSET('Sanitation Data'!$G$5,0,10*ROW('Sanitation Data'!G20))),'Data Summary'!DE26="Yes"),100-OFFSET('Sanitation Data'!$G$5,0,10*ROW('Sanitation Data'!G20)),NA())</f>
        <v>#N/A</v>
      </c>
      <c r="AQ26" s="102" t="e">
        <f ca="true">+IF(AND(ISNUMBER(OFFSET('Sanitation Data'!$G$7,0,10*ROW('Sanitation Data'!G20))),'Data Summary'!DF26="Yes"),OFFSET('Sanitation Data'!$G$7,0,10*ROW('Sanitation Data'!G20)),NA())</f>
        <v>#N/A</v>
      </c>
      <c r="AR26" s="102" t="e">
        <f ca="true">+IF(AND(ISNUMBER(OFFSET('Sanitation Data'!$G$11,0,10*ROW('Sanitation Data'!G20))),'Data Summary'!DG26="Yes"),OFFSET('Sanitation Data'!$G$11,0,10*ROW('Sanitation Data'!G20)),NA())</f>
        <v>#N/A</v>
      </c>
      <c r="AS26" s="102" t="e">
        <f ca="true">+IF(AND(ISNUMBER(OFFSET('Sanitation Data'!$G$12,0,10*ROW('Sanitation Data'!G20))),'Data Summary'!DH26="Yes"),OFFSET('Sanitation Data'!$G$12,0,10*ROW('Sanitation Data'!G20)),NA())</f>
        <v>#N/A</v>
      </c>
      <c r="AT26" s="102" t="e">
        <f ca="true">+IF(AND(ISNUMBER(OFFSET('Sanitation Data'!$G$13,0,10*ROW('Sanitation Data'!G20))),'Data Summary'!DI26="Yes"),OFFSET('Sanitation Data'!$G$13,0,10*ROW('Sanitation Data'!G20)),NA())</f>
        <v>#N/A</v>
      </c>
      <c r="AU26" s="102" t="e">
        <f ca="true">+IF(AND(ISNUMBER(OFFSET('Sanitation Data'!$H$5,0,10*ROW('Sanitation Data'!H20))),'Data Summary'!DJ26="Yes"),100-OFFSET('Sanitation Data'!$H$5,0,10*ROW('Sanitation Data'!H20)),NA())</f>
        <v>#N/A</v>
      </c>
      <c r="AV26" s="102" t="e">
        <f ca="true">+IF(AND(ISNUMBER(OFFSET('Sanitation Data'!$H$7,0,10*ROW('Sanitation Data'!H20))),'Data Summary'!DK26="Yes"),OFFSET('Sanitation Data'!$H$7,0,10*ROW('Sanitation Data'!H20)),NA())</f>
        <v>#N/A</v>
      </c>
      <c r="AW26" s="102" t="e">
        <f ca="true">+IF(AND(ISNUMBER(OFFSET('Sanitation Data'!$H$11,0,10*ROW('Sanitation Data'!H20))),'Data Summary'!DL26="Yes"),OFFSET('Sanitation Data'!$H$11,0,10*ROW('Sanitation Data'!H20)),NA())</f>
        <v>#N/A</v>
      </c>
      <c r="AX26" s="102" t="e">
        <f ca="true">+IF(AND(ISNUMBER(OFFSET('Sanitation Data'!$H$12,0,10*ROW('Sanitation Data'!H20))),'Data Summary'!DM26="Yes"),OFFSET('Sanitation Data'!$H$12,0,10*ROW('Sanitation Data'!H20)),NA())</f>
        <v>#N/A</v>
      </c>
      <c r="AY26" s="102" t="e">
        <f ca="true">+IF(AND(ISNUMBER(OFFSET('Sanitation Data'!$H$13,0,10*ROW('Sanitation Data'!H20))),'Data Summary'!DN26="Yes"),OFFSET('Sanitation Data'!$H$13,0,10*ROW('Sanitation Data'!H20)),NA())</f>
        <v>#N/A</v>
      </c>
      <c r="AZ26" s="107" t="e">
        <f ca="true">+IF(AND(ISNUMBER(OFFSET('Hygiene Data'!$C$6,0,10*ROW('Hygiene Data'!C20))),'Data Summary'!DO26="Yes"),OFFSET('Hygiene Data'!$C$6,0,10*ROW('Hygiene Data'!C20)),NA())</f>
        <v>#N/A</v>
      </c>
      <c r="BA26" s="107" t="e">
        <f ca="true">+IF(AND(ISNUMBER(OFFSET('Hygiene Data'!$C$8,0,10*ROW('Hygiene Data'!C20))),'Data Summary'!DP26="Yes"),OFFSET('Hygiene Data'!$C$8,0,10*ROW('Hygiene Data'!C20)),NA())</f>
        <v>#N/A</v>
      </c>
      <c r="BB26" s="107" t="e">
        <f ca="true">+IF(AND(ISNUMBER(OFFSET('Hygiene Data'!$C$10,0,10*ROW('Hygiene Data'!C20))),'Data Summary'!DQ26="Yes"),OFFSET('Hygiene Data'!$C$10,0,10*ROW('Hygiene Data'!C20)),NA())</f>
        <v>#N/A</v>
      </c>
      <c r="BC26" s="107" t="e">
        <f ca="true">+IF(AND(ISNUMBER(OFFSET('Hygiene Data'!$D$6,0,10*ROW('Hygiene Data'!D20))),'Data Summary'!DR26="Yes"),OFFSET('Hygiene Data'!$D$6,0,10*ROW('Hygiene Data'!D20)),NA())</f>
        <v>#N/A</v>
      </c>
      <c r="BD26" s="107" t="e">
        <f ca="true">+IF(AND(ISNUMBER(OFFSET('Hygiene Data'!$D$8,0,10*ROW('Hygiene Data'!D20))),'Data Summary'!DS26="Yes"),OFFSET('Hygiene Data'!$D$8,0,10*ROW('Hygiene Data'!D20)),NA())</f>
        <v>#N/A</v>
      </c>
      <c r="BE26" s="107" t="e">
        <f ca="true">+IF(AND(ISNUMBER(OFFSET('Hygiene Data'!$D$10,0,10*ROW('Hygiene Data'!D20))),'Data Summary'!DT26="Yes"),OFFSET('Hygiene Data'!$D$10,0,10*ROW('Hygiene Data'!D20)),NA())</f>
        <v>#N/A</v>
      </c>
      <c r="BF26" s="107" t="e">
        <f ca="true">+IF(AND(ISNUMBER(OFFSET('Hygiene Data'!$E$6,0,10*ROW('Hygiene Data'!E20))),'Data Summary'!DU26="Yes"),OFFSET('Hygiene Data'!$E$6,0,10*ROW('Hygiene Data'!E20)),NA())</f>
        <v>#N/A</v>
      </c>
      <c r="BG26" s="107" t="e">
        <f ca="true">+IF(AND(ISNUMBER(OFFSET('Hygiene Data'!$E$8,0,10*ROW('Hygiene Data'!E20))),'Data Summary'!DV26="Yes"),OFFSET('Hygiene Data'!$E$8,0,10*ROW('Hygiene Data'!E20)),NA())</f>
        <v>#N/A</v>
      </c>
      <c r="BH26" s="107" t="e">
        <f ca="true">+IF(AND(ISNUMBER(OFFSET('Hygiene Data'!$E$10,0,10*ROW('Hygiene Data'!E20))),'Data Summary'!DW26="Yes"),OFFSET('Hygiene Data'!$E$10,0,10*ROW('Hygiene Data'!E20)),NA())</f>
        <v>#N/A</v>
      </c>
      <c r="BI26" s="107" t="e">
        <f ca="true">+IF(AND(ISNUMBER(OFFSET('Hygiene Data'!$F$6,0,10*ROW('Hygiene Data'!F20))),'Data Summary'!DX26="Yes"),OFFSET('Hygiene Data'!$F$6,0,10*ROW('Hygiene Data'!F20)),NA())</f>
        <v>#N/A</v>
      </c>
      <c r="BJ26" s="107" t="e">
        <f ca="true">+IF(AND(ISNUMBER(OFFSET('Hygiene Data'!$F$8,0,10*ROW('Hygiene Data'!F20))),'Data Summary'!DY26="Yes"),OFFSET('Hygiene Data'!$F$8,0,10*ROW('Hygiene Data'!F20)),NA())</f>
        <v>#N/A</v>
      </c>
      <c r="BK26" s="107" t="e">
        <f ca="true">+IF(AND(ISNUMBER(OFFSET('Hygiene Data'!$F$10,0,10*ROW('Hygiene Data'!F20))),'Data Summary'!DZ26="Yes"),OFFSET('Hygiene Data'!$F$10,0,10*ROW('Hygiene Data'!F20)),NA())</f>
        <v>#N/A</v>
      </c>
      <c r="BL26" s="107" t="e">
        <f ca="true">+IF(AND(ISNUMBER(OFFSET('Hygiene Data'!$G$6,0,10*ROW('Hygiene Data'!G20))),'Data Summary'!EA26="Yes"),OFFSET('Hygiene Data'!$G$6,0,10*ROW('Hygiene Data'!G20)),NA())</f>
        <v>#N/A</v>
      </c>
      <c r="BM26" s="107" t="e">
        <f ca="true">+IF(AND(ISNUMBER(OFFSET('Hygiene Data'!$G$8,0,10*ROW('Hygiene Data'!G20))),'Data Summary'!EB26="Yes"),OFFSET('Hygiene Data'!$G$8,0,10*ROW('Hygiene Data'!G20)),NA())</f>
        <v>#N/A</v>
      </c>
      <c r="BN26" s="107" t="e">
        <f ca="true">+IF(AND(ISNUMBER(OFFSET('Hygiene Data'!$G$10,0,10*ROW('Hygiene Data'!G20))),'Data Summary'!EC26="Yes"),OFFSET('Hygiene Data'!$G$10,0,10*ROW('Hygiene Data'!G20)),NA())</f>
        <v>#N/A</v>
      </c>
      <c r="BO26" s="107" t="e">
        <f ca="true">+IF(AND(ISNUMBER(OFFSET('Hygiene Data'!$H$6,0,10*ROW('Hygiene Data'!H20))),'Data Summary'!ED26="Yes"),OFFSET('Hygiene Data'!$H$6,0,10*ROW('Hygiene Data'!H20)),NA())</f>
        <v>#N/A</v>
      </c>
      <c r="BP26" s="107" t="e">
        <f ca="true">+IF(AND(ISNUMBER(OFFSET('Hygiene Data'!$H$8,0,10*ROW('Hygiene Data'!H20))),'Data Summary'!EE26="Yes"),OFFSET('Hygiene Data'!$H$8,0,10*ROW('Hygiene Data'!H20)),NA())</f>
        <v>#N/A</v>
      </c>
      <c r="BQ26" s="107" t="e">
        <f ca="true">+IF(AND(ISNUMBER(OFFSET('Hygiene Data'!$H$10,0,10*ROW('Hygiene Data'!H20))),'Data Summary'!EF26="Yes"),OFFSET('Hygiene Data'!$H$10,0,10*ROW('Hygiene Data'!H20)),NA())</f>
        <v>#N/A</v>
      </c>
    </row>
    <row r="27" x14ac:dyDescent="0.2">
      <c r="A27" s="55" t="e">
        <f ca="true">+IF(OFFSET('Water Data'!$B$1,0,10*ROW('Water Data'!B21))="",NA(),OFFSET('Water Data'!$B$1,0,10*ROW('Water Data'!B21)))</f>
        <v>#N/A</v>
      </c>
      <c r="B27" s="55" t="e">
        <f ca="true">+IF(OFFSET('Water Data'!$A$3,0,10*ROW('Water Data'!A21))="",NA(),OFFSET('Water Data'!$A$3,0,10*ROW('Water Data'!A21)))</f>
        <v>#N/A</v>
      </c>
      <c r="C27" s="55" t="e">
        <f ca="true">+IF(OFFSET('Water Data'!$C$3,0,10*ROW('Water Data'!C21))="",NA(),OFFSET('Water Data'!$C$3,0,10*ROW('Water Data'!C21)))</f>
        <v>#N/A</v>
      </c>
      <c r="D27" s="56" t="e">
        <f ca="true">+IF(AND(ISNUMBER(OFFSET('Water Data'!$C$5,0,10*ROW('Water Data'!C21))),'Data Summary'!BS27="Yes"),100-OFFSET('Water Data'!$C$5,0,10*ROW('Water Data'!C21)),NA())</f>
        <v>#N/A</v>
      </c>
      <c r="E27" s="56" t="e">
        <f ca="true">+IF(AND(ISNUMBER(OFFSET('Water Data'!$C$7,0,10*ROW('Water Data'!C21))),'Data Summary'!BT27="Yes"),OFFSET('Water Data'!$C$7,0,10*ROW('Water Data'!C21)),NA())</f>
        <v>#N/A</v>
      </c>
      <c r="F27" s="56" t="e">
        <f ca="true">+IF(AND(ISNUMBER(OFFSET('Water Data'!$C$10,0,10*ROW('Water Data'!C21))),'Data Summary'!BU27="Yes"),OFFSET('Water Data'!$C$10,0,10*ROW('Water Data'!C21)),NA())</f>
        <v>#N/A</v>
      </c>
      <c r="G27" s="56" t="e">
        <f ca="true">+IF(AND(ISNUMBER(OFFSET('Water Data'!$D$5,0,10*ROW('Water Data'!D21))),'Data Summary'!BV27="Yes"),100-OFFSET('Water Data'!$D$5,0,10*ROW('Water Data'!D21)),NA())</f>
        <v>#N/A</v>
      </c>
      <c r="H27" s="56" t="e">
        <f ca="true">+IF(AND(ISNUMBER(OFFSET('Water Data'!$D$7,0,10*ROW('Water Data'!D21))),'Data Summary'!BW27="Yes"),OFFSET('Water Data'!$D$7,0,10*ROW('Water Data'!D21)),NA())</f>
        <v>#N/A</v>
      </c>
      <c r="I27" s="56" t="e">
        <f ca="true">+IF(AND(ISNUMBER(OFFSET('Water Data'!$D$10,0,10*ROW('Water Data'!D21))),'Data Summary'!BX27="Yes"),OFFSET('Water Data'!$D$10,0,10*ROW('Water Data'!D21)),NA())</f>
        <v>#N/A</v>
      </c>
      <c r="J27" s="56" t="e">
        <f ca="true">+IF(AND(ISNUMBER(OFFSET('Water Data'!$E$5,0,10*ROW('Water Data'!E21))),'Data Summary'!BY27="Yes"),100-OFFSET('Water Data'!$E$5,0,10*ROW('Water Data'!E21)),NA())</f>
        <v>#N/A</v>
      </c>
      <c r="K27" s="56" t="e">
        <f ca="true">+IF(AND(ISNUMBER(OFFSET('Water Data'!$E$7,0,10*ROW('Water Data'!E21))),'Data Summary'!BZ27="Yes"),OFFSET('Water Data'!$E$7,0,10*ROW('Water Data'!E21)),NA())</f>
        <v>#N/A</v>
      </c>
      <c r="L27" s="56" t="e">
        <f ca="true">+IF(AND(ISNUMBER(OFFSET('Water Data'!$E$10,0,10*ROW('Water Data'!E21))),'Data Summary'!CA27="Yes"),OFFSET('Water Data'!$E$10,0,10*ROW('Water Data'!E21)),NA())</f>
        <v>#N/A</v>
      </c>
      <c r="M27" s="56" t="e">
        <f ca="true">+IF(AND(ISNUMBER(OFFSET('Water Data'!$F$5,0,10*ROW('Water Data'!F21))),'Data Summary'!CB27="Yes"),100-OFFSET('Water Data'!$F$5,0,10*ROW('Water Data'!F21)),NA())</f>
        <v>#N/A</v>
      </c>
      <c r="N27" s="56" t="e">
        <f ca="true">+IF(AND(ISNUMBER(OFFSET('Water Data'!$F$7,0,10*ROW('Water Data'!F21))),'Data Summary'!CC27="Yes"),OFFSET('Water Data'!$F$7,0,10*ROW('Water Data'!F21)),NA())</f>
        <v>#N/A</v>
      </c>
      <c r="O27" s="56" t="e">
        <f ca="true">+IF(AND(ISNUMBER(OFFSET('Water Data'!$F$10,0,10*ROW('Water Data'!F21))),'Data Summary'!CD27="Yes"),OFFSET('Water Data'!$F$10,0,10*ROW('Water Data'!F21)),NA())</f>
        <v>#N/A</v>
      </c>
      <c r="P27" s="56" t="e">
        <f ca="true">+IF(AND(ISNUMBER(OFFSET('Water Data'!$G$5,0,10*ROW('Water Data'!G21))),'Data Summary'!CE27="Yes"),100-OFFSET('Water Data'!$G$5,0,10*ROW('Water Data'!G21)),NA())</f>
        <v>#N/A</v>
      </c>
      <c r="Q27" s="56" t="e">
        <f ca="true">+IF(AND(ISNUMBER(OFFSET('Water Data'!$G$7,0,10*ROW('Water Data'!G21))),'Data Summary'!CF27="Yes"),OFFSET('Water Data'!$G$7,0,10*ROW('Water Data'!G21)),NA())</f>
        <v>#N/A</v>
      </c>
      <c r="R27" s="56" t="e">
        <f ca="true">+IF(AND(ISNUMBER(OFFSET('Water Data'!$G$10,0,10*ROW('Water Data'!G21))),'Data Summary'!CG27="Yes"),OFFSET('Water Data'!$G$10,0,10*ROW('Water Data'!G21)),NA())</f>
        <v>#N/A</v>
      </c>
      <c r="S27" s="56" t="e">
        <f ca="true">+IF(AND(ISNUMBER(OFFSET('Water Data'!$H$5,0,10*ROW('Water Data'!H21))),'Data Summary'!CH27="Yes"),100-OFFSET('Water Data'!$H$5,0,10*ROW('Water Data'!H21)),NA())</f>
        <v>#N/A</v>
      </c>
      <c r="T27" s="56" t="e">
        <f ca="true">+IF(AND(ISNUMBER(OFFSET('Water Data'!$H$7,0,10*ROW('Water Data'!H21))),'Data Summary'!CI27="Yes"),OFFSET('Water Data'!$H$7,0,10*ROW('Water Data'!H21)),NA())</f>
        <v>#N/A</v>
      </c>
      <c r="U27" s="56" t="e">
        <f ca="true">+IF(AND(ISNUMBER(OFFSET('Water Data'!$H$10,0,10*ROW('Water Data'!H21))),'Data Summary'!CJ27="Yes"),OFFSET('Water Data'!$H$10,0,10*ROW('Water Data'!H21)),NA())</f>
        <v>#N/A</v>
      </c>
      <c r="V27" s="102" t="e">
        <f ca="true">+IF(AND(ISNUMBER(OFFSET('Sanitation Data'!$C$5,0,10*ROW('Sanitation Data'!C21))),'Data Summary'!CK27="Yes"),100-OFFSET('Sanitation Data'!$C$5,0,10*ROW('Sanitation Data'!C21)),NA())</f>
        <v>#N/A</v>
      </c>
      <c r="W27" s="102" t="e">
        <f ca="true">+IF(AND(ISNUMBER(OFFSET('Sanitation Data'!$C$7,0,10*ROW('Sanitation Data'!C21))),'Data Summary'!CL27="Yes"),OFFSET('Sanitation Data'!$C$7,0,10*ROW('Sanitation Data'!C21)),NA())</f>
        <v>#N/A</v>
      </c>
      <c r="X27" s="102" t="e">
        <f ca="true">+IF(AND(ISNUMBER(OFFSET('Sanitation Data'!$C$11,0,10*ROW('Sanitation Data'!C21))),'Data Summary'!CM27="Yes"),OFFSET('Sanitation Data'!$C$11,0,10*ROW('Sanitation Data'!C21)),NA())</f>
        <v>#N/A</v>
      </c>
      <c r="Y27" s="102" t="e">
        <f ca="true">+IF(AND(ISNUMBER(OFFSET('Sanitation Data'!$C$12,0,10*ROW('Sanitation Data'!C21))),'Data Summary'!CN27="Yes"),OFFSET('Sanitation Data'!$C$12,0,10*ROW('Sanitation Data'!C21)),NA())</f>
        <v>#N/A</v>
      </c>
      <c r="Z27" s="102" t="e">
        <f ca="true">+IF(AND(ISNUMBER(OFFSET('Sanitation Data'!$C$13,0,10*ROW('Sanitation Data'!C21))),'Data Summary'!CO27="Yes"),OFFSET('Sanitation Data'!$C$13,0,10*ROW('Sanitation Data'!C21)),NA())</f>
        <v>#N/A</v>
      </c>
      <c r="AA27" s="102" t="e">
        <f ca="true">+IF(AND(ISNUMBER(OFFSET('Sanitation Data'!$D$5,0,10*ROW('Sanitation Data'!D21))),'Data Summary'!CP27="Yes"),100-OFFSET('Sanitation Data'!$D$5,0,10*ROW('Sanitation Data'!D21)),NA())</f>
        <v>#N/A</v>
      </c>
      <c r="AB27" s="102" t="e">
        <f ca="true">+IF(AND(ISNUMBER(OFFSET('Sanitation Data'!$D$7,0,10*ROW('Sanitation Data'!D21))),'Data Summary'!CQ27="Yes"),OFFSET('Sanitation Data'!$D$7,0,10*ROW('Sanitation Data'!D21)),NA())</f>
        <v>#N/A</v>
      </c>
      <c r="AC27" s="102" t="e">
        <f ca="true">+IF(AND(ISNUMBER(OFFSET('Sanitation Data'!$D$11,0,10*ROW('Sanitation Data'!D21))),'Data Summary'!CR27="Yes"),OFFSET('Sanitation Data'!$D$11,0,10*ROW('Sanitation Data'!D21)),NA())</f>
        <v>#N/A</v>
      </c>
      <c r="AD27" s="102" t="e">
        <f ca="true">+IF(AND(ISNUMBER(OFFSET('Sanitation Data'!$D$12,0,10*ROW('Sanitation Data'!D21))),'Data Summary'!CS27="Yes"),OFFSET('Sanitation Data'!$D$12,0,10*ROW('Sanitation Data'!D21)),NA())</f>
        <v>#N/A</v>
      </c>
      <c r="AE27" s="102" t="e">
        <f ca="true">+IF(AND(ISNUMBER(OFFSET('Sanitation Data'!$D$13,0,10*ROW('Sanitation Data'!D21))),'Data Summary'!CT27="Yes"),OFFSET('Sanitation Data'!$D$13,0,10*ROW('Sanitation Data'!D21)),NA())</f>
        <v>#N/A</v>
      </c>
      <c r="AF27" s="102" t="e">
        <f ca="true">+IF(AND(ISNUMBER(OFFSET('Sanitation Data'!$E$5,0,10*ROW('Sanitation Data'!E21))),'Data Summary'!CU27="Yes"),100-OFFSET('Sanitation Data'!$E$5,0,10*ROW('Sanitation Data'!E21)),NA())</f>
        <v>#N/A</v>
      </c>
      <c r="AG27" s="102" t="e">
        <f ca="true">+IF(AND(ISNUMBER(OFFSET('Sanitation Data'!$E$7,0,10*ROW('Sanitation Data'!E21))),'Data Summary'!CV27="Yes"),OFFSET('Sanitation Data'!$E$7,0,10*ROW('Sanitation Data'!E21)),NA())</f>
        <v>#N/A</v>
      </c>
      <c r="AH27" s="102" t="e">
        <f ca="true">+IF(AND(ISNUMBER(OFFSET('Sanitation Data'!$E$11,0,10*ROW('Sanitation Data'!E21))),'Data Summary'!CW27="Yes"),OFFSET('Sanitation Data'!$E$11,0,10*ROW('Sanitation Data'!E21)),NA())</f>
        <v>#N/A</v>
      </c>
      <c r="AI27" s="102" t="e">
        <f ca="true">+IF(AND(ISNUMBER(OFFSET('Sanitation Data'!$E$12,0,10*ROW('Sanitation Data'!E21))),'Data Summary'!CX27="Yes"),OFFSET('Sanitation Data'!$E$12,0,10*ROW('Sanitation Data'!E21)),NA())</f>
        <v>#N/A</v>
      </c>
      <c r="AJ27" s="102" t="e">
        <f ca="true">+IF(AND(ISNUMBER(OFFSET('Sanitation Data'!$E$13,0,10*ROW('Sanitation Data'!E21))),'Data Summary'!CY27="Yes"),OFFSET('Sanitation Data'!$E$13,0,10*ROW('Sanitation Data'!E21)),NA())</f>
        <v>#N/A</v>
      </c>
      <c r="AK27" s="102" t="e">
        <f ca="true">+IF(AND(ISNUMBER(OFFSET('Sanitation Data'!$F$5,0,10*ROW('Sanitation Data'!F21))),'Data Summary'!CZ27="Yes"),100-OFFSET('Sanitation Data'!$F$5,0,10*ROW('Sanitation Data'!F21)),NA())</f>
        <v>#N/A</v>
      </c>
      <c r="AL27" s="102" t="e">
        <f ca="true">+IF(AND(ISNUMBER(OFFSET('Sanitation Data'!$F$7,0,10*ROW('Sanitation Data'!F21))),'Data Summary'!DA27="Yes"),OFFSET('Sanitation Data'!$F$7,0,10*ROW('Sanitation Data'!F21)),NA())</f>
        <v>#N/A</v>
      </c>
      <c r="AM27" s="102" t="e">
        <f ca="true">+IF(AND(ISNUMBER(OFFSET('Sanitation Data'!$F$11,0,10*ROW('Sanitation Data'!F21))),'Data Summary'!DB27="Yes"),OFFSET('Sanitation Data'!$F$11,0,10*ROW('Sanitation Data'!F21)),NA())</f>
        <v>#N/A</v>
      </c>
      <c r="AN27" s="102" t="e">
        <f ca="true">+IF(AND(ISNUMBER(OFFSET('Sanitation Data'!$F$12,0,10*ROW('Sanitation Data'!F21))),'Data Summary'!DC27="Yes"),OFFSET('Sanitation Data'!$F$12,0,10*ROW('Sanitation Data'!F21)),NA())</f>
        <v>#N/A</v>
      </c>
      <c r="AO27" s="102" t="e">
        <f ca="true">+IF(AND(ISNUMBER(OFFSET('Sanitation Data'!$F$13,0,10*ROW('Sanitation Data'!F21))),'Data Summary'!DD27="Yes"),OFFSET('Sanitation Data'!$F$13,0,10*ROW('Sanitation Data'!F21)),NA())</f>
        <v>#N/A</v>
      </c>
      <c r="AP27" s="102" t="e">
        <f ca="true">+IF(AND(ISNUMBER(OFFSET('Sanitation Data'!$G$5,0,10*ROW('Sanitation Data'!G21))),'Data Summary'!DE27="Yes"),100-OFFSET('Sanitation Data'!$G$5,0,10*ROW('Sanitation Data'!G21)),NA())</f>
        <v>#N/A</v>
      </c>
      <c r="AQ27" s="102" t="e">
        <f ca="true">+IF(AND(ISNUMBER(OFFSET('Sanitation Data'!$G$7,0,10*ROW('Sanitation Data'!G21))),'Data Summary'!DF27="Yes"),OFFSET('Sanitation Data'!$G$7,0,10*ROW('Sanitation Data'!G21)),NA())</f>
        <v>#N/A</v>
      </c>
      <c r="AR27" s="102" t="e">
        <f ca="true">+IF(AND(ISNUMBER(OFFSET('Sanitation Data'!$G$11,0,10*ROW('Sanitation Data'!G21))),'Data Summary'!DG27="Yes"),OFFSET('Sanitation Data'!$G$11,0,10*ROW('Sanitation Data'!G21)),NA())</f>
        <v>#N/A</v>
      </c>
      <c r="AS27" s="102" t="e">
        <f ca="true">+IF(AND(ISNUMBER(OFFSET('Sanitation Data'!$G$12,0,10*ROW('Sanitation Data'!G21))),'Data Summary'!DH27="Yes"),OFFSET('Sanitation Data'!$G$12,0,10*ROW('Sanitation Data'!G21)),NA())</f>
        <v>#N/A</v>
      </c>
      <c r="AT27" s="102" t="e">
        <f ca="true">+IF(AND(ISNUMBER(OFFSET('Sanitation Data'!$G$13,0,10*ROW('Sanitation Data'!G21))),'Data Summary'!DI27="Yes"),OFFSET('Sanitation Data'!$G$13,0,10*ROW('Sanitation Data'!G21)),NA())</f>
        <v>#N/A</v>
      </c>
      <c r="AU27" s="102" t="e">
        <f ca="true">+IF(AND(ISNUMBER(OFFSET('Sanitation Data'!$H$5,0,10*ROW('Sanitation Data'!H21))),'Data Summary'!DJ27="Yes"),100-OFFSET('Sanitation Data'!$H$5,0,10*ROW('Sanitation Data'!H21)),NA())</f>
        <v>#N/A</v>
      </c>
      <c r="AV27" s="102" t="e">
        <f ca="true">+IF(AND(ISNUMBER(OFFSET('Sanitation Data'!$H$7,0,10*ROW('Sanitation Data'!H21))),'Data Summary'!DK27="Yes"),OFFSET('Sanitation Data'!$H$7,0,10*ROW('Sanitation Data'!H21)),NA())</f>
        <v>#N/A</v>
      </c>
      <c r="AW27" s="102" t="e">
        <f ca="true">+IF(AND(ISNUMBER(OFFSET('Sanitation Data'!$H$11,0,10*ROW('Sanitation Data'!H21))),'Data Summary'!DL27="Yes"),OFFSET('Sanitation Data'!$H$11,0,10*ROW('Sanitation Data'!H21)),NA())</f>
        <v>#N/A</v>
      </c>
      <c r="AX27" s="102" t="e">
        <f ca="true">+IF(AND(ISNUMBER(OFFSET('Sanitation Data'!$H$12,0,10*ROW('Sanitation Data'!H21))),'Data Summary'!DM27="Yes"),OFFSET('Sanitation Data'!$H$12,0,10*ROW('Sanitation Data'!H21)),NA())</f>
        <v>#N/A</v>
      </c>
      <c r="AY27" s="102" t="e">
        <f ca="true">+IF(AND(ISNUMBER(OFFSET('Sanitation Data'!$H$13,0,10*ROW('Sanitation Data'!H21))),'Data Summary'!DN27="Yes"),OFFSET('Sanitation Data'!$H$13,0,10*ROW('Sanitation Data'!H21)),NA())</f>
        <v>#N/A</v>
      </c>
      <c r="AZ27" s="107" t="e">
        <f ca="true">+IF(AND(ISNUMBER(OFFSET('Hygiene Data'!$C$6,0,10*ROW('Hygiene Data'!C21))),'Data Summary'!DO27="Yes"),OFFSET('Hygiene Data'!$C$6,0,10*ROW('Hygiene Data'!C21)),NA())</f>
        <v>#N/A</v>
      </c>
      <c r="BA27" s="107" t="e">
        <f ca="true">+IF(AND(ISNUMBER(OFFSET('Hygiene Data'!$C$8,0,10*ROW('Hygiene Data'!C21))),'Data Summary'!DP27="Yes"),OFFSET('Hygiene Data'!$C$8,0,10*ROW('Hygiene Data'!C21)),NA())</f>
        <v>#N/A</v>
      </c>
      <c r="BB27" s="107" t="e">
        <f ca="true">+IF(AND(ISNUMBER(OFFSET('Hygiene Data'!$C$10,0,10*ROW('Hygiene Data'!C21))),'Data Summary'!DQ27="Yes"),OFFSET('Hygiene Data'!$C$10,0,10*ROW('Hygiene Data'!C21)),NA())</f>
        <v>#N/A</v>
      </c>
      <c r="BC27" s="107" t="e">
        <f ca="true">+IF(AND(ISNUMBER(OFFSET('Hygiene Data'!$D$6,0,10*ROW('Hygiene Data'!D21))),'Data Summary'!DR27="Yes"),OFFSET('Hygiene Data'!$D$6,0,10*ROW('Hygiene Data'!D21)),NA())</f>
        <v>#N/A</v>
      </c>
      <c r="BD27" s="107" t="e">
        <f ca="true">+IF(AND(ISNUMBER(OFFSET('Hygiene Data'!$D$8,0,10*ROW('Hygiene Data'!D21))),'Data Summary'!DS27="Yes"),OFFSET('Hygiene Data'!$D$8,0,10*ROW('Hygiene Data'!D21)),NA())</f>
        <v>#N/A</v>
      </c>
      <c r="BE27" s="107" t="e">
        <f ca="true">+IF(AND(ISNUMBER(OFFSET('Hygiene Data'!$D$10,0,10*ROW('Hygiene Data'!D21))),'Data Summary'!DT27="Yes"),OFFSET('Hygiene Data'!$D$10,0,10*ROW('Hygiene Data'!D21)),NA())</f>
        <v>#N/A</v>
      </c>
      <c r="BF27" s="107" t="e">
        <f ca="true">+IF(AND(ISNUMBER(OFFSET('Hygiene Data'!$E$6,0,10*ROW('Hygiene Data'!E21))),'Data Summary'!DU27="Yes"),OFFSET('Hygiene Data'!$E$6,0,10*ROW('Hygiene Data'!E21)),NA())</f>
        <v>#N/A</v>
      </c>
      <c r="BG27" s="107" t="e">
        <f ca="true">+IF(AND(ISNUMBER(OFFSET('Hygiene Data'!$E$8,0,10*ROW('Hygiene Data'!E21))),'Data Summary'!DV27="Yes"),OFFSET('Hygiene Data'!$E$8,0,10*ROW('Hygiene Data'!E21)),NA())</f>
        <v>#N/A</v>
      </c>
      <c r="BH27" s="107" t="e">
        <f ca="true">+IF(AND(ISNUMBER(OFFSET('Hygiene Data'!$E$10,0,10*ROW('Hygiene Data'!E21))),'Data Summary'!DW27="Yes"),OFFSET('Hygiene Data'!$E$10,0,10*ROW('Hygiene Data'!E21)),NA())</f>
        <v>#N/A</v>
      </c>
      <c r="BI27" s="107" t="e">
        <f ca="true">+IF(AND(ISNUMBER(OFFSET('Hygiene Data'!$F$6,0,10*ROW('Hygiene Data'!F21))),'Data Summary'!DX27="Yes"),OFFSET('Hygiene Data'!$F$6,0,10*ROW('Hygiene Data'!F21)),NA())</f>
        <v>#N/A</v>
      </c>
      <c r="BJ27" s="107" t="e">
        <f ca="true">+IF(AND(ISNUMBER(OFFSET('Hygiene Data'!$F$8,0,10*ROW('Hygiene Data'!F21))),'Data Summary'!DY27="Yes"),OFFSET('Hygiene Data'!$F$8,0,10*ROW('Hygiene Data'!F21)),NA())</f>
        <v>#N/A</v>
      </c>
      <c r="BK27" s="107" t="e">
        <f ca="true">+IF(AND(ISNUMBER(OFFSET('Hygiene Data'!$F$10,0,10*ROW('Hygiene Data'!F21))),'Data Summary'!DZ27="Yes"),OFFSET('Hygiene Data'!$F$10,0,10*ROW('Hygiene Data'!F21)),NA())</f>
        <v>#N/A</v>
      </c>
      <c r="BL27" s="107" t="e">
        <f ca="true">+IF(AND(ISNUMBER(OFFSET('Hygiene Data'!$G$6,0,10*ROW('Hygiene Data'!G21))),'Data Summary'!EA27="Yes"),OFFSET('Hygiene Data'!$G$6,0,10*ROW('Hygiene Data'!G21)),NA())</f>
        <v>#N/A</v>
      </c>
      <c r="BM27" s="107" t="e">
        <f ca="true">+IF(AND(ISNUMBER(OFFSET('Hygiene Data'!$G$8,0,10*ROW('Hygiene Data'!G21))),'Data Summary'!EB27="Yes"),OFFSET('Hygiene Data'!$G$8,0,10*ROW('Hygiene Data'!G21)),NA())</f>
        <v>#N/A</v>
      </c>
      <c r="BN27" s="107" t="e">
        <f ca="true">+IF(AND(ISNUMBER(OFFSET('Hygiene Data'!$G$10,0,10*ROW('Hygiene Data'!G21))),'Data Summary'!EC27="Yes"),OFFSET('Hygiene Data'!$G$10,0,10*ROW('Hygiene Data'!G21)),NA())</f>
        <v>#N/A</v>
      </c>
      <c r="BO27" s="107" t="e">
        <f ca="true">+IF(AND(ISNUMBER(OFFSET('Hygiene Data'!$H$6,0,10*ROW('Hygiene Data'!H21))),'Data Summary'!ED27="Yes"),OFFSET('Hygiene Data'!$H$6,0,10*ROW('Hygiene Data'!H21)),NA())</f>
        <v>#N/A</v>
      </c>
      <c r="BP27" s="107" t="e">
        <f ca="true">+IF(AND(ISNUMBER(OFFSET('Hygiene Data'!$H$8,0,10*ROW('Hygiene Data'!H21))),'Data Summary'!EE27="Yes"),OFFSET('Hygiene Data'!$H$8,0,10*ROW('Hygiene Data'!H21)),NA())</f>
        <v>#N/A</v>
      </c>
      <c r="BQ27" s="107" t="e">
        <f ca="true">+IF(AND(ISNUMBER(OFFSET('Hygiene Data'!$H$10,0,10*ROW('Hygiene Data'!H21))),'Data Summary'!EF27="Yes"),OFFSET('Hygiene Data'!$H$10,0,10*ROW('Hygiene Data'!H21)),NA())</f>
        <v>#N/A</v>
      </c>
    </row>
    <row r="28" x14ac:dyDescent="0.2">
      <c r="A28" s="55" t="e">
        <f ca="true">+IF(OFFSET('Water Data'!$B$1,0,10*ROW('Water Data'!B22))="",NA(),OFFSET('Water Data'!$B$1,0,10*ROW('Water Data'!B22)))</f>
        <v>#N/A</v>
      </c>
      <c r="B28" s="55" t="e">
        <f ca="true">+IF(OFFSET('Water Data'!$A$3,0,10*ROW('Water Data'!A22))="",NA(),OFFSET('Water Data'!$A$3,0,10*ROW('Water Data'!A22)))</f>
        <v>#N/A</v>
      </c>
      <c r="C28" s="55" t="e">
        <f ca="true">+IF(OFFSET('Water Data'!$C$3,0,10*ROW('Water Data'!C22))="",NA(),OFFSET('Water Data'!$C$3,0,10*ROW('Water Data'!C22)))</f>
        <v>#N/A</v>
      </c>
      <c r="D28" s="56" t="e">
        <f ca="true">+IF(AND(ISNUMBER(OFFSET('Water Data'!$C$5,0,10*ROW('Water Data'!C22))),'Data Summary'!BS28="Yes"),100-OFFSET('Water Data'!$C$5,0,10*ROW('Water Data'!C22)),NA())</f>
        <v>#N/A</v>
      </c>
      <c r="E28" s="56" t="e">
        <f ca="true">+IF(AND(ISNUMBER(OFFSET('Water Data'!$C$7,0,10*ROW('Water Data'!C22))),'Data Summary'!BT28="Yes"),OFFSET('Water Data'!$C$7,0,10*ROW('Water Data'!C22)),NA())</f>
        <v>#N/A</v>
      </c>
      <c r="F28" s="56" t="e">
        <f ca="true">+IF(AND(ISNUMBER(OFFSET('Water Data'!$C$10,0,10*ROW('Water Data'!C22))),'Data Summary'!BU28="Yes"),OFFSET('Water Data'!$C$10,0,10*ROW('Water Data'!C22)),NA())</f>
        <v>#N/A</v>
      </c>
      <c r="G28" s="56" t="e">
        <f ca="true">+IF(AND(ISNUMBER(OFFSET('Water Data'!$D$5,0,10*ROW('Water Data'!D22))),'Data Summary'!BV28="Yes"),100-OFFSET('Water Data'!$D$5,0,10*ROW('Water Data'!D22)),NA())</f>
        <v>#N/A</v>
      </c>
      <c r="H28" s="56" t="e">
        <f ca="true">+IF(AND(ISNUMBER(OFFSET('Water Data'!$D$7,0,10*ROW('Water Data'!D22))),'Data Summary'!BW28="Yes"),OFFSET('Water Data'!$D$7,0,10*ROW('Water Data'!D22)),NA())</f>
        <v>#N/A</v>
      </c>
      <c r="I28" s="56" t="e">
        <f ca="true">+IF(AND(ISNUMBER(OFFSET('Water Data'!$D$10,0,10*ROW('Water Data'!D22))),'Data Summary'!BX28="Yes"),OFFSET('Water Data'!$D$10,0,10*ROW('Water Data'!D22)),NA())</f>
        <v>#N/A</v>
      </c>
      <c r="J28" s="56" t="e">
        <f ca="true">+IF(AND(ISNUMBER(OFFSET('Water Data'!$E$5,0,10*ROW('Water Data'!E22))),'Data Summary'!BY28="Yes"),100-OFFSET('Water Data'!$E$5,0,10*ROW('Water Data'!E22)),NA())</f>
        <v>#N/A</v>
      </c>
      <c r="K28" s="56" t="e">
        <f ca="true">+IF(AND(ISNUMBER(OFFSET('Water Data'!$E$7,0,10*ROW('Water Data'!E22))),'Data Summary'!BZ28="Yes"),OFFSET('Water Data'!$E$7,0,10*ROW('Water Data'!E22)),NA())</f>
        <v>#N/A</v>
      </c>
      <c r="L28" s="56" t="e">
        <f ca="true">+IF(AND(ISNUMBER(OFFSET('Water Data'!$E$10,0,10*ROW('Water Data'!E22))),'Data Summary'!CA28="Yes"),OFFSET('Water Data'!$E$10,0,10*ROW('Water Data'!E22)),NA())</f>
        <v>#N/A</v>
      </c>
      <c r="M28" s="56" t="e">
        <f ca="true">+IF(AND(ISNUMBER(OFFSET('Water Data'!$F$5,0,10*ROW('Water Data'!F22))),'Data Summary'!CB28="Yes"),100-OFFSET('Water Data'!$F$5,0,10*ROW('Water Data'!F22)),NA())</f>
        <v>#N/A</v>
      </c>
      <c r="N28" s="56" t="e">
        <f ca="true">+IF(AND(ISNUMBER(OFFSET('Water Data'!$F$7,0,10*ROW('Water Data'!F22))),'Data Summary'!CC28="Yes"),OFFSET('Water Data'!$F$7,0,10*ROW('Water Data'!F22)),NA())</f>
        <v>#N/A</v>
      </c>
      <c r="O28" s="56" t="e">
        <f ca="true">+IF(AND(ISNUMBER(OFFSET('Water Data'!$F$10,0,10*ROW('Water Data'!F22))),'Data Summary'!CD28="Yes"),OFFSET('Water Data'!$F$10,0,10*ROW('Water Data'!F22)),NA())</f>
        <v>#N/A</v>
      </c>
      <c r="P28" s="56" t="e">
        <f ca="true">+IF(AND(ISNUMBER(OFFSET('Water Data'!$G$5,0,10*ROW('Water Data'!G22))),'Data Summary'!CE28="Yes"),100-OFFSET('Water Data'!$G$5,0,10*ROW('Water Data'!G22)),NA())</f>
        <v>#N/A</v>
      </c>
      <c r="Q28" s="56" t="e">
        <f ca="true">+IF(AND(ISNUMBER(OFFSET('Water Data'!$G$7,0,10*ROW('Water Data'!G22))),'Data Summary'!CF28="Yes"),OFFSET('Water Data'!$G$7,0,10*ROW('Water Data'!G22)),NA())</f>
        <v>#N/A</v>
      </c>
      <c r="R28" s="56" t="e">
        <f ca="true">+IF(AND(ISNUMBER(OFFSET('Water Data'!$G$10,0,10*ROW('Water Data'!G22))),'Data Summary'!CG28="Yes"),OFFSET('Water Data'!$G$10,0,10*ROW('Water Data'!G22)),NA())</f>
        <v>#N/A</v>
      </c>
      <c r="S28" s="56" t="e">
        <f ca="true">+IF(AND(ISNUMBER(OFFSET('Water Data'!$H$5,0,10*ROW('Water Data'!H22))),'Data Summary'!CH28="Yes"),100-OFFSET('Water Data'!$H$5,0,10*ROW('Water Data'!H22)),NA())</f>
        <v>#N/A</v>
      </c>
      <c r="T28" s="56" t="e">
        <f ca="true">+IF(AND(ISNUMBER(OFFSET('Water Data'!$H$7,0,10*ROW('Water Data'!H22))),'Data Summary'!CI28="Yes"),OFFSET('Water Data'!$H$7,0,10*ROW('Water Data'!H22)),NA())</f>
        <v>#N/A</v>
      </c>
      <c r="U28" s="56" t="e">
        <f ca="true">+IF(AND(ISNUMBER(OFFSET('Water Data'!$H$10,0,10*ROW('Water Data'!H22))),'Data Summary'!CJ28="Yes"),OFFSET('Water Data'!$H$10,0,10*ROW('Water Data'!H22)),NA())</f>
        <v>#N/A</v>
      </c>
      <c r="V28" s="102" t="e">
        <f ca="true">+IF(AND(ISNUMBER(OFFSET('Sanitation Data'!$C$5,0,10*ROW('Sanitation Data'!C22))),'Data Summary'!CK28="Yes"),100-OFFSET('Sanitation Data'!$C$5,0,10*ROW('Sanitation Data'!C22)),NA())</f>
        <v>#N/A</v>
      </c>
      <c r="W28" s="102" t="e">
        <f ca="true">+IF(AND(ISNUMBER(OFFSET('Sanitation Data'!$C$7,0,10*ROW('Sanitation Data'!C22))),'Data Summary'!CL28="Yes"),OFFSET('Sanitation Data'!$C$7,0,10*ROW('Sanitation Data'!C22)),NA())</f>
        <v>#N/A</v>
      </c>
      <c r="X28" s="102" t="e">
        <f ca="true">+IF(AND(ISNUMBER(OFFSET('Sanitation Data'!$C$11,0,10*ROW('Sanitation Data'!C22))),'Data Summary'!CM28="Yes"),OFFSET('Sanitation Data'!$C$11,0,10*ROW('Sanitation Data'!C22)),NA())</f>
        <v>#N/A</v>
      </c>
      <c r="Y28" s="102" t="e">
        <f ca="true">+IF(AND(ISNUMBER(OFFSET('Sanitation Data'!$C$12,0,10*ROW('Sanitation Data'!C22))),'Data Summary'!CN28="Yes"),OFFSET('Sanitation Data'!$C$12,0,10*ROW('Sanitation Data'!C22)),NA())</f>
        <v>#N/A</v>
      </c>
      <c r="Z28" s="102" t="e">
        <f ca="true">+IF(AND(ISNUMBER(OFFSET('Sanitation Data'!$C$13,0,10*ROW('Sanitation Data'!C22))),'Data Summary'!CO28="Yes"),OFFSET('Sanitation Data'!$C$13,0,10*ROW('Sanitation Data'!C22)),NA())</f>
        <v>#N/A</v>
      </c>
      <c r="AA28" s="102" t="e">
        <f ca="true">+IF(AND(ISNUMBER(OFFSET('Sanitation Data'!$D$5,0,10*ROW('Sanitation Data'!D22))),'Data Summary'!CP28="Yes"),100-OFFSET('Sanitation Data'!$D$5,0,10*ROW('Sanitation Data'!D22)),NA())</f>
        <v>#N/A</v>
      </c>
      <c r="AB28" s="102" t="e">
        <f ca="true">+IF(AND(ISNUMBER(OFFSET('Sanitation Data'!$D$7,0,10*ROW('Sanitation Data'!D22))),'Data Summary'!CQ28="Yes"),OFFSET('Sanitation Data'!$D$7,0,10*ROW('Sanitation Data'!D22)),NA())</f>
        <v>#N/A</v>
      </c>
      <c r="AC28" s="102" t="e">
        <f ca="true">+IF(AND(ISNUMBER(OFFSET('Sanitation Data'!$D$11,0,10*ROW('Sanitation Data'!D22))),'Data Summary'!CR28="Yes"),OFFSET('Sanitation Data'!$D$11,0,10*ROW('Sanitation Data'!D22)),NA())</f>
        <v>#N/A</v>
      </c>
      <c r="AD28" s="102" t="e">
        <f ca="true">+IF(AND(ISNUMBER(OFFSET('Sanitation Data'!$D$12,0,10*ROW('Sanitation Data'!D22))),'Data Summary'!CS28="Yes"),OFFSET('Sanitation Data'!$D$12,0,10*ROW('Sanitation Data'!D22)),NA())</f>
        <v>#N/A</v>
      </c>
      <c r="AE28" s="102" t="e">
        <f ca="true">+IF(AND(ISNUMBER(OFFSET('Sanitation Data'!$D$13,0,10*ROW('Sanitation Data'!D22))),'Data Summary'!CT28="Yes"),OFFSET('Sanitation Data'!$D$13,0,10*ROW('Sanitation Data'!D22)),NA())</f>
        <v>#N/A</v>
      </c>
      <c r="AF28" s="102" t="e">
        <f ca="true">+IF(AND(ISNUMBER(OFFSET('Sanitation Data'!$E$5,0,10*ROW('Sanitation Data'!E22))),'Data Summary'!CU28="Yes"),100-OFFSET('Sanitation Data'!$E$5,0,10*ROW('Sanitation Data'!E22)),NA())</f>
        <v>#N/A</v>
      </c>
      <c r="AG28" s="102" t="e">
        <f ca="true">+IF(AND(ISNUMBER(OFFSET('Sanitation Data'!$E$7,0,10*ROW('Sanitation Data'!E22))),'Data Summary'!CV28="Yes"),OFFSET('Sanitation Data'!$E$7,0,10*ROW('Sanitation Data'!E22)),NA())</f>
        <v>#N/A</v>
      </c>
      <c r="AH28" s="102" t="e">
        <f ca="true">+IF(AND(ISNUMBER(OFFSET('Sanitation Data'!$E$11,0,10*ROW('Sanitation Data'!E22))),'Data Summary'!CW28="Yes"),OFFSET('Sanitation Data'!$E$11,0,10*ROW('Sanitation Data'!E22)),NA())</f>
        <v>#N/A</v>
      </c>
      <c r="AI28" s="102" t="e">
        <f ca="true">+IF(AND(ISNUMBER(OFFSET('Sanitation Data'!$E$12,0,10*ROW('Sanitation Data'!E22))),'Data Summary'!CX28="Yes"),OFFSET('Sanitation Data'!$E$12,0,10*ROW('Sanitation Data'!E22)),NA())</f>
        <v>#N/A</v>
      </c>
      <c r="AJ28" s="102" t="e">
        <f ca="true">+IF(AND(ISNUMBER(OFFSET('Sanitation Data'!$E$13,0,10*ROW('Sanitation Data'!E22))),'Data Summary'!CY28="Yes"),OFFSET('Sanitation Data'!$E$13,0,10*ROW('Sanitation Data'!E22)),NA())</f>
        <v>#N/A</v>
      </c>
      <c r="AK28" s="102" t="e">
        <f ca="true">+IF(AND(ISNUMBER(OFFSET('Sanitation Data'!$F$5,0,10*ROW('Sanitation Data'!F22))),'Data Summary'!CZ28="Yes"),100-OFFSET('Sanitation Data'!$F$5,0,10*ROW('Sanitation Data'!F22)),NA())</f>
        <v>#N/A</v>
      </c>
      <c r="AL28" s="102" t="e">
        <f ca="true">+IF(AND(ISNUMBER(OFFSET('Sanitation Data'!$F$7,0,10*ROW('Sanitation Data'!F22))),'Data Summary'!DA28="Yes"),OFFSET('Sanitation Data'!$F$7,0,10*ROW('Sanitation Data'!F22)),NA())</f>
        <v>#N/A</v>
      </c>
      <c r="AM28" s="102" t="e">
        <f ca="true">+IF(AND(ISNUMBER(OFFSET('Sanitation Data'!$F$11,0,10*ROW('Sanitation Data'!F22))),'Data Summary'!DB28="Yes"),OFFSET('Sanitation Data'!$F$11,0,10*ROW('Sanitation Data'!F22)),NA())</f>
        <v>#N/A</v>
      </c>
      <c r="AN28" s="102" t="e">
        <f ca="true">+IF(AND(ISNUMBER(OFFSET('Sanitation Data'!$F$12,0,10*ROW('Sanitation Data'!F22))),'Data Summary'!DC28="Yes"),OFFSET('Sanitation Data'!$F$12,0,10*ROW('Sanitation Data'!F22)),NA())</f>
        <v>#N/A</v>
      </c>
      <c r="AO28" s="102" t="e">
        <f ca="true">+IF(AND(ISNUMBER(OFFSET('Sanitation Data'!$F$13,0,10*ROW('Sanitation Data'!F22))),'Data Summary'!DD28="Yes"),OFFSET('Sanitation Data'!$F$13,0,10*ROW('Sanitation Data'!F22)),NA())</f>
        <v>#N/A</v>
      </c>
      <c r="AP28" s="102" t="e">
        <f ca="true">+IF(AND(ISNUMBER(OFFSET('Sanitation Data'!$G$5,0,10*ROW('Sanitation Data'!G22))),'Data Summary'!DE28="Yes"),100-OFFSET('Sanitation Data'!$G$5,0,10*ROW('Sanitation Data'!G22)),NA())</f>
        <v>#N/A</v>
      </c>
      <c r="AQ28" s="102" t="e">
        <f ca="true">+IF(AND(ISNUMBER(OFFSET('Sanitation Data'!$G$7,0,10*ROW('Sanitation Data'!G22))),'Data Summary'!DF28="Yes"),OFFSET('Sanitation Data'!$G$7,0,10*ROW('Sanitation Data'!G22)),NA())</f>
        <v>#N/A</v>
      </c>
      <c r="AR28" s="102" t="e">
        <f ca="true">+IF(AND(ISNUMBER(OFFSET('Sanitation Data'!$G$11,0,10*ROW('Sanitation Data'!G22))),'Data Summary'!DG28="Yes"),OFFSET('Sanitation Data'!$G$11,0,10*ROW('Sanitation Data'!G22)),NA())</f>
        <v>#N/A</v>
      </c>
      <c r="AS28" s="102" t="e">
        <f ca="true">+IF(AND(ISNUMBER(OFFSET('Sanitation Data'!$G$12,0,10*ROW('Sanitation Data'!G22))),'Data Summary'!DH28="Yes"),OFFSET('Sanitation Data'!$G$12,0,10*ROW('Sanitation Data'!G22)),NA())</f>
        <v>#N/A</v>
      </c>
      <c r="AT28" s="102" t="e">
        <f ca="true">+IF(AND(ISNUMBER(OFFSET('Sanitation Data'!$G$13,0,10*ROW('Sanitation Data'!G22))),'Data Summary'!DI28="Yes"),OFFSET('Sanitation Data'!$G$13,0,10*ROW('Sanitation Data'!G22)),NA())</f>
        <v>#N/A</v>
      </c>
      <c r="AU28" s="102" t="e">
        <f ca="true">+IF(AND(ISNUMBER(OFFSET('Sanitation Data'!$H$5,0,10*ROW('Sanitation Data'!H22))),'Data Summary'!DJ28="Yes"),100-OFFSET('Sanitation Data'!$H$5,0,10*ROW('Sanitation Data'!H22)),NA())</f>
        <v>#N/A</v>
      </c>
      <c r="AV28" s="102" t="e">
        <f ca="true">+IF(AND(ISNUMBER(OFFSET('Sanitation Data'!$H$7,0,10*ROW('Sanitation Data'!H22))),'Data Summary'!DK28="Yes"),OFFSET('Sanitation Data'!$H$7,0,10*ROW('Sanitation Data'!H22)),NA())</f>
        <v>#N/A</v>
      </c>
      <c r="AW28" s="102" t="e">
        <f ca="true">+IF(AND(ISNUMBER(OFFSET('Sanitation Data'!$H$11,0,10*ROW('Sanitation Data'!H22))),'Data Summary'!DL28="Yes"),OFFSET('Sanitation Data'!$H$11,0,10*ROW('Sanitation Data'!H22)),NA())</f>
        <v>#N/A</v>
      </c>
      <c r="AX28" s="102" t="e">
        <f ca="true">+IF(AND(ISNUMBER(OFFSET('Sanitation Data'!$H$12,0,10*ROW('Sanitation Data'!H22))),'Data Summary'!DM28="Yes"),OFFSET('Sanitation Data'!$H$12,0,10*ROW('Sanitation Data'!H22)),NA())</f>
        <v>#N/A</v>
      </c>
      <c r="AY28" s="102" t="e">
        <f ca="true">+IF(AND(ISNUMBER(OFFSET('Sanitation Data'!$H$13,0,10*ROW('Sanitation Data'!H22))),'Data Summary'!DN28="Yes"),OFFSET('Sanitation Data'!$H$13,0,10*ROW('Sanitation Data'!H22)),NA())</f>
        <v>#N/A</v>
      </c>
      <c r="AZ28" s="107" t="e">
        <f ca="true">+IF(AND(ISNUMBER(OFFSET('Hygiene Data'!$C$6,0,10*ROW('Hygiene Data'!C22))),'Data Summary'!DO28="Yes"),OFFSET('Hygiene Data'!$C$6,0,10*ROW('Hygiene Data'!C22)),NA())</f>
        <v>#N/A</v>
      </c>
      <c r="BA28" s="107" t="e">
        <f ca="true">+IF(AND(ISNUMBER(OFFSET('Hygiene Data'!$C$8,0,10*ROW('Hygiene Data'!C22))),'Data Summary'!DP28="Yes"),OFFSET('Hygiene Data'!$C$8,0,10*ROW('Hygiene Data'!C22)),NA())</f>
        <v>#N/A</v>
      </c>
      <c r="BB28" s="107" t="e">
        <f ca="true">+IF(AND(ISNUMBER(OFFSET('Hygiene Data'!$C$10,0,10*ROW('Hygiene Data'!C22))),'Data Summary'!DQ28="Yes"),OFFSET('Hygiene Data'!$C$10,0,10*ROW('Hygiene Data'!C22)),NA())</f>
        <v>#N/A</v>
      </c>
      <c r="BC28" s="107" t="e">
        <f ca="true">+IF(AND(ISNUMBER(OFFSET('Hygiene Data'!$D$6,0,10*ROW('Hygiene Data'!D22))),'Data Summary'!DR28="Yes"),OFFSET('Hygiene Data'!$D$6,0,10*ROW('Hygiene Data'!D22)),NA())</f>
        <v>#N/A</v>
      </c>
      <c r="BD28" s="107" t="e">
        <f ca="true">+IF(AND(ISNUMBER(OFFSET('Hygiene Data'!$D$8,0,10*ROW('Hygiene Data'!D22))),'Data Summary'!DS28="Yes"),OFFSET('Hygiene Data'!$D$8,0,10*ROW('Hygiene Data'!D22)),NA())</f>
        <v>#N/A</v>
      </c>
      <c r="BE28" s="107" t="e">
        <f ca="true">+IF(AND(ISNUMBER(OFFSET('Hygiene Data'!$D$10,0,10*ROW('Hygiene Data'!D22))),'Data Summary'!DT28="Yes"),OFFSET('Hygiene Data'!$D$10,0,10*ROW('Hygiene Data'!D22)),NA())</f>
        <v>#N/A</v>
      </c>
      <c r="BF28" s="107" t="e">
        <f ca="true">+IF(AND(ISNUMBER(OFFSET('Hygiene Data'!$E$6,0,10*ROW('Hygiene Data'!E22))),'Data Summary'!DU28="Yes"),OFFSET('Hygiene Data'!$E$6,0,10*ROW('Hygiene Data'!E22)),NA())</f>
        <v>#N/A</v>
      </c>
      <c r="BG28" s="107" t="e">
        <f ca="true">+IF(AND(ISNUMBER(OFFSET('Hygiene Data'!$E$8,0,10*ROW('Hygiene Data'!E22))),'Data Summary'!DV28="Yes"),OFFSET('Hygiene Data'!$E$8,0,10*ROW('Hygiene Data'!E22)),NA())</f>
        <v>#N/A</v>
      </c>
      <c r="BH28" s="107" t="e">
        <f ca="true">+IF(AND(ISNUMBER(OFFSET('Hygiene Data'!$E$10,0,10*ROW('Hygiene Data'!E22))),'Data Summary'!DW28="Yes"),OFFSET('Hygiene Data'!$E$10,0,10*ROW('Hygiene Data'!E22)),NA())</f>
        <v>#N/A</v>
      </c>
      <c r="BI28" s="107" t="e">
        <f ca="true">+IF(AND(ISNUMBER(OFFSET('Hygiene Data'!$F$6,0,10*ROW('Hygiene Data'!F22))),'Data Summary'!DX28="Yes"),OFFSET('Hygiene Data'!$F$6,0,10*ROW('Hygiene Data'!F22)),NA())</f>
        <v>#N/A</v>
      </c>
      <c r="BJ28" s="107" t="e">
        <f ca="true">+IF(AND(ISNUMBER(OFFSET('Hygiene Data'!$F$8,0,10*ROW('Hygiene Data'!F22))),'Data Summary'!DY28="Yes"),OFFSET('Hygiene Data'!$F$8,0,10*ROW('Hygiene Data'!F22)),NA())</f>
        <v>#N/A</v>
      </c>
      <c r="BK28" s="107" t="e">
        <f ca="true">+IF(AND(ISNUMBER(OFFSET('Hygiene Data'!$F$10,0,10*ROW('Hygiene Data'!F22))),'Data Summary'!DZ28="Yes"),OFFSET('Hygiene Data'!$F$10,0,10*ROW('Hygiene Data'!F22)),NA())</f>
        <v>#N/A</v>
      </c>
      <c r="BL28" s="107" t="e">
        <f ca="true">+IF(AND(ISNUMBER(OFFSET('Hygiene Data'!$G$6,0,10*ROW('Hygiene Data'!G22))),'Data Summary'!EA28="Yes"),OFFSET('Hygiene Data'!$G$6,0,10*ROW('Hygiene Data'!G22)),NA())</f>
        <v>#N/A</v>
      </c>
      <c r="BM28" s="107" t="e">
        <f ca="true">+IF(AND(ISNUMBER(OFFSET('Hygiene Data'!$G$8,0,10*ROW('Hygiene Data'!G22))),'Data Summary'!EB28="Yes"),OFFSET('Hygiene Data'!$G$8,0,10*ROW('Hygiene Data'!G22)),NA())</f>
        <v>#N/A</v>
      </c>
      <c r="BN28" s="107" t="e">
        <f ca="true">+IF(AND(ISNUMBER(OFFSET('Hygiene Data'!$G$10,0,10*ROW('Hygiene Data'!G22))),'Data Summary'!EC28="Yes"),OFFSET('Hygiene Data'!$G$10,0,10*ROW('Hygiene Data'!G22)),NA())</f>
        <v>#N/A</v>
      </c>
      <c r="BO28" s="107" t="e">
        <f ca="true">+IF(AND(ISNUMBER(OFFSET('Hygiene Data'!$H$6,0,10*ROW('Hygiene Data'!H22))),'Data Summary'!ED28="Yes"),OFFSET('Hygiene Data'!$H$6,0,10*ROW('Hygiene Data'!H22)),NA())</f>
        <v>#N/A</v>
      </c>
      <c r="BP28" s="107" t="e">
        <f ca="true">+IF(AND(ISNUMBER(OFFSET('Hygiene Data'!$H$8,0,10*ROW('Hygiene Data'!H22))),'Data Summary'!EE28="Yes"),OFFSET('Hygiene Data'!$H$8,0,10*ROW('Hygiene Data'!H22)),NA())</f>
        <v>#N/A</v>
      </c>
      <c r="BQ28" s="107" t="e">
        <f ca="true">+IF(AND(ISNUMBER(OFFSET('Hygiene Data'!$H$10,0,10*ROW('Hygiene Data'!H22))),'Data Summary'!EF28="Yes"),OFFSET('Hygiene Data'!$H$10,0,10*ROW('Hygiene Data'!H22)),NA())</f>
        <v>#N/A</v>
      </c>
    </row>
    <row r="29" x14ac:dyDescent="0.2">
      <c r="A29" s="55" t="e">
        <f ca="true">+IF(OFFSET('Water Data'!$B$1,0,10*ROW('Water Data'!B23))="",NA(),OFFSET('Water Data'!$B$1,0,10*ROW('Water Data'!B23)))</f>
        <v>#N/A</v>
      </c>
      <c r="B29" s="55" t="e">
        <f ca="true">+IF(OFFSET('Water Data'!$A$3,0,10*ROW('Water Data'!A23))="",NA(),OFFSET('Water Data'!$A$3,0,10*ROW('Water Data'!A23)))</f>
        <v>#N/A</v>
      </c>
      <c r="C29" s="55" t="e">
        <f ca="true">+IF(OFFSET('Water Data'!$C$3,0,10*ROW('Water Data'!C23))="",NA(),OFFSET('Water Data'!$C$3,0,10*ROW('Water Data'!C23)))</f>
        <v>#N/A</v>
      </c>
      <c r="D29" s="56" t="e">
        <f ca="true">+IF(AND(ISNUMBER(OFFSET('Water Data'!$C$5,0,10*ROW('Water Data'!C23))),'Data Summary'!BS29="Yes"),100-OFFSET('Water Data'!$C$5,0,10*ROW('Water Data'!C23)),NA())</f>
        <v>#N/A</v>
      </c>
      <c r="E29" s="56" t="e">
        <f ca="true">+IF(AND(ISNUMBER(OFFSET('Water Data'!$C$7,0,10*ROW('Water Data'!C23))),'Data Summary'!BT29="Yes"),OFFSET('Water Data'!$C$7,0,10*ROW('Water Data'!C23)),NA())</f>
        <v>#N/A</v>
      </c>
      <c r="F29" s="56" t="e">
        <f ca="true">+IF(AND(ISNUMBER(OFFSET('Water Data'!$C$10,0,10*ROW('Water Data'!C23))),'Data Summary'!BU29="Yes"),OFFSET('Water Data'!$C$10,0,10*ROW('Water Data'!C23)),NA())</f>
        <v>#N/A</v>
      </c>
      <c r="G29" s="56" t="e">
        <f ca="true">+IF(AND(ISNUMBER(OFFSET('Water Data'!$D$5,0,10*ROW('Water Data'!D23))),'Data Summary'!BV29="Yes"),100-OFFSET('Water Data'!$D$5,0,10*ROW('Water Data'!D23)),NA())</f>
        <v>#N/A</v>
      </c>
      <c r="H29" s="56" t="e">
        <f ca="true">+IF(AND(ISNUMBER(OFFSET('Water Data'!$D$7,0,10*ROW('Water Data'!D23))),'Data Summary'!BW29="Yes"),OFFSET('Water Data'!$D$7,0,10*ROW('Water Data'!D23)),NA())</f>
        <v>#N/A</v>
      </c>
      <c r="I29" s="56" t="e">
        <f ca="true">+IF(AND(ISNUMBER(OFFSET('Water Data'!$D$10,0,10*ROW('Water Data'!D23))),'Data Summary'!BX29="Yes"),OFFSET('Water Data'!$D$10,0,10*ROW('Water Data'!D23)),NA())</f>
        <v>#N/A</v>
      </c>
      <c r="J29" s="56" t="e">
        <f ca="true">+IF(AND(ISNUMBER(OFFSET('Water Data'!$E$5,0,10*ROW('Water Data'!E23))),'Data Summary'!BY29="Yes"),100-OFFSET('Water Data'!$E$5,0,10*ROW('Water Data'!E23)),NA())</f>
        <v>#N/A</v>
      </c>
      <c r="K29" s="56" t="e">
        <f ca="true">+IF(AND(ISNUMBER(OFFSET('Water Data'!$E$7,0,10*ROW('Water Data'!E23))),'Data Summary'!BZ29="Yes"),OFFSET('Water Data'!$E$7,0,10*ROW('Water Data'!E23)),NA())</f>
        <v>#N/A</v>
      </c>
      <c r="L29" s="56" t="e">
        <f ca="true">+IF(AND(ISNUMBER(OFFSET('Water Data'!$E$10,0,10*ROW('Water Data'!E23))),'Data Summary'!CA29="Yes"),OFFSET('Water Data'!$E$10,0,10*ROW('Water Data'!E23)),NA())</f>
        <v>#N/A</v>
      </c>
      <c r="M29" s="56" t="e">
        <f ca="true">+IF(AND(ISNUMBER(OFFSET('Water Data'!$F$5,0,10*ROW('Water Data'!F23))),'Data Summary'!CB29="Yes"),100-OFFSET('Water Data'!$F$5,0,10*ROW('Water Data'!F23)),NA())</f>
        <v>#N/A</v>
      </c>
      <c r="N29" s="56" t="e">
        <f ca="true">+IF(AND(ISNUMBER(OFFSET('Water Data'!$F$7,0,10*ROW('Water Data'!F23))),'Data Summary'!CC29="Yes"),OFFSET('Water Data'!$F$7,0,10*ROW('Water Data'!F23)),NA())</f>
        <v>#N/A</v>
      </c>
      <c r="O29" s="56" t="e">
        <f ca="true">+IF(AND(ISNUMBER(OFFSET('Water Data'!$F$10,0,10*ROW('Water Data'!F23))),'Data Summary'!CD29="Yes"),OFFSET('Water Data'!$F$10,0,10*ROW('Water Data'!F23)),NA())</f>
        <v>#N/A</v>
      </c>
      <c r="P29" s="56" t="e">
        <f ca="true">+IF(AND(ISNUMBER(OFFSET('Water Data'!$G$5,0,10*ROW('Water Data'!G23))),'Data Summary'!CE29="Yes"),100-OFFSET('Water Data'!$G$5,0,10*ROW('Water Data'!G23)),NA())</f>
        <v>#N/A</v>
      </c>
      <c r="Q29" s="56" t="e">
        <f ca="true">+IF(AND(ISNUMBER(OFFSET('Water Data'!$G$7,0,10*ROW('Water Data'!G23))),'Data Summary'!CF29="Yes"),OFFSET('Water Data'!$G$7,0,10*ROW('Water Data'!G23)),NA())</f>
        <v>#N/A</v>
      </c>
      <c r="R29" s="56" t="e">
        <f ca="true">+IF(AND(ISNUMBER(OFFSET('Water Data'!$G$10,0,10*ROW('Water Data'!G23))),'Data Summary'!CG29="Yes"),OFFSET('Water Data'!$G$10,0,10*ROW('Water Data'!G23)),NA())</f>
        <v>#N/A</v>
      </c>
      <c r="S29" s="56" t="e">
        <f ca="true">+IF(AND(ISNUMBER(OFFSET('Water Data'!$H$5,0,10*ROW('Water Data'!H23))),'Data Summary'!CH29="Yes"),100-OFFSET('Water Data'!$H$5,0,10*ROW('Water Data'!H23)),NA())</f>
        <v>#N/A</v>
      </c>
      <c r="T29" s="56" t="e">
        <f ca="true">+IF(AND(ISNUMBER(OFFSET('Water Data'!$H$7,0,10*ROW('Water Data'!H23))),'Data Summary'!CI29="Yes"),OFFSET('Water Data'!$H$7,0,10*ROW('Water Data'!H23)),NA())</f>
        <v>#N/A</v>
      </c>
      <c r="U29" s="56" t="e">
        <f ca="true">+IF(AND(ISNUMBER(OFFSET('Water Data'!$H$10,0,10*ROW('Water Data'!H23))),'Data Summary'!CJ29="Yes"),OFFSET('Water Data'!$H$10,0,10*ROW('Water Data'!H23)),NA())</f>
        <v>#N/A</v>
      </c>
      <c r="V29" s="102" t="e">
        <f ca="true">+IF(AND(ISNUMBER(OFFSET('Sanitation Data'!$C$5,0,10*ROW('Sanitation Data'!C23))),'Data Summary'!CK29="Yes"),100-OFFSET('Sanitation Data'!$C$5,0,10*ROW('Sanitation Data'!C23)),NA())</f>
        <v>#N/A</v>
      </c>
      <c r="W29" s="102" t="e">
        <f ca="true">+IF(AND(ISNUMBER(OFFSET('Sanitation Data'!$C$7,0,10*ROW('Sanitation Data'!C23))),'Data Summary'!CL29="Yes"),OFFSET('Sanitation Data'!$C$7,0,10*ROW('Sanitation Data'!C23)),NA())</f>
        <v>#N/A</v>
      </c>
      <c r="X29" s="102" t="e">
        <f ca="true">+IF(AND(ISNUMBER(OFFSET('Sanitation Data'!$C$11,0,10*ROW('Sanitation Data'!C23))),'Data Summary'!CM29="Yes"),OFFSET('Sanitation Data'!$C$11,0,10*ROW('Sanitation Data'!C23)),NA())</f>
        <v>#N/A</v>
      </c>
      <c r="Y29" s="102" t="e">
        <f ca="true">+IF(AND(ISNUMBER(OFFSET('Sanitation Data'!$C$12,0,10*ROW('Sanitation Data'!C23))),'Data Summary'!CN29="Yes"),OFFSET('Sanitation Data'!$C$12,0,10*ROW('Sanitation Data'!C23)),NA())</f>
        <v>#N/A</v>
      </c>
      <c r="Z29" s="102" t="e">
        <f ca="true">+IF(AND(ISNUMBER(OFFSET('Sanitation Data'!$C$13,0,10*ROW('Sanitation Data'!C23))),'Data Summary'!CO29="Yes"),OFFSET('Sanitation Data'!$C$13,0,10*ROW('Sanitation Data'!C23)),NA())</f>
        <v>#N/A</v>
      </c>
      <c r="AA29" s="102" t="e">
        <f ca="true">+IF(AND(ISNUMBER(OFFSET('Sanitation Data'!$D$5,0,10*ROW('Sanitation Data'!D23))),'Data Summary'!CP29="Yes"),100-OFFSET('Sanitation Data'!$D$5,0,10*ROW('Sanitation Data'!D23)),NA())</f>
        <v>#N/A</v>
      </c>
      <c r="AB29" s="102" t="e">
        <f ca="true">+IF(AND(ISNUMBER(OFFSET('Sanitation Data'!$D$7,0,10*ROW('Sanitation Data'!D23))),'Data Summary'!CQ29="Yes"),OFFSET('Sanitation Data'!$D$7,0,10*ROW('Sanitation Data'!D23)),NA())</f>
        <v>#N/A</v>
      </c>
      <c r="AC29" s="102" t="e">
        <f ca="true">+IF(AND(ISNUMBER(OFFSET('Sanitation Data'!$D$11,0,10*ROW('Sanitation Data'!D23))),'Data Summary'!CR29="Yes"),OFFSET('Sanitation Data'!$D$11,0,10*ROW('Sanitation Data'!D23)),NA())</f>
        <v>#N/A</v>
      </c>
      <c r="AD29" s="102" t="e">
        <f ca="true">+IF(AND(ISNUMBER(OFFSET('Sanitation Data'!$D$12,0,10*ROW('Sanitation Data'!D23))),'Data Summary'!CS29="Yes"),OFFSET('Sanitation Data'!$D$12,0,10*ROW('Sanitation Data'!D23)),NA())</f>
        <v>#N/A</v>
      </c>
      <c r="AE29" s="102" t="e">
        <f ca="true">+IF(AND(ISNUMBER(OFFSET('Sanitation Data'!$D$13,0,10*ROW('Sanitation Data'!D23))),'Data Summary'!CT29="Yes"),OFFSET('Sanitation Data'!$D$13,0,10*ROW('Sanitation Data'!D23)),NA())</f>
        <v>#N/A</v>
      </c>
      <c r="AF29" s="102" t="e">
        <f ca="true">+IF(AND(ISNUMBER(OFFSET('Sanitation Data'!$E$5,0,10*ROW('Sanitation Data'!E23))),'Data Summary'!CU29="Yes"),100-OFFSET('Sanitation Data'!$E$5,0,10*ROW('Sanitation Data'!E23)),NA())</f>
        <v>#N/A</v>
      </c>
      <c r="AG29" s="102" t="e">
        <f ca="true">+IF(AND(ISNUMBER(OFFSET('Sanitation Data'!$E$7,0,10*ROW('Sanitation Data'!E23))),'Data Summary'!CV29="Yes"),OFFSET('Sanitation Data'!$E$7,0,10*ROW('Sanitation Data'!E23)),NA())</f>
        <v>#N/A</v>
      </c>
      <c r="AH29" s="102" t="e">
        <f ca="true">+IF(AND(ISNUMBER(OFFSET('Sanitation Data'!$E$11,0,10*ROW('Sanitation Data'!E23))),'Data Summary'!CW29="Yes"),OFFSET('Sanitation Data'!$E$11,0,10*ROW('Sanitation Data'!E23)),NA())</f>
        <v>#N/A</v>
      </c>
      <c r="AI29" s="102" t="e">
        <f ca="true">+IF(AND(ISNUMBER(OFFSET('Sanitation Data'!$E$12,0,10*ROW('Sanitation Data'!E23))),'Data Summary'!CX29="Yes"),OFFSET('Sanitation Data'!$E$12,0,10*ROW('Sanitation Data'!E23)),NA())</f>
        <v>#N/A</v>
      </c>
      <c r="AJ29" s="102" t="e">
        <f ca="true">+IF(AND(ISNUMBER(OFFSET('Sanitation Data'!$E$13,0,10*ROW('Sanitation Data'!E23))),'Data Summary'!CY29="Yes"),OFFSET('Sanitation Data'!$E$13,0,10*ROW('Sanitation Data'!E23)),NA())</f>
        <v>#N/A</v>
      </c>
      <c r="AK29" s="102" t="e">
        <f ca="true">+IF(AND(ISNUMBER(OFFSET('Sanitation Data'!$F$5,0,10*ROW('Sanitation Data'!F23))),'Data Summary'!CZ29="Yes"),100-OFFSET('Sanitation Data'!$F$5,0,10*ROW('Sanitation Data'!F23)),NA())</f>
        <v>#N/A</v>
      </c>
      <c r="AL29" s="102" t="e">
        <f ca="true">+IF(AND(ISNUMBER(OFFSET('Sanitation Data'!$F$7,0,10*ROW('Sanitation Data'!F23))),'Data Summary'!DA29="Yes"),OFFSET('Sanitation Data'!$F$7,0,10*ROW('Sanitation Data'!F23)),NA())</f>
        <v>#N/A</v>
      </c>
      <c r="AM29" s="102" t="e">
        <f ca="true">+IF(AND(ISNUMBER(OFFSET('Sanitation Data'!$F$11,0,10*ROW('Sanitation Data'!F23))),'Data Summary'!DB29="Yes"),OFFSET('Sanitation Data'!$F$11,0,10*ROW('Sanitation Data'!F23)),NA())</f>
        <v>#N/A</v>
      </c>
      <c r="AN29" s="102" t="e">
        <f ca="true">+IF(AND(ISNUMBER(OFFSET('Sanitation Data'!$F$12,0,10*ROW('Sanitation Data'!F23))),'Data Summary'!DC29="Yes"),OFFSET('Sanitation Data'!$F$12,0,10*ROW('Sanitation Data'!F23)),NA())</f>
        <v>#N/A</v>
      </c>
      <c r="AO29" s="102" t="e">
        <f ca="true">+IF(AND(ISNUMBER(OFFSET('Sanitation Data'!$F$13,0,10*ROW('Sanitation Data'!F23))),'Data Summary'!DD29="Yes"),OFFSET('Sanitation Data'!$F$13,0,10*ROW('Sanitation Data'!F23)),NA())</f>
        <v>#N/A</v>
      </c>
      <c r="AP29" s="102" t="e">
        <f ca="true">+IF(AND(ISNUMBER(OFFSET('Sanitation Data'!$G$5,0,10*ROW('Sanitation Data'!G23))),'Data Summary'!DE29="Yes"),100-OFFSET('Sanitation Data'!$G$5,0,10*ROW('Sanitation Data'!G23)),NA())</f>
        <v>#N/A</v>
      </c>
      <c r="AQ29" s="102" t="e">
        <f ca="true">+IF(AND(ISNUMBER(OFFSET('Sanitation Data'!$G$7,0,10*ROW('Sanitation Data'!G23))),'Data Summary'!DF29="Yes"),OFFSET('Sanitation Data'!$G$7,0,10*ROW('Sanitation Data'!G23)),NA())</f>
        <v>#N/A</v>
      </c>
      <c r="AR29" s="102" t="e">
        <f ca="true">+IF(AND(ISNUMBER(OFFSET('Sanitation Data'!$G$11,0,10*ROW('Sanitation Data'!G23))),'Data Summary'!DG29="Yes"),OFFSET('Sanitation Data'!$G$11,0,10*ROW('Sanitation Data'!G23)),NA())</f>
        <v>#N/A</v>
      </c>
      <c r="AS29" s="102" t="e">
        <f ca="true">+IF(AND(ISNUMBER(OFFSET('Sanitation Data'!$G$12,0,10*ROW('Sanitation Data'!G23))),'Data Summary'!DH29="Yes"),OFFSET('Sanitation Data'!$G$12,0,10*ROW('Sanitation Data'!G23)),NA())</f>
        <v>#N/A</v>
      </c>
      <c r="AT29" s="102" t="e">
        <f ca="true">+IF(AND(ISNUMBER(OFFSET('Sanitation Data'!$G$13,0,10*ROW('Sanitation Data'!G23))),'Data Summary'!DI29="Yes"),OFFSET('Sanitation Data'!$G$13,0,10*ROW('Sanitation Data'!G23)),NA())</f>
        <v>#N/A</v>
      </c>
      <c r="AU29" s="102" t="e">
        <f ca="true">+IF(AND(ISNUMBER(OFFSET('Sanitation Data'!$H$5,0,10*ROW('Sanitation Data'!H23))),'Data Summary'!DJ29="Yes"),100-OFFSET('Sanitation Data'!$H$5,0,10*ROW('Sanitation Data'!H23)),NA())</f>
        <v>#N/A</v>
      </c>
      <c r="AV29" s="102" t="e">
        <f ca="true">+IF(AND(ISNUMBER(OFFSET('Sanitation Data'!$H$7,0,10*ROW('Sanitation Data'!H23))),'Data Summary'!DK29="Yes"),OFFSET('Sanitation Data'!$H$7,0,10*ROW('Sanitation Data'!H23)),NA())</f>
        <v>#N/A</v>
      </c>
      <c r="AW29" s="102" t="e">
        <f ca="true">+IF(AND(ISNUMBER(OFFSET('Sanitation Data'!$H$11,0,10*ROW('Sanitation Data'!H23))),'Data Summary'!DL29="Yes"),OFFSET('Sanitation Data'!$H$11,0,10*ROW('Sanitation Data'!H23)),NA())</f>
        <v>#N/A</v>
      </c>
      <c r="AX29" s="102" t="e">
        <f ca="true">+IF(AND(ISNUMBER(OFFSET('Sanitation Data'!$H$12,0,10*ROW('Sanitation Data'!H23))),'Data Summary'!DM29="Yes"),OFFSET('Sanitation Data'!$H$12,0,10*ROW('Sanitation Data'!H23)),NA())</f>
        <v>#N/A</v>
      </c>
      <c r="AY29" s="102" t="e">
        <f ca="true">+IF(AND(ISNUMBER(OFFSET('Sanitation Data'!$H$13,0,10*ROW('Sanitation Data'!H23))),'Data Summary'!DN29="Yes"),OFFSET('Sanitation Data'!$H$13,0,10*ROW('Sanitation Data'!H23)),NA())</f>
        <v>#N/A</v>
      </c>
      <c r="AZ29" s="107" t="e">
        <f ca="true">+IF(AND(ISNUMBER(OFFSET('Hygiene Data'!$C$6,0,10*ROW('Hygiene Data'!C23))),'Data Summary'!DO29="Yes"),OFFSET('Hygiene Data'!$C$6,0,10*ROW('Hygiene Data'!C23)),NA())</f>
        <v>#N/A</v>
      </c>
      <c r="BA29" s="107" t="e">
        <f ca="true">+IF(AND(ISNUMBER(OFFSET('Hygiene Data'!$C$8,0,10*ROW('Hygiene Data'!C23))),'Data Summary'!DP29="Yes"),OFFSET('Hygiene Data'!$C$8,0,10*ROW('Hygiene Data'!C23)),NA())</f>
        <v>#N/A</v>
      </c>
      <c r="BB29" s="107" t="e">
        <f ca="true">+IF(AND(ISNUMBER(OFFSET('Hygiene Data'!$C$10,0,10*ROW('Hygiene Data'!C23))),'Data Summary'!DQ29="Yes"),OFFSET('Hygiene Data'!$C$10,0,10*ROW('Hygiene Data'!C23)),NA())</f>
        <v>#N/A</v>
      </c>
      <c r="BC29" s="107" t="e">
        <f ca="true">+IF(AND(ISNUMBER(OFFSET('Hygiene Data'!$D$6,0,10*ROW('Hygiene Data'!D23))),'Data Summary'!DR29="Yes"),OFFSET('Hygiene Data'!$D$6,0,10*ROW('Hygiene Data'!D23)),NA())</f>
        <v>#N/A</v>
      </c>
      <c r="BD29" s="107" t="e">
        <f ca="true">+IF(AND(ISNUMBER(OFFSET('Hygiene Data'!$D$8,0,10*ROW('Hygiene Data'!D23))),'Data Summary'!DS29="Yes"),OFFSET('Hygiene Data'!$D$8,0,10*ROW('Hygiene Data'!D23)),NA())</f>
        <v>#N/A</v>
      </c>
      <c r="BE29" s="107" t="e">
        <f ca="true">+IF(AND(ISNUMBER(OFFSET('Hygiene Data'!$D$10,0,10*ROW('Hygiene Data'!D23))),'Data Summary'!DT29="Yes"),OFFSET('Hygiene Data'!$D$10,0,10*ROW('Hygiene Data'!D23)),NA())</f>
        <v>#N/A</v>
      </c>
      <c r="BF29" s="107" t="e">
        <f ca="true">+IF(AND(ISNUMBER(OFFSET('Hygiene Data'!$E$6,0,10*ROW('Hygiene Data'!E23))),'Data Summary'!DU29="Yes"),OFFSET('Hygiene Data'!$E$6,0,10*ROW('Hygiene Data'!E23)),NA())</f>
        <v>#N/A</v>
      </c>
      <c r="BG29" s="107" t="e">
        <f ca="true">+IF(AND(ISNUMBER(OFFSET('Hygiene Data'!$E$8,0,10*ROW('Hygiene Data'!E23))),'Data Summary'!DV29="Yes"),OFFSET('Hygiene Data'!$E$8,0,10*ROW('Hygiene Data'!E23)),NA())</f>
        <v>#N/A</v>
      </c>
      <c r="BH29" s="107" t="e">
        <f ca="true">+IF(AND(ISNUMBER(OFFSET('Hygiene Data'!$E$10,0,10*ROW('Hygiene Data'!E23))),'Data Summary'!DW29="Yes"),OFFSET('Hygiene Data'!$E$10,0,10*ROW('Hygiene Data'!E23)),NA())</f>
        <v>#N/A</v>
      </c>
      <c r="BI29" s="107" t="e">
        <f ca="true">+IF(AND(ISNUMBER(OFFSET('Hygiene Data'!$F$6,0,10*ROW('Hygiene Data'!F23))),'Data Summary'!DX29="Yes"),OFFSET('Hygiene Data'!$F$6,0,10*ROW('Hygiene Data'!F23)),NA())</f>
        <v>#N/A</v>
      </c>
      <c r="BJ29" s="107" t="e">
        <f ca="true">+IF(AND(ISNUMBER(OFFSET('Hygiene Data'!$F$8,0,10*ROW('Hygiene Data'!F23))),'Data Summary'!DY29="Yes"),OFFSET('Hygiene Data'!$F$8,0,10*ROW('Hygiene Data'!F23)),NA())</f>
        <v>#N/A</v>
      </c>
      <c r="BK29" s="107" t="e">
        <f ca="true">+IF(AND(ISNUMBER(OFFSET('Hygiene Data'!$F$10,0,10*ROW('Hygiene Data'!F23))),'Data Summary'!DZ29="Yes"),OFFSET('Hygiene Data'!$F$10,0,10*ROW('Hygiene Data'!F23)),NA())</f>
        <v>#N/A</v>
      </c>
      <c r="BL29" s="107" t="e">
        <f ca="true">+IF(AND(ISNUMBER(OFFSET('Hygiene Data'!$G$6,0,10*ROW('Hygiene Data'!G23))),'Data Summary'!EA29="Yes"),OFFSET('Hygiene Data'!$G$6,0,10*ROW('Hygiene Data'!G23)),NA())</f>
        <v>#N/A</v>
      </c>
      <c r="BM29" s="107" t="e">
        <f ca="true">+IF(AND(ISNUMBER(OFFSET('Hygiene Data'!$G$8,0,10*ROW('Hygiene Data'!G23))),'Data Summary'!EB29="Yes"),OFFSET('Hygiene Data'!$G$8,0,10*ROW('Hygiene Data'!G23)),NA())</f>
        <v>#N/A</v>
      </c>
      <c r="BN29" s="107" t="e">
        <f ca="true">+IF(AND(ISNUMBER(OFFSET('Hygiene Data'!$G$10,0,10*ROW('Hygiene Data'!G23))),'Data Summary'!EC29="Yes"),OFFSET('Hygiene Data'!$G$10,0,10*ROW('Hygiene Data'!G23)),NA())</f>
        <v>#N/A</v>
      </c>
      <c r="BO29" s="107" t="e">
        <f ca="true">+IF(AND(ISNUMBER(OFFSET('Hygiene Data'!$H$6,0,10*ROW('Hygiene Data'!H23))),'Data Summary'!ED29="Yes"),OFFSET('Hygiene Data'!$H$6,0,10*ROW('Hygiene Data'!H23)),NA())</f>
        <v>#N/A</v>
      </c>
      <c r="BP29" s="107" t="e">
        <f ca="true">+IF(AND(ISNUMBER(OFFSET('Hygiene Data'!$H$8,0,10*ROW('Hygiene Data'!H23))),'Data Summary'!EE29="Yes"),OFFSET('Hygiene Data'!$H$8,0,10*ROW('Hygiene Data'!H23)),NA())</f>
        <v>#N/A</v>
      </c>
      <c r="BQ29" s="107" t="e">
        <f ca="true">+IF(AND(ISNUMBER(OFFSET('Hygiene Data'!$H$10,0,10*ROW('Hygiene Data'!H23))),'Data Summary'!EF29="Yes"),OFFSET('Hygiene Data'!$H$10,0,10*ROW('Hygiene Data'!H23)),NA())</f>
        <v>#N/A</v>
      </c>
    </row>
    <row r="30" x14ac:dyDescent="0.2">
      <c r="A30" s="55" t="e">
        <f ca="true">+IF(OFFSET('Water Data'!$B$1,0,10*ROW('Water Data'!B24))="",NA(),OFFSET('Water Data'!$B$1,0,10*ROW('Water Data'!B24)))</f>
        <v>#N/A</v>
      </c>
      <c r="B30" s="55" t="e">
        <f ca="true">+IF(OFFSET('Water Data'!$A$3,0,10*ROW('Water Data'!A24))="",NA(),OFFSET('Water Data'!$A$3,0,10*ROW('Water Data'!A24)))</f>
        <v>#N/A</v>
      </c>
      <c r="C30" s="55" t="e">
        <f ca="true">+IF(OFFSET('Water Data'!$C$3,0,10*ROW('Water Data'!C24))="",NA(),OFFSET('Water Data'!$C$3,0,10*ROW('Water Data'!C24)))</f>
        <v>#N/A</v>
      </c>
      <c r="D30" s="56" t="e">
        <f ca="true">+IF(AND(ISNUMBER(OFFSET('Water Data'!$C$5,0,10*ROW('Water Data'!C24))),'Data Summary'!BS30="Yes"),100-OFFSET('Water Data'!$C$5,0,10*ROW('Water Data'!C24)),NA())</f>
        <v>#N/A</v>
      </c>
      <c r="E30" s="56" t="e">
        <f ca="true">+IF(AND(ISNUMBER(OFFSET('Water Data'!$C$7,0,10*ROW('Water Data'!C24))),'Data Summary'!BT30="Yes"),OFFSET('Water Data'!$C$7,0,10*ROW('Water Data'!C24)),NA())</f>
        <v>#N/A</v>
      </c>
      <c r="F30" s="56" t="e">
        <f ca="true">+IF(AND(ISNUMBER(OFFSET('Water Data'!$C$10,0,10*ROW('Water Data'!C24))),'Data Summary'!BU30="Yes"),OFFSET('Water Data'!$C$10,0,10*ROW('Water Data'!C24)),NA())</f>
        <v>#N/A</v>
      </c>
      <c r="G30" s="56" t="e">
        <f ca="true">+IF(AND(ISNUMBER(OFFSET('Water Data'!$D$5,0,10*ROW('Water Data'!D24))),'Data Summary'!BV30="Yes"),100-OFFSET('Water Data'!$D$5,0,10*ROW('Water Data'!D24)),NA())</f>
        <v>#N/A</v>
      </c>
      <c r="H30" s="56" t="e">
        <f ca="true">+IF(AND(ISNUMBER(OFFSET('Water Data'!$D$7,0,10*ROW('Water Data'!D24))),'Data Summary'!BW30="Yes"),OFFSET('Water Data'!$D$7,0,10*ROW('Water Data'!D24)),NA())</f>
        <v>#N/A</v>
      </c>
      <c r="I30" s="56" t="e">
        <f ca="true">+IF(AND(ISNUMBER(OFFSET('Water Data'!$D$10,0,10*ROW('Water Data'!D24))),'Data Summary'!BX30="Yes"),OFFSET('Water Data'!$D$10,0,10*ROW('Water Data'!D24)),NA())</f>
        <v>#N/A</v>
      </c>
      <c r="J30" s="56" t="e">
        <f ca="true">+IF(AND(ISNUMBER(OFFSET('Water Data'!$E$5,0,10*ROW('Water Data'!E24))),'Data Summary'!BY30="Yes"),100-OFFSET('Water Data'!$E$5,0,10*ROW('Water Data'!E24)),NA())</f>
        <v>#N/A</v>
      </c>
      <c r="K30" s="56" t="e">
        <f ca="true">+IF(AND(ISNUMBER(OFFSET('Water Data'!$E$7,0,10*ROW('Water Data'!E24))),'Data Summary'!BZ30="Yes"),OFFSET('Water Data'!$E$7,0,10*ROW('Water Data'!E24)),NA())</f>
        <v>#N/A</v>
      </c>
      <c r="L30" s="56" t="e">
        <f ca="true">+IF(AND(ISNUMBER(OFFSET('Water Data'!$E$10,0,10*ROW('Water Data'!E24))),'Data Summary'!CA30="Yes"),OFFSET('Water Data'!$E$10,0,10*ROW('Water Data'!E24)),NA())</f>
        <v>#N/A</v>
      </c>
      <c r="M30" s="56" t="e">
        <f ca="true">+IF(AND(ISNUMBER(OFFSET('Water Data'!$F$5,0,10*ROW('Water Data'!F24))),'Data Summary'!CB30="Yes"),100-OFFSET('Water Data'!$F$5,0,10*ROW('Water Data'!F24)),NA())</f>
        <v>#N/A</v>
      </c>
      <c r="N30" s="56" t="e">
        <f ca="true">+IF(AND(ISNUMBER(OFFSET('Water Data'!$F$7,0,10*ROW('Water Data'!F24))),'Data Summary'!CC30="Yes"),OFFSET('Water Data'!$F$7,0,10*ROW('Water Data'!F24)),NA())</f>
        <v>#N/A</v>
      </c>
      <c r="O30" s="56" t="e">
        <f ca="true">+IF(AND(ISNUMBER(OFFSET('Water Data'!$F$10,0,10*ROW('Water Data'!F24))),'Data Summary'!CD30="Yes"),OFFSET('Water Data'!$F$10,0,10*ROW('Water Data'!F24)),NA())</f>
        <v>#N/A</v>
      </c>
      <c r="P30" s="56" t="e">
        <f ca="true">+IF(AND(ISNUMBER(OFFSET('Water Data'!$G$5,0,10*ROW('Water Data'!G24))),'Data Summary'!CE30="Yes"),100-OFFSET('Water Data'!$G$5,0,10*ROW('Water Data'!G24)),NA())</f>
        <v>#N/A</v>
      </c>
      <c r="Q30" s="56" t="e">
        <f ca="true">+IF(AND(ISNUMBER(OFFSET('Water Data'!$G$7,0,10*ROW('Water Data'!G24))),'Data Summary'!CF30="Yes"),OFFSET('Water Data'!$G$7,0,10*ROW('Water Data'!G24)),NA())</f>
        <v>#N/A</v>
      </c>
      <c r="R30" s="56" t="e">
        <f ca="true">+IF(AND(ISNUMBER(OFFSET('Water Data'!$G$10,0,10*ROW('Water Data'!G24))),'Data Summary'!CG30="Yes"),OFFSET('Water Data'!$G$10,0,10*ROW('Water Data'!G24)),NA())</f>
        <v>#N/A</v>
      </c>
      <c r="S30" s="56" t="e">
        <f ca="true">+IF(AND(ISNUMBER(OFFSET('Water Data'!$H$5,0,10*ROW('Water Data'!H24))),'Data Summary'!CH30="Yes"),100-OFFSET('Water Data'!$H$5,0,10*ROW('Water Data'!H24)),NA())</f>
        <v>#N/A</v>
      </c>
      <c r="T30" s="56" t="e">
        <f ca="true">+IF(AND(ISNUMBER(OFFSET('Water Data'!$H$7,0,10*ROW('Water Data'!H24))),'Data Summary'!CI30="Yes"),OFFSET('Water Data'!$H$7,0,10*ROW('Water Data'!H24)),NA())</f>
        <v>#N/A</v>
      </c>
      <c r="U30" s="56" t="e">
        <f ca="true">+IF(AND(ISNUMBER(OFFSET('Water Data'!$H$10,0,10*ROW('Water Data'!H24))),'Data Summary'!CJ30="Yes"),OFFSET('Water Data'!$H$10,0,10*ROW('Water Data'!H24)),NA())</f>
        <v>#N/A</v>
      </c>
      <c r="V30" s="102" t="e">
        <f ca="true">+IF(AND(ISNUMBER(OFFSET('Sanitation Data'!$C$5,0,10*ROW('Sanitation Data'!C24))),'Data Summary'!CK30="Yes"),100-OFFSET('Sanitation Data'!$C$5,0,10*ROW('Sanitation Data'!C24)),NA())</f>
        <v>#N/A</v>
      </c>
      <c r="W30" s="102" t="e">
        <f ca="true">+IF(AND(ISNUMBER(OFFSET('Sanitation Data'!$C$7,0,10*ROW('Sanitation Data'!C24))),'Data Summary'!CL30="Yes"),OFFSET('Sanitation Data'!$C$7,0,10*ROW('Sanitation Data'!C24)),NA())</f>
        <v>#N/A</v>
      </c>
      <c r="X30" s="102" t="e">
        <f ca="true">+IF(AND(ISNUMBER(OFFSET('Sanitation Data'!$C$11,0,10*ROW('Sanitation Data'!C24))),'Data Summary'!CM30="Yes"),OFFSET('Sanitation Data'!$C$11,0,10*ROW('Sanitation Data'!C24)),NA())</f>
        <v>#N/A</v>
      </c>
      <c r="Y30" s="102" t="e">
        <f ca="true">+IF(AND(ISNUMBER(OFFSET('Sanitation Data'!$C$12,0,10*ROW('Sanitation Data'!C24))),'Data Summary'!CN30="Yes"),OFFSET('Sanitation Data'!$C$12,0,10*ROW('Sanitation Data'!C24)),NA())</f>
        <v>#N/A</v>
      </c>
      <c r="Z30" s="102" t="e">
        <f ca="true">+IF(AND(ISNUMBER(OFFSET('Sanitation Data'!$C$13,0,10*ROW('Sanitation Data'!C24))),'Data Summary'!CO30="Yes"),OFFSET('Sanitation Data'!$C$13,0,10*ROW('Sanitation Data'!C24)),NA())</f>
        <v>#N/A</v>
      </c>
      <c r="AA30" s="102" t="e">
        <f ca="true">+IF(AND(ISNUMBER(OFFSET('Sanitation Data'!$D$5,0,10*ROW('Sanitation Data'!D24))),'Data Summary'!CP30="Yes"),100-OFFSET('Sanitation Data'!$D$5,0,10*ROW('Sanitation Data'!D24)),NA())</f>
        <v>#N/A</v>
      </c>
      <c r="AB30" s="102" t="e">
        <f ca="true">+IF(AND(ISNUMBER(OFFSET('Sanitation Data'!$D$7,0,10*ROW('Sanitation Data'!D24))),'Data Summary'!CQ30="Yes"),OFFSET('Sanitation Data'!$D$7,0,10*ROW('Sanitation Data'!D24)),NA())</f>
        <v>#N/A</v>
      </c>
      <c r="AC30" s="102" t="e">
        <f ca="true">+IF(AND(ISNUMBER(OFFSET('Sanitation Data'!$D$11,0,10*ROW('Sanitation Data'!D24))),'Data Summary'!CR30="Yes"),OFFSET('Sanitation Data'!$D$11,0,10*ROW('Sanitation Data'!D24)),NA())</f>
        <v>#N/A</v>
      </c>
      <c r="AD30" s="102" t="e">
        <f ca="true">+IF(AND(ISNUMBER(OFFSET('Sanitation Data'!$D$12,0,10*ROW('Sanitation Data'!D24))),'Data Summary'!CS30="Yes"),OFFSET('Sanitation Data'!$D$12,0,10*ROW('Sanitation Data'!D24)),NA())</f>
        <v>#N/A</v>
      </c>
      <c r="AE30" s="102" t="e">
        <f ca="true">+IF(AND(ISNUMBER(OFFSET('Sanitation Data'!$D$13,0,10*ROW('Sanitation Data'!D24))),'Data Summary'!CT30="Yes"),OFFSET('Sanitation Data'!$D$13,0,10*ROW('Sanitation Data'!D24)),NA())</f>
        <v>#N/A</v>
      </c>
      <c r="AF30" s="102" t="e">
        <f ca="true">+IF(AND(ISNUMBER(OFFSET('Sanitation Data'!$E$5,0,10*ROW('Sanitation Data'!E24))),'Data Summary'!CU30="Yes"),100-OFFSET('Sanitation Data'!$E$5,0,10*ROW('Sanitation Data'!E24)),NA())</f>
        <v>#N/A</v>
      </c>
      <c r="AG30" s="102" t="e">
        <f ca="true">+IF(AND(ISNUMBER(OFFSET('Sanitation Data'!$E$7,0,10*ROW('Sanitation Data'!E24))),'Data Summary'!CV30="Yes"),OFFSET('Sanitation Data'!$E$7,0,10*ROW('Sanitation Data'!E24)),NA())</f>
        <v>#N/A</v>
      </c>
      <c r="AH30" s="102" t="e">
        <f ca="true">+IF(AND(ISNUMBER(OFFSET('Sanitation Data'!$E$11,0,10*ROW('Sanitation Data'!E24))),'Data Summary'!CW30="Yes"),OFFSET('Sanitation Data'!$E$11,0,10*ROW('Sanitation Data'!E24)),NA())</f>
        <v>#N/A</v>
      </c>
      <c r="AI30" s="102" t="e">
        <f ca="true">+IF(AND(ISNUMBER(OFFSET('Sanitation Data'!$E$12,0,10*ROW('Sanitation Data'!E24))),'Data Summary'!CX30="Yes"),OFFSET('Sanitation Data'!$E$12,0,10*ROW('Sanitation Data'!E24)),NA())</f>
        <v>#N/A</v>
      </c>
      <c r="AJ30" s="102" t="e">
        <f ca="true">+IF(AND(ISNUMBER(OFFSET('Sanitation Data'!$E$13,0,10*ROW('Sanitation Data'!E24))),'Data Summary'!CY30="Yes"),OFFSET('Sanitation Data'!$E$13,0,10*ROW('Sanitation Data'!E24)),NA())</f>
        <v>#N/A</v>
      </c>
      <c r="AK30" s="102" t="e">
        <f ca="true">+IF(AND(ISNUMBER(OFFSET('Sanitation Data'!$F$5,0,10*ROW('Sanitation Data'!F24))),'Data Summary'!CZ30="Yes"),100-OFFSET('Sanitation Data'!$F$5,0,10*ROW('Sanitation Data'!F24)),NA())</f>
        <v>#N/A</v>
      </c>
      <c r="AL30" s="102" t="e">
        <f ca="true">+IF(AND(ISNUMBER(OFFSET('Sanitation Data'!$F$7,0,10*ROW('Sanitation Data'!F24))),'Data Summary'!DA30="Yes"),OFFSET('Sanitation Data'!$F$7,0,10*ROW('Sanitation Data'!F24)),NA())</f>
        <v>#N/A</v>
      </c>
      <c r="AM30" s="102" t="e">
        <f ca="true">+IF(AND(ISNUMBER(OFFSET('Sanitation Data'!$F$11,0,10*ROW('Sanitation Data'!F24))),'Data Summary'!DB30="Yes"),OFFSET('Sanitation Data'!$F$11,0,10*ROW('Sanitation Data'!F24)),NA())</f>
        <v>#N/A</v>
      </c>
      <c r="AN30" s="102" t="e">
        <f ca="true">+IF(AND(ISNUMBER(OFFSET('Sanitation Data'!$F$12,0,10*ROW('Sanitation Data'!F24))),'Data Summary'!DC30="Yes"),OFFSET('Sanitation Data'!$F$12,0,10*ROW('Sanitation Data'!F24)),NA())</f>
        <v>#N/A</v>
      </c>
      <c r="AO30" s="102" t="e">
        <f ca="true">+IF(AND(ISNUMBER(OFFSET('Sanitation Data'!$F$13,0,10*ROW('Sanitation Data'!F24))),'Data Summary'!DD30="Yes"),OFFSET('Sanitation Data'!$F$13,0,10*ROW('Sanitation Data'!F24)),NA())</f>
        <v>#N/A</v>
      </c>
      <c r="AP30" s="102" t="e">
        <f ca="true">+IF(AND(ISNUMBER(OFFSET('Sanitation Data'!$G$5,0,10*ROW('Sanitation Data'!G24))),'Data Summary'!DE30="Yes"),100-OFFSET('Sanitation Data'!$G$5,0,10*ROW('Sanitation Data'!G24)),NA())</f>
        <v>#N/A</v>
      </c>
      <c r="AQ30" s="102" t="e">
        <f ca="true">+IF(AND(ISNUMBER(OFFSET('Sanitation Data'!$G$7,0,10*ROW('Sanitation Data'!G24))),'Data Summary'!DF30="Yes"),OFFSET('Sanitation Data'!$G$7,0,10*ROW('Sanitation Data'!G24)),NA())</f>
        <v>#N/A</v>
      </c>
      <c r="AR30" s="102" t="e">
        <f ca="true">+IF(AND(ISNUMBER(OFFSET('Sanitation Data'!$G$11,0,10*ROW('Sanitation Data'!G24))),'Data Summary'!DG30="Yes"),OFFSET('Sanitation Data'!$G$11,0,10*ROW('Sanitation Data'!G24)),NA())</f>
        <v>#N/A</v>
      </c>
      <c r="AS30" s="102" t="e">
        <f ca="true">+IF(AND(ISNUMBER(OFFSET('Sanitation Data'!$G$12,0,10*ROW('Sanitation Data'!G24))),'Data Summary'!DH30="Yes"),OFFSET('Sanitation Data'!$G$12,0,10*ROW('Sanitation Data'!G24)),NA())</f>
        <v>#N/A</v>
      </c>
      <c r="AT30" s="102" t="e">
        <f ca="true">+IF(AND(ISNUMBER(OFFSET('Sanitation Data'!$G$13,0,10*ROW('Sanitation Data'!G24))),'Data Summary'!DI30="Yes"),OFFSET('Sanitation Data'!$G$13,0,10*ROW('Sanitation Data'!G24)),NA())</f>
        <v>#N/A</v>
      </c>
      <c r="AU30" s="102" t="e">
        <f ca="true">+IF(AND(ISNUMBER(OFFSET('Sanitation Data'!$H$5,0,10*ROW('Sanitation Data'!H24))),'Data Summary'!DJ30="Yes"),100-OFFSET('Sanitation Data'!$H$5,0,10*ROW('Sanitation Data'!H24)),NA())</f>
        <v>#N/A</v>
      </c>
      <c r="AV30" s="102" t="e">
        <f ca="true">+IF(AND(ISNUMBER(OFFSET('Sanitation Data'!$H$7,0,10*ROW('Sanitation Data'!H24))),'Data Summary'!DK30="Yes"),OFFSET('Sanitation Data'!$H$7,0,10*ROW('Sanitation Data'!H24)),NA())</f>
        <v>#N/A</v>
      </c>
      <c r="AW30" s="102" t="e">
        <f ca="true">+IF(AND(ISNUMBER(OFFSET('Sanitation Data'!$H$11,0,10*ROW('Sanitation Data'!H24))),'Data Summary'!DL30="Yes"),OFFSET('Sanitation Data'!$H$11,0,10*ROW('Sanitation Data'!H24)),NA())</f>
        <v>#N/A</v>
      </c>
      <c r="AX30" s="102" t="e">
        <f ca="true">+IF(AND(ISNUMBER(OFFSET('Sanitation Data'!$H$12,0,10*ROW('Sanitation Data'!H24))),'Data Summary'!DM30="Yes"),OFFSET('Sanitation Data'!$H$12,0,10*ROW('Sanitation Data'!H24)),NA())</f>
        <v>#N/A</v>
      </c>
      <c r="AY30" s="102" t="e">
        <f ca="true">+IF(AND(ISNUMBER(OFFSET('Sanitation Data'!$H$13,0,10*ROW('Sanitation Data'!H24))),'Data Summary'!DN30="Yes"),OFFSET('Sanitation Data'!$H$13,0,10*ROW('Sanitation Data'!H24)),NA())</f>
        <v>#N/A</v>
      </c>
      <c r="AZ30" s="107" t="e">
        <f ca="true">+IF(AND(ISNUMBER(OFFSET('Hygiene Data'!$C$6,0,10*ROW('Hygiene Data'!C24))),'Data Summary'!DO30="Yes"),OFFSET('Hygiene Data'!$C$6,0,10*ROW('Hygiene Data'!C24)),NA())</f>
        <v>#N/A</v>
      </c>
      <c r="BA30" s="107" t="e">
        <f ca="true">+IF(AND(ISNUMBER(OFFSET('Hygiene Data'!$C$8,0,10*ROW('Hygiene Data'!C24))),'Data Summary'!DP30="Yes"),OFFSET('Hygiene Data'!$C$8,0,10*ROW('Hygiene Data'!C24)),NA())</f>
        <v>#N/A</v>
      </c>
      <c r="BB30" s="107" t="e">
        <f ca="true">+IF(AND(ISNUMBER(OFFSET('Hygiene Data'!$C$10,0,10*ROW('Hygiene Data'!C24))),'Data Summary'!DQ30="Yes"),OFFSET('Hygiene Data'!$C$10,0,10*ROW('Hygiene Data'!C24)),NA())</f>
        <v>#N/A</v>
      </c>
      <c r="BC30" s="107" t="e">
        <f ca="true">+IF(AND(ISNUMBER(OFFSET('Hygiene Data'!$D$6,0,10*ROW('Hygiene Data'!D24))),'Data Summary'!DR30="Yes"),OFFSET('Hygiene Data'!$D$6,0,10*ROW('Hygiene Data'!D24)),NA())</f>
        <v>#N/A</v>
      </c>
      <c r="BD30" s="107" t="e">
        <f ca="true">+IF(AND(ISNUMBER(OFFSET('Hygiene Data'!$D$8,0,10*ROW('Hygiene Data'!D24))),'Data Summary'!DS30="Yes"),OFFSET('Hygiene Data'!$D$8,0,10*ROW('Hygiene Data'!D24)),NA())</f>
        <v>#N/A</v>
      </c>
      <c r="BE30" s="107" t="e">
        <f ca="true">+IF(AND(ISNUMBER(OFFSET('Hygiene Data'!$D$10,0,10*ROW('Hygiene Data'!D24))),'Data Summary'!DT30="Yes"),OFFSET('Hygiene Data'!$D$10,0,10*ROW('Hygiene Data'!D24)),NA())</f>
        <v>#N/A</v>
      </c>
      <c r="BF30" s="107" t="e">
        <f ca="true">+IF(AND(ISNUMBER(OFFSET('Hygiene Data'!$E$6,0,10*ROW('Hygiene Data'!E24))),'Data Summary'!DU30="Yes"),OFFSET('Hygiene Data'!$E$6,0,10*ROW('Hygiene Data'!E24)),NA())</f>
        <v>#N/A</v>
      </c>
      <c r="BG30" s="107" t="e">
        <f ca="true">+IF(AND(ISNUMBER(OFFSET('Hygiene Data'!$E$8,0,10*ROW('Hygiene Data'!E24))),'Data Summary'!DV30="Yes"),OFFSET('Hygiene Data'!$E$8,0,10*ROW('Hygiene Data'!E24)),NA())</f>
        <v>#N/A</v>
      </c>
      <c r="BH30" s="107" t="e">
        <f ca="true">+IF(AND(ISNUMBER(OFFSET('Hygiene Data'!$E$10,0,10*ROW('Hygiene Data'!E24))),'Data Summary'!DW30="Yes"),OFFSET('Hygiene Data'!$E$10,0,10*ROW('Hygiene Data'!E24)),NA())</f>
        <v>#N/A</v>
      </c>
      <c r="BI30" s="107" t="e">
        <f ca="true">+IF(AND(ISNUMBER(OFFSET('Hygiene Data'!$F$6,0,10*ROW('Hygiene Data'!F24))),'Data Summary'!DX30="Yes"),OFFSET('Hygiene Data'!$F$6,0,10*ROW('Hygiene Data'!F24)),NA())</f>
        <v>#N/A</v>
      </c>
      <c r="BJ30" s="107" t="e">
        <f ca="true">+IF(AND(ISNUMBER(OFFSET('Hygiene Data'!$F$8,0,10*ROW('Hygiene Data'!F24))),'Data Summary'!DY30="Yes"),OFFSET('Hygiene Data'!$F$8,0,10*ROW('Hygiene Data'!F24)),NA())</f>
        <v>#N/A</v>
      </c>
      <c r="BK30" s="107" t="e">
        <f ca="true">+IF(AND(ISNUMBER(OFFSET('Hygiene Data'!$F$10,0,10*ROW('Hygiene Data'!F24))),'Data Summary'!DZ30="Yes"),OFFSET('Hygiene Data'!$F$10,0,10*ROW('Hygiene Data'!F24)),NA())</f>
        <v>#N/A</v>
      </c>
      <c r="BL30" s="107" t="e">
        <f ca="true">+IF(AND(ISNUMBER(OFFSET('Hygiene Data'!$G$6,0,10*ROW('Hygiene Data'!G24))),'Data Summary'!EA30="Yes"),OFFSET('Hygiene Data'!$G$6,0,10*ROW('Hygiene Data'!G24)),NA())</f>
        <v>#N/A</v>
      </c>
      <c r="BM30" s="107" t="e">
        <f ca="true">+IF(AND(ISNUMBER(OFFSET('Hygiene Data'!$G$8,0,10*ROW('Hygiene Data'!G24))),'Data Summary'!EB30="Yes"),OFFSET('Hygiene Data'!$G$8,0,10*ROW('Hygiene Data'!G24)),NA())</f>
        <v>#N/A</v>
      </c>
      <c r="BN30" s="107" t="e">
        <f ca="true">+IF(AND(ISNUMBER(OFFSET('Hygiene Data'!$G$10,0,10*ROW('Hygiene Data'!G24))),'Data Summary'!EC30="Yes"),OFFSET('Hygiene Data'!$G$10,0,10*ROW('Hygiene Data'!G24)),NA())</f>
        <v>#N/A</v>
      </c>
      <c r="BO30" s="107" t="e">
        <f ca="true">+IF(AND(ISNUMBER(OFFSET('Hygiene Data'!$H$6,0,10*ROW('Hygiene Data'!H24))),'Data Summary'!ED30="Yes"),OFFSET('Hygiene Data'!$H$6,0,10*ROW('Hygiene Data'!H24)),NA())</f>
        <v>#N/A</v>
      </c>
      <c r="BP30" s="107" t="e">
        <f ca="true">+IF(AND(ISNUMBER(OFFSET('Hygiene Data'!$H$8,0,10*ROW('Hygiene Data'!H24))),'Data Summary'!EE30="Yes"),OFFSET('Hygiene Data'!$H$8,0,10*ROW('Hygiene Data'!H24)),NA())</f>
        <v>#N/A</v>
      </c>
      <c r="BQ30" s="107" t="e">
        <f ca="true">+IF(AND(ISNUMBER(OFFSET('Hygiene Data'!$H$10,0,10*ROW('Hygiene Data'!H24))),'Data Summary'!EF30="Yes"),OFFSET('Hygiene Data'!$H$10,0,10*ROW('Hygiene Data'!H24)),NA())</f>
        <v>#N/A</v>
      </c>
    </row>
    <row r="31" x14ac:dyDescent="0.2">
      <c r="A31" s="55" t="e">
        <f ca="true">+IF(OFFSET('Water Data'!$B$1,0,10*ROW('Water Data'!B25))="",NA(),OFFSET('Water Data'!$B$1,0,10*ROW('Water Data'!B25)))</f>
        <v>#N/A</v>
      </c>
      <c r="B31" s="55" t="e">
        <f ca="true">+IF(OFFSET('Water Data'!$A$3,0,10*ROW('Water Data'!A27))="",NA(),OFFSET('Water Data'!$A$3,0,10*ROW('Water Data'!A27)))</f>
        <v>#N/A</v>
      </c>
      <c r="C31" s="55" t="e">
        <f ca="true">+IF(OFFSET('Water Data'!$C$3,0,10*ROW('Water Data'!C27))="",NA(),OFFSET('Water Data'!$C$3,0,10*ROW('Water Data'!C27)))</f>
        <v>#N/A</v>
      </c>
      <c r="D31" s="56" t="e">
        <f ca="true">+IF(AND(ISNUMBER(OFFSET('Water Data'!$C$5,0,10*ROW('Water Data'!C25))),'Data Summary'!BS31="Yes"),100-OFFSET('Water Data'!$C$5,0,10*ROW('Water Data'!C25)),NA())</f>
        <v>#N/A</v>
      </c>
      <c r="E31" s="56" t="e">
        <f ca="true">+IF(AND(ISNUMBER(OFFSET('Water Data'!$C$7,0,10*ROW('Water Data'!C25))),'Data Summary'!BT31="Yes"),OFFSET('Water Data'!$C$7,0,10*ROW('Water Data'!C25)),NA())</f>
        <v>#N/A</v>
      </c>
      <c r="F31" s="56" t="e">
        <f ca="true">+IF(AND(ISNUMBER(OFFSET('Water Data'!$C$10,0,10*ROW('Water Data'!C25))),'Data Summary'!BU31="Yes"),OFFSET('Water Data'!$C$10,0,10*ROW('Water Data'!C25)),NA())</f>
        <v>#N/A</v>
      </c>
      <c r="G31" s="56" t="e">
        <f ca="true">+IF(AND(ISNUMBER(OFFSET('Water Data'!$D$5,0,10*ROW('Water Data'!D25))),'Data Summary'!BV31="Yes"),100-OFFSET('Water Data'!$D$5,0,10*ROW('Water Data'!D25)),NA())</f>
        <v>#N/A</v>
      </c>
      <c r="H31" s="56" t="e">
        <f ca="true">+IF(AND(ISNUMBER(OFFSET('Water Data'!$D$7,0,10*ROW('Water Data'!D25))),'Data Summary'!BW31="Yes"),OFFSET('Water Data'!$D$7,0,10*ROW('Water Data'!D25)),NA())</f>
        <v>#N/A</v>
      </c>
      <c r="I31" s="56" t="e">
        <f ca="true">+IF(AND(ISNUMBER(OFFSET('Water Data'!$D$10,0,10*ROW('Water Data'!D25))),'Data Summary'!BX31="Yes"),OFFSET('Water Data'!$D$10,0,10*ROW('Water Data'!D25)),NA())</f>
        <v>#N/A</v>
      </c>
      <c r="J31" s="56" t="e">
        <f ca="true">+IF(AND(ISNUMBER(OFFSET('Water Data'!$E$5,0,10*ROW('Water Data'!E25))),'Data Summary'!BY31="Yes"),100-OFFSET('Water Data'!$E$5,0,10*ROW('Water Data'!E25)),NA())</f>
        <v>#N/A</v>
      </c>
      <c r="K31" s="56" t="e">
        <f ca="true">+IF(AND(ISNUMBER(OFFSET('Water Data'!$E$7,0,10*ROW('Water Data'!E25))),'Data Summary'!BZ31="Yes"),OFFSET('Water Data'!$E$7,0,10*ROW('Water Data'!E25)),NA())</f>
        <v>#N/A</v>
      </c>
      <c r="L31" s="56" t="e">
        <f ca="true">+IF(AND(ISNUMBER(OFFSET('Water Data'!$E$10,0,10*ROW('Water Data'!E25))),'Data Summary'!CA31="Yes"),OFFSET('Water Data'!$E$10,0,10*ROW('Water Data'!E25)),NA())</f>
        <v>#N/A</v>
      </c>
      <c r="M31" s="56" t="e">
        <f ca="true">+IF(AND(ISNUMBER(OFFSET('Water Data'!$F$5,0,10*ROW('Water Data'!F25))),'Data Summary'!CB31="Yes"),100-OFFSET('Water Data'!$F$5,0,10*ROW('Water Data'!F25)),NA())</f>
        <v>#N/A</v>
      </c>
      <c r="N31" s="56" t="e">
        <f ca="true">+IF(AND(ISNUMBER(OFFSET('Water Data'!$F$7,0,10*ROW('Water Data'!F25))),'Data Summary'!CC31="Yes"),OFFSET('Water Data'!$F$7,0,10*ROW('Water Data'!F25)),NA())</f>
        <v>#N/A</v>
      </c>
      <c r="O31" s="56" t="e">
        <f ca="true">+IF(AND(ISNUMBER(OFFSET('Water Data'!$F$10,0,10*ROW('Water Data'!F25))),'Data Summary'!CD31="Yes"),OFFSET('Water Data'!$F$10,0,10*ROW('Water Data'!F25)),NA())</f>
        <v>#N/A</v>
      </c>
      <c r="P31" s="56" t="e">
        <f ca="true">+IF(AND(ISNUMBER(OFFSET('Water Data'!$G$5,0,10*ROW('Water Data'!G25))),'Data Summary'!CE31="Yes"),100-OFFSET('Water Data'!$G$5,0,10*ROW('Water Data'!G25)),NA())</f>
        <v>#N/A</v>
      </c>
      <c r="Q31" s="56" t="e">
        <f ca="true">+IF(AND(ISNUMBER(OFFSET('Water Data'!$G$7,0,10*ROW('Water Data'!G25))),'Data Summary'!CF31="Yes"),OFFSET('Water Data'!$G$7,0,10*ROW('Water Data'!G25)),NA())</f>
        <v>#N/A</v>
      </c>
      <c r="R31" s="56" t="e">
        <f ca="true">+IF(AND(ISNUMBER(OFFSET('Water Data'!$G$10,0,10*ROW('Water Data'!G25))),'Data Summary'!CG31="Yes"),OFFSET('Water Data'!$G$10,0,10*ROW('Water Data'!G25)),NA())</f>
        <v>#N/A</v>
      </c>
      <c r="S31" s="56" t="e">
        <f ca="true">+IF(AND(ISNUMBER(OFFSET('Water Data'!$H$5,0,10*ROW('Water Data'!H25))),'Data Summary'!CH31="Yes"),100-OFFSET('Water Data'!$H$5,0,10*ROW('Water Data'!H25)),NA())</f>
        <v>#N/A</v>
      </c>
      <c r="T31" s="56" t="e">
        <f ca="true">+IF(AND(ISNUMBER(OFFSET('Water Data'!$H$7,0,10*ROW('Water Data'!H25))),'Data Summary'!CI31="Yes"),OFFSET('Water Data'!$H$7,0,10*ROW('Water Data'!H25)),NA())</f>
        <v>#N/A</v>
      </c>
      <c r="U31" s="56" t="e">
        <f ca="true">+IF(AND(ISNUMBER(OFFSET('Water Data'!$H$10,0,10*ROW('Water Data'!H25))),'Data Summary'!CJ31="Yes"),OFFSET('Water Data'!$H$10,0,10*ROW('Water Data'!H25)),NA())</f>
        <v>#N/A</v>
      </c>
      <c r="V31" s="102" t="e">
        <f ca="true">+IF(AND(ISNUMBER(OFFSET('Sanitation Data'!$C$5,0,10*ROW('Sanitation Data'!C25))),'Data Summary'!CK31="Yes"),100-OFFSET('Sanitation Data'!$C$5,0,10*ROW('Sanitation Data'!C25)),NA())</f>
        <v>#N/A</v>
      </c>
      <c r="W31" s="102" t="e">
        <f ca="true">+IF(AND(ISNUMBER(OFFSET('Sanitation Data'!$C$7,0,10*ROW('Sanitation Data'!C25))),'Data Summary'!CL31="Yes"),OFFSET('Sanitation Data'!$C$7,0,10*ROW('Sanitation Data'!C25)),NA())</f>
        <v>#N/A</v>
      </c>
      <c r="X31" s="102" t="e">
        <f ca="true">+IF(AND(ISNUMBER(OFFSET('Sanitation Data'!$C$11,0,10*ROW('Sanitation Data'!C25))),'Data Summary'!CM31="Yes"),OFFSET('Sanitation Data'!$C$11,0,10*ROW('Sanitation Data'!C25)),NA())</f>
        <v>#N/A</v>
      </c>
      <c r="Y31" s="102" t="e">
        <f ca="true">+IF(AND(ISNUMBER(OFFSET('Sanitation Data'!$C$12,0,10*ROW('Sanitation Data'!C25))),'Data Summary'!CN31="Yes"),OFFSET('Sanitation Data'!$C$12,0,10*ROW('Sanitation Data'!C25)),NA())</f>
        <v>#N/A</v>
      </c>
      <c r="Z31" s="102" t="e">
        <f ca="true">+IF(AND(ISNUMBER(OFFSET('Sanitation Data'!$C$13,0,10*ROW('Sanitation Data'!C25))),'Data Summary'!CO31="Yes"),OFFSET('Sanitation Data'!$C$13,0,10*ROW('Sanitation Data'!C25)),NA())</f>
        <v>#N/A</v>
      </c>
      <c r="AA31" s="102" t="e">
        <f ca="true">+IF(AND(ISNUMBER(OFFSET('Sanitation Data'!$D$5,0,10*ROW('Sanitation Data'!D25))),'Data Summary'!CP31="Yes"),100-OFFSET('Sanitation Data'!$D$5,0,10*ROW('Sanitation Data'!D25)),NA())</f>
        <v>#N/A</v>
      </c>
      <c r="AB31" s="102" t="e">
        <f ca="true">+IF(AND(ISNUMBER(OFFSET('Sanitation Data'!$D$7,0,10*ROW('Sanitation Data'!D25))),'Data Summary'!CQ31="Yes"),OFFSET('Sanitation Data'!$D$7,0,10*ROW('Sanitation Data'!D25)),NA())</f>
        <v>#N/A</v>
      </c>
      <c r="AC31" s="102" t="e">
        <f ca="true">+IF(AND(ISNUMBER(OFFSET('Sanitation Data'!$D$11,0,10*ROW('Sanitation Data'!D25))),'Data Summary'!CR31="Yes"),OFFSET('Sanitation Data'!$D$11,0,10*ROW('Sanitation Data'!D25)),NA())</f>
        <v>#N/A</v>
      </c>
      <c r="AD31" s="102" t="e">
        <f ca="true">+IF(AND(ISNUMBER(OFFSET('Sanitation Data'!$D$12,0,10*ROW('Sanitation Data'!D25))),'Data Summary'!CS31="Yes"),OFFSET('Sanitation Data'!$D$12,0,10*ROW('Sanitation Data'!D25)),NA())</f>
        <v>#N/A</v>
      </c>
      <c r="AE31" s="102" t="e">
        <f ca="true">+IF(AND(ISNUMBER(OFFSET('Sanitation Data'!$D$13,0,10*ROW('Sanitation Data'!D25))),'Data Summary'!CT31="Yes"),OFFSET('Sanitation Data'!$D$13,0,10*ROW('Sanitation Data'!D25)),NA())</f>
        <v>#N/A</v>
      </c>
      <c r="AF31" s="102" t="e">
        <f ca="true">+IF(AND(ISNUMBER(OFFSET('Sanitation Data'!$E$5,0,10*ROW('Sanitation Data'!E25))),'Data Summary'!CU31="Yes"),100-OFFSET('Sanitation Data'!$E$5,0,10*ROW('Sanitation Data'!E25)),NA())</f>
        <v>#N/A</v>
      </c>
      <c r="AG31" s="102" t="e">
        <f ca="true">+IF(AND(ISNUMBER(OFFSET('Sanitation Data'!$E$7,0,10*ROW('Sanitation Data'!E25))),'Data Summary'!CV31="Yes"),OFFSET('Sanitation Data'!$E$7,0,10*ROW('Sanitation Data'!E25)),NA())</f>
        <v>#N/A</v>
      </c>
      <c r="AH31" s="102" t="e">
        <f ca="true">+IF(AND(ISNUMBER(OFFSET('Sanitation Data'!$E$11,0,10*ROW('Sanitation Data'!E25))),'Data Summary'!CW31="Yes"),OFFSET('Sanitation Data'!$E$11,0,10*ROW('Sanitation Data'!E25)),NA())</f>
        <v>#N/A</v>
      </c>
      <c r="AI31" s="102" t="e">
        <f ca="true">+IF(AND(ISNUMBER(OFFSET('Sanitation Data'!$E$12,0,10*ROW('Sanitation Data'!E25))),'Data Summary'!CX31="Yes"),OFFSET('Sanitation Data'!$E$12,0,10*ROW('Sanitation Data'!E25)),NA())</f>
        <v>#N/A</v>
      </c>
      <c r="AJ31" s="102" t="e">
        <f ca="true">+IF(AND(ISNUMBER(OFFSET('Sanitation Data'!$E$13,0,10*ROW('Sanitation Data'!E25))),'Data Summary'!CY31="Yes"),OFFSET('Sanitation Data'!$E$13,0,10*ROW('Sanitation Data'!E25)),NA())</f>
        <v>#N/A</v>
      </c>
      <c r="AK31" s="102" t="e">
        <f ca="true">+IF(AND(ISNUMBER(OFFSET('Sanitation Data'!$F$5,0,10*ROW('Sanitation Data'!F25))),'Data Summary'!CZ31="Yes"),100-OFFSET('Sanitation Data'!$F$5,0,10*ROW('Sanitation Data'!F25)),NA())</f>
        <v>#N/A</v>
      </c>
      <c r="AL31" s="102" t="e">
        <f ca="true">+IF(AND(ISNUMBER(OFFSET('Sanitation Data'!$F$7,0,10*ROW('Sanitation Data'!F25))),'Data Summary'!DA31="Yes"),OFFSET('Sanitation Data'!$F$7,0,10*ROW('Sanitation Data'!F25)),NA())</f>
        <v>#N/A</v>
      </c>
      <c r="AM31" s="102" t="e">
        <f ca="true">+IF(AND(ISNUMBER(OFFSET('Sanitation Data'!$F$11,0,10*ROW('Sanitation Data'!F25))),'Data Summary'!DB31="Yes"),OFFSET('Sanitation Data'!$F$11,0,10*ROW('Sanitation Data'!F25)),NA())</f>
        <v>#N/A</v>
      </c>
      <c r="AN31" s="102" t="e">
        <f ca="true">+IF(AND(ISNUMBER(OFFSET('Sanitation Data'!$F$12,0,10*ROW('Sanitation Data'!F25))),'Data Summary'!DC31="Yes"),OFFSET('Sanitation Data'!$F$12,0,10*ROW('Sanitation Data'!F25)),NA())</f>
        <v>#N/A</v>
      </c>
      <c r="AO31" s="102" t="e">
        <f ca="true">+IF(AND(ISNUMBER(OFFSET('Sanitation Data'!$F$13,0,10*ROW('Sanitation Data'!F25))),'Data Summary'!DD31="Yes"),OFFSET('Sanitation Data'!$F$13,0,10*ROW('Sanitation Data'!F25)),NA())</f>
        <v>#N/A</v>
      </c>
      <c r="AP31" s="102" t="e">
        <f ca="true">+IF(AND(ISNUMBER(OFFSET('Sanitation Data'!$G$5,0,10*ROW('Sanitation Data'!G25))),'Data Summary'!DE31="Yes"),100-OFFSET('Sanitation Data'!$G$5,0,10*ROW('Sanitation Data'!G25)),NA())</f>
        <v>#N/A</v>
      </c>
      <c r="AQ31" s="102" t="e">
        <f ca="true">+IF(AND(ISNUMBER(OFFSET('Sanitation Data'!$G$7,0,10*ROW('Sanitation Data'!G25))),'Data Summary'!DF31="Yes"),OFFSET('Sanitation Data'!$G$7,0,10*ROW('Sanitation Data'!G25)),NA())</f>
        <v>#N/A</v>
      </c>
      <c r="AR31" s="102" t="e">
        <f ca="true">+IF(AND(ISNUMBER(OFFSET('Sanitation Data'!$G$11,0,10*ROW('Sanitation Data'!G25))),'Data Summary'!DG31="Yes"),OFFSET('Sanitation Data'!$G$11,0,10*ROW('Sanitation Data'!G25)),NA())</f>
        <v>#N/A</v>
      </c>
      <c r="AS31" s="102" t="e">
        <f ca="true">+IF(AND(ISNUMBER(OFFSET('Sanitation Data'!$G$12,0,10*ROW('Sanitation Data'!G25))),'Data Summary'!DH31="Yes"),OFFSET('Sanitation Data'!$G$12,0,10*ROW('Sanitation Data'!G25)),NA())</f>
        <v>#N/A</v>
      </c>
      <c r="AT31" s="102" t="e">
        <f ca="true">+IF(AND(ISNUMBER(OFFSET('Sanitation Data'!$G$13,0,10*ROW('Sanitation Data'!G25))),'Data Summary'!DI31="Yes"),OFFSET('Sanitation Data'!$G$13,0,10*ROW('Sanitation Data'!G25)),NA())</f>
        <v>#N/A</v>
      </c>
      <c r="AU31" s="102" t="e">
        <f ca="true">+IF(AND(ISNUMBER(OFFSET('Sanitation Data'!$H$5,0,10*ROW('Sanitation Data'!H25))),'Data Summary'!DJ31="Yes"),100-OFFSET('Sanitation Data'!$H$5,0,10*ROW('Sanitation Data'!H25)),NA())</f>
        <v>#N/A</v>
      </c>
      <c r="AV31" s="102" t="e">
        <f ca="true">+IF(AND(ISNUMBER(OFFSET('Sanitation Data'!$H$7,0,10*ROW('Sanitation Data'!H25))),'Data Summary'!DK31="Yes"),OFFSET('Sanitation Data'!$H$7,0,10*ROW('Sanitation Data'!H25)),NA())</f>
        <v>#N/A</v>
      </c>
      <c r="AW31" s="102" t="e">
        <f ca="true">+IF(AND(ISNUMBER(OFFSET('Sanitation Data'!$H$11,0,10*ROW('Sanitation Data'!H25))),'Data Summary'!DL31="Yes"),OFFSET('Sanitation Data'!$H$11,0,10*ROW('Sanitation Data'!H25)),NA())</f>
        <v>#N/A</v>
      </c>
      <c r="AX31" s="102" t="e">
        <f ca="true">+IF(AND(ISNUMBER(OFFSET('Sanitation Data'!$H$12,0,10*ROW('Sanitation Data'!H25))),'Data Summary'!DM31="Yes"),OFFSET('Sanitation Data'!$H$12,0,10*ROW('Sanitation Data'!H25)),NA())</f>
        <v>#N/A</v>
      </c>
      <c r="AY31" s="102" t="e">
        <f ca="true">+IF(AND(ISNUMBER(OFFSET('Sanitation Data'!$H$13,0,10*ROW('Sanitation Data'!H25))),'Data Summary'!DN31="Yes"),OFFSET('Sanitation Data'!$H$13,0,10*ROW('Sanitation Data'!H25)),NA())</f>
        <v>#N/A</v>
      </c>
      <c r="AZ31" s="107" t="e">
        <f ca="true">+IF(AND(ISNUMBER(OFFSET('Hygiene Data'!$C$6,0,10*ROW('Hygiene Data'!C25))),'Data Summary'!DO31="Yes"),OFFSET('Hygiene Data'!$C$6,0,10*ROW('Hygiene Data'!C25)),NA())</f>
        <v>#N/A</v>
      </c>
      <c r="BA31" s="107" t="e">
        <f ca="true">+IF(AND(ISNUMBER(OFFSET('Hygiene Data'!$C$8,0,10*ROW('Hygiene Data'!C25))),'Data Summary'!DP31="Yes"),OFFSET('Hygiene Data'!$C$8,0,10*ROW('Hygiene Data'!C25)),NA())</f>
        <v>#N/A</v>
      </c>
      <c r="BB31" s="107" t="e">
        <f ca="true">+IF(AND(ISNUMBER(OFFSET('Hygiene Data'!$C$10,0,10*ROW('Hygiene Data'!C25))),'Data Summary'!DQ31="Yes"),OFFSET('Hygiene Data'!$C$10,0,10*ROW('Hygiene Data'!C25)),NA())</f>
        <v>#N/A</v>
      </c>
      <c r="BC31" s="107" t="e">
        <f ca="true">+IF(AND(ISNUMBER(OFFSET('Hygiene Data'!$D$6,0,10*ROW('Hygiene Data'!D25))),'Data Summary'!DR31="Yes"),OFFSET('Hygiene Data'!$D$6,0,10*ROW('Hygiene Data'!D25)),NA())</f>
        <v>#N/A</v>
      </c>
      <c r="BD31" s="107" t="e">
        <f ca="true">+IF(AND(ISNUMBER(OFFSET('Hygiene Data'!$D$8,0,10*ROW('Hygiene Data'!D25))),'Data Summary'!DS31="Yes"),OFFSET('Hygiene Data'!$D$8,0,10*ROW('Hygiene Data'!D25)),NA())</f>
        <v>#N/A</v>
      </c>
      <c r="BE31" s="107" t="e">
        <f ca="true">+IF(AND(ISNUMBER(OFFSET('Hygiene Data'!$D$10,0,10*ROW('Hygiene Data'!D25))),'Data Summary'!DT31="Yes"),OFFSET('Hygiene Data'!$D$10,0,10*ROW('Hygiene Data'!D25)),NA())</f>
        <v>#N/A</v>
      </c>
      <c r="BF31" s="107" t="e">
        <f ca="true">+IF(AND(ISNUMBER(OFFSET('Hygiene Data'!$E$6,0,10*ROW('Hygiene Data'!E25))),'Data Summary'!DU31="Yes"),OFFSET('Hygiene Data'!$E$6,0,10*ROW('Hygiene Data'!E25)),NA())</f>
        <v>#N/A</v>
      </c>
      <c r="BG31" s="107" t="e">
        <f ca="true">+IF(AND(ISNUMBER(OFFSET('Hygiene Data'!$E$8,0,10*ROW('Hygiene Data'!E25))),'Data Summary'!DV31="Yes"),OFFSET('Hygiene Data'!$E$8,0,10*ROW('Hygiene Data'!E25)),NA())</f>
        <v>#N/A</v>
      </c>
      <c r="BH31" s="107" t="e">
        <f ca="true">+IF(AND(ISNUMBER(OFFSET('Hygiene Data'!$E$10,0,10*ROW('Hygiene Data'!E25))),'Data Summary'!DW31="Yes"),OFFSET('Hygiene Data'!$E$10,0,10*ROW('Hygiene Data'!E25)),NA())</f>
        <v>#N/A</v>
      </c>
      <c r="BI31" s="107" t="e">
        <f ca="true">+IF(AND(ISNUMBER(OFFSET('Hygiene Data'!$F$6,0,10*ROW('Hygiene Data'!F25))),'Data Summary'!DX31="Yes"),OFFSET('Hygiene Data'!$F$6,0,10*ROW('Hygiene Data'!F25)),NA())</f>
        <v>#N/A</v>
      </c>
      <c r="BJ31" s="107" t="e">
        <f ca="true">+IF(AND(ISNUMBER(OFFSET('Hygiene Data'!$F$8,0,10*ROW('Hygiene Data'!F25))),'Data Summary'!DY31="Yes"),OFFSET('Hygiene Data'!$F$8,0,10*ROW('Hygiene Data'!F25)),NA())</f>
        <v>#N/A</v>
      </c>
      <c r="BK31" s="107" t="e">
        <f ca="true">+IF(AND(ISNUMBER(OFFSET('Hygiene Data'!$F$10,0,10*ROW('Hygiene Data'!F25))),'Data Summary'!DZ31="Yes"),OFFSET('Hygiene Data'!$F$10,0,10*ROW('Hygiene Data'!F25)),NA())</f>
        <v>#N/A</v>
      </c>
      <c r="BL31" s="107" t="e">
        <f ca="true">+IF(AND(ISNUMBER(OFFSET('Hygiene Data'!$G$6,0,10*ROW('Hygiene Data'!G25))),'Data Summary'!EA31="Yes"),OFFSET('Hygiene Data'!$G$6,0,10*ROW('Hygiene Data'!G25)),NA())</f>
        <v>#N/A</v>
      </c>
      <c r="BM31" s="107" t="e">
        <f ca="true">+IF(AND(ISNUMBER(OFFSET('Hygiene Data'!$G$8,0,10*ROW('Hygiene Data'!G25))),'Data Summary'!EB31="Yes"),OFFSET('Hygiene Data'!$G$8,0,10*ROW('Hygiene Data'!G25)),NA())</f>
        <v>#N/A</v>
      </c>
      <c r="BN31" s="107" t="e">
        <f ca="true">+IF(AND(ISNUMBER(OFFSET('Hygiene Data'!$G$10,0,10*ROW('Hygiene Data'!G25))),'Data Summary'!EC31="Yes"),OFFSET('Hygiene Data'!$G$10,0,10*ROW('Hygiene Data'!G25)),NA())</f>
        <v>#N/A</v>
      </c>
      <c r="BO31" s="107" t="e">
        <f ca="true">+IF(AND(ISNUMBER(OFFSET('Hygiene Data'!$H$6,0,10*ROW('Hygiene Data'!H25))),'Data Summary'!ED31="Yes"),OFFSET('Hygiene Data'!$H$6,0,10*ROW('Hygiene Data'!H25)),NA())</f>
        <v>#N/A</v>
      </c>
      <c r="BP31" s="107" t="e">
        <f ca="true">+IF(AND(ISNUMBER(OFFSET('Hygiene Data'!$H$8,0,10*ROW('Hygiene Data'!H25))),'Data Summary'!EE31="Yes"),OFFSET('Hygiene Data'!$H$8,0,10*ROW('Hygiene Data'!H25)),NA())</f>
        <v>#N/A</v>
      </c>
      <c r="BQ31" s="107" t="e">
        <f ca="true">+IF(AND(ISNUMBER(OFFSET('Hygiene Data'!$H$10,0,10*ROW('Hygiene Data'!H25))),'Data Summary'!EF31="Yes"),OFFSET('Hygiene Data'!$H$10,0,10*ROW('Hygiene Data'!H25)),NA())</f>
        <v>#N/A</v>
      </c>
    </row>
    <row r="32" x14ac:dyDescent="0.2">
      <c r="A32" s="55" t="e">
        <f ca="true">+IF(OFFSET('Water Data'!$B$1,0,10*ROW('Water Data'!B26))="",NA(),OFFSET('Water Data'!$B$1,0,10*ROW('Water Data'!B26)))</f>
        <v>#N/A</v>
      </c>
      <c r="B32" s="55" t="e">
        <f ca="true">+IF(OFFSET('Water Data'!$A$3,0,10*ROW('Water Data'!A29))="",NA(),OFFSET('Water Data'!$A$3,0,10*ROW('Water Data'!A29)))</f>
        <v>#N/A</v>
      </c>
      <c r="C32" s="55" t="e">
        <f ca="true">+IF(OFFSET('Water Data'!$C$3,0,10*ROW('Water Data'!C29))="",NA(),OFFSET('Water Data'!$C$3,0,10*ROW('Water Data'!C29)))</f>
        <v>#N/A</v>
      </c>
      <c r="D32" s="56" t="e">
        <f ca="true">+IF(AND(ISNUMBER(OFFSET('Water Data'!$C$5,0,10*ROW('Water Data'!C26))),'Data Summary'!BS32="Yes"),100-OFFSET('Water Data'!$C$5,0,10*ROW('Water Data'!C26)),NA())</f>
        <v>#N/A</v>
      </c>
      <c r="E32" s="56" t="e">
        <f ca="true">+IF(AND(ISNUMBER(OFFSET('Water Data'!$C$7,0,10*ROW('Water Data'!C26))),'Data Summary'!BT32="Yes"),OFFSET('Water Data'!$C$7,0,10*ROW('Water Data'!C26)),NA())</f>
        <v>#N/A</v>
      </c>
      <c r="F32" s="56" t="e">
        <f ca="true">+IF(AND(ISNUMBER(OFFSET('Water Data'!$C$10,0,10*ROW('Water Data'!C26))),'Data Summary'!BU32="Yes"),OFFSET('Water Data'!$C$10,0,10*ROW('Water Data'!C26)),NA())</f>
        <v>#N/A</v>
      </c>
      <c r="G32" s="56" t="e">
        <f ca="true">+IF(AND(ISNUMBER(OFFSET('Water Data'!$D$5,0,10*ROW('Water Data'!D26))),'Data Summary'!BV32="Yes"),100-OFFSET('Water Data'!$D$5,0,10*ROW('Water Data'!D26)),NA())</f>
        <v>#N/A</v>
      </c>
      <c r="H32" s="56" t="e">
        <f ca="true">+IF(AND(ISNUMBER(OFFSET('Water Data'!$D$7,0,10*ROW('Water Data'!D26))),'Data Summary'!BW32="Yes"),OFFSET('Water Data'!$D$7,0,10*ROW('Water Data'!D26)),NA())</f>
        <v>#N/A</v>
      </c>
      <c r="I32" s="56" t="e">
        <f ca="true">+IF(AND(ISNUMBER(OFFSET('Water Data'!$D$10,0,10*ROW('Water Data'!D26))),'Data Summary'!BX32="Yes"),OFFSET('Water Data'!$D$10,0,10*ROW('Water Data'!D26)),NA())</f>
        <v>#N/A</v>
      </c>
      <c r="J32" s="56" t="e">
        <f ca="true">+IF(AND(ISNUMBER(OFFSET('Water Data'!$E$5,0,10*ROW('Water Data'!E26))),'Data Summary'!BY32="Yes"),100-OFFSET('Water Data'!$E$5,0,10*ROW('Water Data'!E26)),NA())</f>
        <v>#N/A</v>
      </c>
      <c r="K32" s="56" t="e">
        <f ca="true">+IF(AND(ISNUMBER(OFFSET('Water Data'!$E$7,0,10*ROW('Water Data'!E26))),'Data Summary'!BZ32="Yes"),OFFSET('Water Data'!$E$7,0,10*ROW('Water Data'!E26)),NA())</f>
        <v>#N/A</v>
      </c>
      <c r="L32" s="56" t="e">
        <f ca="true">+IF(AND(ISNUMBER(OFFSET('Water Data'!$E$10,0,10*ROW('Water Data'!E26))),'Data Summary'!CA32="Yes"),OFFSET('Water Data'!$E$10,0,10*ROW('Water Data'!E26)),NA())</f>
        <v>#N/A</v>
      </c>
      <c r="M32" s="56" t="e">
        <f ca="true">+IF(AND(ISNUMBER(OFFSET('Water Data'!$F$5,0,10*ROW('Water Data'!F26))),'Data Summary'!CB32="Yes"),100-OFFSET('Water Data'!$F$5,0,10*ROW('Water Data'!F26)),NA())</f>
        <v>#N/A</v>
      </c>
      <c r="N32" s="56" t="e">
        <f ca="true">+IF(AND(ISNUMBER(OFFSET('Water Data'!$F$7,0,10*ROW('Water Data'!F26))),'Data Summary'!CC32="Yes"),OFFSET('Water Data'!$F$7,0,10*ROW('Water Data'!F26)),NA())</f>
        <v>#N/A</v>
      </c>
      <c r="O32" s="56" t="e">
        <f ca="true">+IF(AND(ISNUMBER(OFFSET('Water Data'!$F$10,0,10*ROW('Water Data'!F26))),'Data Summary'!CD32="Yes"),OFFSET('Water Data'!$F$10,0,10*ROW('Water Data'!F26)),NA())</f>
        <v>#N/A</v>
      </c>
      <c r="P32" s="56" t="e">
        <f ca="true">+IF(AND(ISNUMBER(OFFSET('Water Data'!$G$5,0,10*ROW('Water Data'!G26))),'Data Summary'!CE32="Yes"),100-OFFSET('Water Data'!$G$5,0,10*ROW('Water Data'!G26)),NA())</f>
        <v>#N/A</v>
      </c>
      <c r="Q32" s="56" t="e">
        <f ca="true">+IF(AND(ISNUMBER(OFFSET('Water Data'!$G$7,0,10*ROW('Water Data'!G26))),'Data Summary'!CF32="Yes"),OFFSET('Water Data'!$G$7,0,10*ROW('Water Data'!G26)),NA())</f>
        <v>#N/A</v>
      </c>
      <c r="R32" s="56" t="e">
        <f ca="true">+IF(AND(ISNUMBER(OFFSET('Water Data'!$G$10,0,10*ROW('Water Data'!G26))),'Data Summary'!CG32="Yes"),OFFSET('Water Data'!$G$10,0,10*ROW('Water Data'!G26)),NA())</f>
        <v>#N/A</v>
      </c>
      <c r="S32" s="56" t="e">
        <f ca="true">+IF(AND(ISNUMBER(OFFSET('Water Data'!$H$5,0,10*ROW('Water Data'!H26))),'Data Summary'!CH32="Yes"),100-OFFSET('Water Data'!$H$5,0,10*ROW('Water Data'!H26)),NA())</f>
        <v>#N/A</v>
      </c>
      <c r="T32" s="56" t="e">
        <f ca="true">+IF(AND(ISNUMBER(OFFSET('Water Data'!$H$7,0,10*ROW('Water Data'!H26))),'Data Summary'!CI32="Yes"),OFFSET('Water Data'!$H$7,0,10*ROW('Water Data'!H26)),NA())</f>
        <v>#N/A</v>
      </c>
      <c r="U32" s="56" t="e">
        <f ca="true">+IF(AND(ISNUMBER(OFFSET('Water Data'!$H$10,0,10*ROW('Water Data'!H26))),'Data Summary'!CJ32="Yes"),OFFSET('Water Data'!$H$10,0,10*ROW('Water Data'!H26)),NA())</f>
        <v>#N/A</v>
      </c>
      <c r="V32" s="102" t="e">
        <f ca="true">+IF(AND(ISNUMBER(OFFSET('Sanitation Data'!$C$5,0,10*ROW('Sanitation Data'!C26))),'Data Summary'!CK32="Yes"),100-OFFSET('Sanitation Data'!$C$5,0,10*ROW('Sanitation Data'!C26)),NA())</f>
        <v>#N/A</v>
      </c>
      <c r="W32" s="102" t="e">
        <f ca="true">+IF(AND(ISNUMBER(OFFSET('Sanitation Data'!$C$7,0,10*ROW('Sanitation Data'!C26))),'Data Summary'!CL32="Yes"),OFFSET('Sanitation Data'!$C$7,0,10*ROW('Sanitation Data'!C26)),NA())</f>
        <v>#N/A</v>
      </c>
      <c r="X32" s="102" t="e">
        <f ca="true">+IF(AND(ISNUMBER(OFFSET('Sanitation Data'!$C$11,0,10*ROW('Sanitation Data'!C26))),'Data Summary'!CM32="Yes"),OFFSET('Sanitation Data'!$C$11,0,10*ROW('Sanitation Data'!C26)),NA())</f>
        <v>#N/A</v>
      </c>
      <c r="Y32" s="102" t="e">
        <f ca="true">+IF(AND(ISNUMBER(OFFSET('Sanitation Data'!$C$12,0,10*ROW('Sanitation Data'!C26))),'Data Summary'!CN32="Yes"),OFFSET('Sanitation Data'!$C$12,0,10*ROW('Sanitation Data'!C26)),NA())</f>
        <v>#N/A</v>
      </c>
      <c r="Z32" s="102" t="e">
        <f ca="true">+IF(AND(ISNUMBER(OFFSET('Sanitation Data'!$C$13,0,10*ROW('Sanitation Data'!C26))),'Data Summary'!CO32="Yes"),OFFSET('Sanitation Data'!$C$13,0,10*ROW('Sanitation Data'!C26)),NA())</f>
        <v>#N/A</v>
      </c>
      <c r="AA32" s="102" t="e">
        <f ca="true">+IF(AND(ISNUMBER(OFFSET('Sanitation Data'!$D$5,0,10*ROW('Sanitation Data'!D26))),'Data Summary'!CP32="Yes"),100-OFFSET('Sanitation Data'!$D$5,0,10*ROW('Sanitation Data'!D26)),NA())</f>
        <v>#N/A</v>
      </c>
      <c r="AB32" s="102" t="e">
        <f ca="true">+IF(AND(ISNUMBER(OFFSET('Sanitation Data'!$D$7,0,10*ROW('Sanitation Data'!D26))),'Data Summary'!CQ32="Yes"),OFFSET('Sanitation Data'!$D$7,0,10*ROW('Sanitation Data'!D26)),NA())</f>
        <v>#N/A</v>
      </c>
      <c r="AC32" s="102" t="e">
        <f ca="true">+IF(AND(ISNUMBER(OFFSET('Sanitation Data'!$D$11,0,10*ROW('Sanitation Data'!D26))),'Data Summary'!CR32="Yes"),OFFSET('Sanitation Data'!$D$11,0,10*ROW('Sanitation Data'!D26)),NA())</f>
        <v>#N/A</v>
      </c>
      <c r="AD32" s="102" t="e">
        <f ca="true">+IF(AND(ISNUMBER(OFFSET('Sanitation Data'!$D$12,0,10*ROW('Sanitation Data'!D26))),'Data Summary'!CS32="Yes"),OFFSET('Sanitation Data'!$D$12,0,10*ROW('Sanitation Data'!D26)),NA())</f>
        <v>#N/A</v>
      </c>
      <c r="AE32" s="102" t="e">
        <f ca="true">+IF(AND(ISNUMBER(OFFSET('Sanitation Data'!$D$13,0,10*ROW('Sanitation Data'!D26))),'Data Summary'!CT32="Yes"),OFFSET('Sanitation Data'!$D$13,0,10*ROW('Sanitation Data'!D26)),NA())</f>
        <v>#N/A</v>
      </c>
      <c r="AF32" s="102" t="e">
        <f ca="true">+IF(AND(ISNUMBER(OFFSET('Sanitation Data'!$E$5,0,10*ROW('Sanitation Data'!E26))),'Data Summary'!CU32="Yes"),100-OFFSET('Sanitation Data'!$E$5,0,10*ROW('Sanitation Data'!E26)),NA())</f>
        <v>#N/A</v>
      </c>
      <c r="AG32" s="102" t="e">
        <f ca="true">+IF(AND(ISNUMBER(OFFSET('Sanitation Data'!$E$7,0,10*ROW('Sanitation Data'!E26))),'Data Summary'!CV32="Yes"),OFFSET('Sanitation Data'!$E$7,0,10*ROW('Sanitation Data'!E26)),NA())</f>
        <v>#N/A</v>
      </c>
      <c r="AH32" s="102" t="e">
        <f ca="true">+IF(AND(ISNUMBER(OFFSET('Sanitation Data'!$E$11,0,10*ROW('Sanitation Data'!E26))),'Data Summary'!CW32="Yes"),OFFSET('Sanitation Data'!$E$11,0,10*ROW('Sanitation Data'!E26)),NA())</f>
        <v>#N/A</v>
      </c>
      <c r="AI32" s="102" t="e">
        <f ca="true">+IF(AND(ISNUMBER(OFFSET('Sanitation Data'!$E$12,0,10*ROW('Sanitation Data'!E26))),'Data Summary'!CX32="Yes"),OFFSET('Sanitation Data'!$E$12,0,10*ROW('Sanitation Data'!E26)),NA())</f>
        <v>#N/A</v>
      </c>
      <c r="AJ32" s="102" t="e">
        <f ca="true">+IF(AND(ISNUMBER(OFFSET('Sanitation Data'!$E$13,0,10*ROW('Sanitation Data'!E26))),'Data Summary'!CY32="Yes"),OFFSET('Sanitation Data'!$E$13,0,10*ROW('Sanitation Data'!E26)),NA())</f>
        <v>#N/A</v>
      </c>
      <c r="AK32" s="102" t="e">
        <f ca="true">+IF(AND(ISNUMBER(OFFSET('Sanitation Data'!$F$5,0,10*ROW('Sanitation Data'!F26))),'Data Summary'!CZ32="Yes"),100-OFFSET('Sanitation Data'!$F$5,0,10*ROW('Sanitation Data'!F26)),NA())</f>
        <v>#N/A</v>
      </c>
      <c r="AL32" s="102" t="e">
        <f ca="true">+IF(AND(ISNUMBER(OFFSET('Sanitation Data'!$F$7,0,10*ROW('Sanitation Data'!F26))),'Data Summary'!DA32="Yes"),OFFSET('Sanitation Data'!$F$7,0,10*ROW('Sanitation Data'!F26)),NA())</f>
        <v>#N/A</v>
      </c>
      <c r="AM32" s="102" t="e">
        <f ca="true">+IF(AND(ISNUMBER(OFFSET('Sanitation Data'!$F$11,0,10*ROW('Sanitation Data'!F26))),'Data Summary'!DB32="Yes"),OFFSET('Sanitation Data'!$F$11,0,10*ROW('Sanitation Data'!F26)),NA())</f>
        <v>#N/A</v>
      </c>
      <c r="AN32" s="102" t="e">
        <f ca="true">+IF(AND(ISNUMBER(OFFSET('Sanitation Data'!$F$12,0,10*ROW('Sanitation Data'!F26))),'Data Summary'!DC32="Yes"),OFFSET('Sanitation Data'!$F$12,0,10*ROW('Sanitation Data'!F26)),NA())</f>
        <v>#N/A</v>
      </c>
      <c r="AO32" s="102" t="e">
        <f ca="true">+IF(AND(ISNUMBER(OFFSET('Sanitation Data'!$F$13,0,10*ROW('Sanitation Data'!F26))),'Data Summary'!DD32="Yes"),OFFSET('Sanitation Data'!$F$13,0,10*ROW('Sanitation Data'!F26)),NA())</f>
        <v>#N/A</v>
      </c>
      <c r="AP32" s="102" t="e">
        <f ca="true">+IF(AND(ISNUMBER(OFFSET('Sanitation Data'!$G$5,0,10*ROW('Sanitation Data'!G26))),'Data Summary'!DE32="Yes"),100-OFFSET('Sanitation Data'!$G$5,0,10*ROW('Sanitation Data'!G26)),NA())</f>
        <v>#N/A</v>
      </c>
      <c r="AQ32" s="102" t="e">
        <f ca="true">+IF(AND(ISNUMBER(OFFSET('Sanitation Data'!$G$7,0,10*ROW('Sanitation Data'!G26))),'Data Summary'!DF32="Yes"),OFFSET('Sanitation Data'!$G$7,0,10*ROW('Sanitation Data'!G26)),NA())</f>
        <v>#N/A</v>
      </c>
      <c r="AR32" s="102" t="e">
        <f ca="true">+IF(AND(ISNUMBER(OFFSET('Sanitation Data'!$G$11,0,10*ROW('Sanitation Data'!G26))),'Data Summary'!DG32="Yes"),OFFSET('Sanitation Data'!$G$11,0,10*ROW('Sanitation Data'!G26)),NA())</f>
        <v>#N/A</v>
      </c>
      <c r="AS32" s="102" t="e">
        <f ca="true">+IF(AND(ISNUMBER(OFFSET('Sanitation Data'!$G$12,0,10*ROW('Sanitation Data'!G26))),'Data Summary'!DH32="Yes"),OFFSET('Sanitation Data'!$G$12,0,10*ROW('Sanitation Data'!G26)),NA())</f>
        <v>#N/A</v>
      </c>
      <c r="AT32" s="102" t="e">
        <f ca="true">+IF(AND(ISNUMBER(OFFSET('Sanitation Data'!$G$13,0,10*ROW('Sanitation Data'!G26))),'Data Summary'!DI32="Yes"),OFFSET('Sanitation Data'!$G$13,0,10*ROW('Sanitation Data'!G26)),NA())</f>
        <v>#N/A</v>
      </c>
      <c r="AU32" s="102" t="e">
        <f ca="true">+IF(AND(ISNUMBER(OFFSET('Sanitation Data'!$H$5,0,10*ROW('Sanitation Data'!H26))),'Data Summary'!DJ32="Yes"),100-OFFSET('Sanitation Data'!$H$5,0,10*ROW('Sanitation Data'!H26)),NA())</f>
        <v>#N/A</v>
      </c>
      <c r="AV32" s="102" t="e">
        <f ca="true">+IF(AND(ISNUMBER(OFFSET('Sanitation Data'!$H$7,0,10*ROW('Sanitation Data'!H26))),'Data Summary'!DK32="Yes"),OFFSET('Sanitation Data'!$H$7,0,10*ROW('Sanitation Data'!H26)),NA())</f>
        <v>#N/A</v>
      </c>
      <c r="AW32" s="102" t="e">
        <f ca="true">+IF(AND(ISNUMBER(OFFSET('Sanitation Data'!$H$11,0,10*ROW('Sanitation Data'!H26))),'Data Summary'!DL32="Yes"),OFFSET('Sanitation Data'!$H$11,0,10*ROW('Sanitation Data'!H26)),NA())</f>
        <v>#N/A</v>
      </c>
      <c r="AX32" s="102" t="e">
        <f ca="true">+IF(AND(ISNUMBER(OFFSET('Sanitation Data'!$H$12,0,10*ROW('Sanitation Data'!H26))),'Data Summary'!DM32="Yes"),OFFSET('Sanitation Data'!$H$12,0,10*ROW('Sanitation Data'!H26)),NA())</f>
        <v>#N/A</v>
      </c>
      <c r="AY32" s="102" t="e">
        <f ca="true">+IF(AND(ISNUMBER(OFFSET('Sanitation Data'!$H$13,0,10*ROW('Sanitation Data'!H26))),'Data Summary'!DN32="Yes"),OFFSET('Sanitation Data'!$H$13,0,10*ROW('Sanitation Data'!H26)),NA())</f>
        <v>#N/A</v>
      </c>
      <c r="AZ32" s="107" t="e">
        <f ca="true">+IF(AND(ISNUMBER(OFFSET('Hygiene Data'!$C$6,0,10*ROW('Hygiene Data'!C26))),'Data Summary'!DO32="Yes"),OFFSET('Hygiene Data'!$C$6,0,10*ROW('Hygiene Data'!C26)),NA())</f>
        <v>#N/A</v>
      </c>
      <c r="BA32" s="107" t="e">
        <f ca="true">+IF(AND(ISNUMBER(OFFSET('Hygiene Data'!$C$8,0,10*ROW('Hygiene Data'!C26))),'Data Summary'!DP32="Yes"),OFFSET('Hygiene Data'!$C$8,0,10*ROW('Hygiene Data'!C26)),NA())</f>
        <v>#N/A</v>
      </c>
      <c r="BB32" s="107" t="e">
        <f ca="true">+IF(AND(ISNUMBER(OFFSET('Hygiene Data'!$C$10,0,10*ROW('Hygiene Data'!C26))),'Data Summary'!DQ32="Yes"),OFFSET('Hygiene Data'!$C$10,0,10*ROW('Hygiene Data'!C26)),NA())</f>
        <v>#N/A</v>
      </c>
      <c r="BC32" s="107" t="e">
        <f ca="true">+IF(AND(ISNUMBER(OFFSET('Hygiene Data'!$D$6,0,10*ROW('Hygiene Data'!D26))),'Data Summary'!DR32="Yes"),OFFSET('Hygiene Data'!$D$6,0,10*ROW('Hygiene Data'!D26)),NA())</f>
        <v>#N/A</v>
      </c>
      <c r="BD32" s="107" t="e">
        <f ca="true">+IF(AND(ISNUMBER(OFFSET('Hygiene Data'!$D$8,0,10*ROW('Hygiene Data'!D26))),'Data Summary'!DS32="Yes"),OFFSET('Hygiene Data'!$D$8,0,10*ROW('Hygiene Data'!D26)),NA())</f>
        <v>#N/A</v>
      </c>
      <c r="BE32" s="107" t="e">
        <f ca="true">+IF(AND(ISNUMBER(OFFSET('Hygiene Data'!$D$10,0,10*ROW('Hygiene Data'!D26))),'Data Summary'!DT32="Yes"),OFFSET('Hygiene Data'!$D$10,0,10*ROW('Hygiene Data'!D26)),NA())</f>
        <v>#N/A</v>
      </c>
      <c r="BF32" s="107" t="e">
        <f ca="true">+IF(AND(ISNUMBER(OFFSET('Hygiene Data'!$E$6,0,10*ROW('Hygiene Data'!E26))),'Data Summary'!DU32="Yes"),OFFSET('Hygiene Data'!$E$6,0,10*ROW('Hygiene Data'!E26)),NA())</f>
        <v>#N/A</v>
      </c>
      <c r="BG32" s="107" t="e">
        <f ca="true">+IF(AND(ISNUMBER(OFFSET('Hygiene Data'!$E$8,0,10*ROW('Hygiene Data'!E26))),'Data Summary'!DV32="Yes"),OFFSET('Hygiene Data'!$E$8,0,10*ROW('Hygiene Data'!E26)),NA())</f>
        <v>#N/A</v>
      </c>
      <c r="BH32" s="107" t="e">
        <f ca="true">+IF(AND(ISNUMBER(OFFSET('Hygiene Data'!$E$10,0,10*ROW('Hygiene Data'!E26))),'Data Summary'!DW32="Yes"),OFFSET('Hygiene Data'!$E$10,0,10*ROW('Hygiene Data'!E26)),NA())</f>
        <v>#N/A</v>
      </c>
      <c r="BI32" s="107" t="e">
        <f ca="true">+IF(AND(ISNUMBER(OFFSET('Hygiene Data'!$F$6,0,10*ROW('Hygiene Data'!F26))),'Data Summary'!DX32="Yes"),OFFSET('Hygiene Data'!$F$6,0,10*ROW('Hygiene Data'!F26)),NA())</f>
        <v>#N/A</v>
      </c>
      <c r="BJ32" s="107" t="e">
        <f ca="true">+IF(AND(ISNUMBER(OFFSET('Hygiene Data'!$F$8,0,10*ROW('Hygiene Data'!F26))),'Data Summary'!DY32="Yes"),OFFSET('Hygiene Data'!$F$8,0,10*ROW('Hygiene Data'!F26)),NA())</f>
        <v>#N/A</v>
      </c>
      <c r="BK32" s="107" t="e">
        <f ca="true">+IF(AND(ISNUMBER(OFFSET('Hygiene Data'!$F$10,0,10*ROW('Hygiene Data'!F26))),'Data Summary'!DZ32="Yes"),OFFSET('Hygiene Data'!$F$10,0,10*ROW('Hygiene Data'!F26)),NA())</f>
        <v>#N/A</v>
      </c>
      <c r="BL32" s="107" t="e">
        <f ca="true">+IF(AND(ISNUMBER(OFFSET('Hygiene Data'!$G$6,0,10*ROW('Hygiene Data'!G26))),'Data Summary'!EA32="Yes"),OFFSET('Hygiene Data'!$G$6,0,10*ROW('Hygiene Data'!G26)),NA())</f>
        <v>#N/A</v>
      </c>
      <c r="BM32" s="107" t="e">
        <f ca="true">+IF(AND(ISNUMBER(OFFSET('Hygiene Data'!$G$8,0,10*ROW('Hygiene Data'!G26))),'Data Summary'!EB32="Yes"),OFFSET('Hygiene Data'!$G$8,0,10*ROW('Hygiene Data'!G26)),NA())</f>
        <v>#N/A</v>
      </c>
      <c r="BN32" s="107" t="e">
        <f ca="true">+IF(AND(ISNUMBER(OFFSET('Hygiene Data'!$G$10,0,10*ROW('Hygiene Data'!G26))),'Data Summary'!EC32="Yes"),OFFSET('Hygiene Data'!$G$10,0,10*ROW('Hygiene Data'!G26)),NA())</f>
        <v>#N/A</v>
      </c>
      <c r="BO32" s="107" t="e">
        <f ca="true">+IF(AND(ISNUMBER(OFFSET('Hygiene Data'!$H$6,0,10*ROW('Hygiene Data'!H26))),'Data Summary'!ED32="Yes"),OFFSET('Hygiene Data'!$H$6,0,10*ROW('Hygiene Data'!H26)),NA())</f>
        <v>#N/A</v>
      </c>
      <c r="BP32" s="107" t="e">
        <f ca="true">+IF(AND(ISNUMBER(OFFSET('Hygiene Data'!$H$8,0,10*ROW('Hygiene Data'!H26))),'Data Summary'!EE32="Yes"),OFFSET('Hygiene Data'!$H$8,0,10*ROW('Hygiene Data'!H26)),NA())</f>
        <v>#N/A</v>
      </c>
      <c r="BQ32" s="107" t="e">
        <f ca="true">+IF(AND(ISNUMBER(OFFSET('Hygiene Data'!$H$10,0,10*ROW('Hygiene Data'!H26))),'Data Summary'!EF32="Yes"),OFFSET('Hygiene Data'!$H$10,0,10*ROW('Hygiene Data'!H26)),NA())</f>
        <v>#N/A</v>
      </c>
    </row>
    <row r="33" x14ac:dyDescent="0.2">
      <c r="A33" s="55" t="e">
        <f ca="true">+IF(OFFSET('Water Data'!$B$1,0,10*ROW('Water Data'!B27))="",NA(),OFFSET('Water Data'!$B$1,0,10*ROW('Water Data'!B27)))</f>
        <v>#N/A</v>
      </c>
      <c r="B33" s="55" t="e">
        <f ca="true">+IF(OFFSET('Water Data'!$A$3,0,10*ROW('Water Data'!A30))="",NA(),OFFSET('Water Data'!$A$3,0,10*ROW('Water Data'!A30)))</f>
        <v>#N/A</v>
      </c>
      <c r="C33" s="55" t="e">
        <f ca="true">+IF(OFFSET('Water Data'!$C$3,0,10*ROW('Water Data'!C30))="",NA(),OFFSET('Water Data'!$C$3,0,10*ROW('Water Data'!C30)))</f>
        <v>#N/A</v>
      </c>
      <c r="D33" s="56" t="e">
        <f ca="true">+IF(AND(ISNUMBER(OFFSET('Water Data'!$C$5,0,10*ROW('Water Data'!C27))),'Data Summary'!BS33="Yes"),100-OFFSET('Water Data'!$C$5,0,10*ROW('Water Data'!C27)),NA())</f>
        <v>#N/A</v>
      </c>
      <c r="E33" s="56" t="e">
        <f ca="true">+IF(AND(ISNUMBER(OFFSET('Water Data'!$C$7,0,10*ROW('Water Data'!C27))),'Data Summary'!BT33="Yes"),OFFSET('Water Data'!$C$7,0,10*ROW('Water Data'!C27)),NA())</f>
        <v>#N/A</v>
      </c>
      <c r="F33" s="56" t="e">
        <f ca="true">+IF(AND(ISNUMBER(OFFSET('Water Data'!$C$10,0,10*ROW('Water Data'!C27))),'Data Summary'!BU33="Yes"),OFFSET('Water Data'!$C$10,0,10*ROW('Water Data'!C27)),NA())</f>
        <v>#N/A</v>
      </c>
      <c r="G33" s="56" t="e">
        <f ca="true">+IF(AND(ISNUMBER(OFFSET('Water Data'!$D$5,0,10*ROW('Water Data'!D27))),'Data Summary'!BV33="Yes"),100-OFFSET('Water Data'!$D$5,0,10*ROW('Water Data'!D27)),NA())</f>
        <v>#N/A</v>
      </c>
      <c r="H33" s="56" t="e">
        <f ca="true">+IF(AND(ISNUMBER(OFFSET('Water Data'!$D$7,0,10*ROW('Water Data'!D27))),'Data Summary'!BW33="Yes"),OFFSET('Water Data'!$D$7,0,10*ROW('Water Data'!D27)),NA())</f>
        <v>#N/A</v>
      </c>
      <c r="I33" s="56" t="e">
        <f ca="true">+IF(AND(ISNUMBER(OFFSET('Water Data'!$D$10,0,10*ROW('Water Data'!D27))),'Data Summary'!BX33="Yes"),OFFSET('Water Data'!$D$10,0,10*ROW('Water Data'!D27)),NA())</f>
        <v>#N/A</v>
      </c>
      <c r="J33" s="56" t="e">
        <f ca="true">+IF(AND(ISNUMBER(OFFSET('Water Data'!$E$5,0,10*ROW('Water Data'!E27))),'Data Summary'!BY33="Yes"),100-OFFSET('Water Data'!$E$5,0,10*ROW('Water Data'!E27)),NA())</f>
        <v>#N/A</v>
      </c>
      <c r="K33" s="56" t="e">
        <f ca="true">+IF(AND(ISNUMBER(OFFSET('Water Data'!$E$7,0,10*ROW('Water Data'!E27))),'Data Summary'!BZ33="Yes"),OFFSET('Water Data'!$E$7,0,10*ROW('Water Data'!E27)),NA())</f>
        <v>#N/A</v>
      </c>
      <c r="L33" s="56" t="e">
        <f ca="true">+IF(AND(ISNUMBER(OFFSET('Water Data'!$E$10,0,10*ROW('Water Data'!E27))),'Data Summary'!CA33="Yes"),OFFSET('Water Data'!$E$10,0,10*ROW('Water Data'!E27)),NA())</f>
        <v>#N/A</v>
      </c>
      <c r="M33" s="56" t="e">
        <f ca="true">+IF(AND(ISNUMBER(OFFSET('Water Data'!$F$5,0,10*ROW('Water Data'!F27))),'Data Summary'!CB33="Yes"),100-OFFSET('Water Data'!$F$5,0,10*ROW('Water Data'!F27)),NA())</f>
        <v>#N/A</v>
      </c>
      <c r="N33" s="56" t="e">
        <f ca="true">+IF(AND(ISNUMBER(OFFSET('Water Data'!$F$7,0,10*ROW('Water Data'!F27))),'Data Summary'!CC33="Yes"),OFFSET('Water Data'!$F$7,0,10*ROW('Water Data'!F27)),NA())</f>
        <v>#N/A</v>
      </c>
      <c r="O33" s="56" t="e">
        <f ca="true">+IF(AND(ISNUMBER(OFFSET('Water Data'!$F$10,0,10*ROW('Water Data'!F27))),'Data Summary'!CD33="Yes"),OFFSET('Water Data'!$F$10,0,10*ROW('Water Data'!F27)),NA())</f>
        <v>#N/A</v>
      </c>
      <c r="P33" s="56" t="e">
        <f ca="true">+IF(AND(ISNUMBER(OFFSET('Water Data'!$G$5,0,10*ROW('Water Data'!G27))),'Data Summary'!CE33="Yes"),100-OFFSET('Water Data'!$G$5,0,10*ROW('Water Data'!G27)),NA())</f>
        <v>#N/A</v>
      </c>
      <c r="Q33" s="56" t="e">
        <f ca="true">+IF(AND(ISNUMBER(OFFSET('Water Data'!$G$7,0,10*ROW('Water Data'!G27))),'Data Summary'!CF33="Yes"),OFFSET('Water Data'!$G$7,0,10*ROW('Water Data'!G27)),NA())</f>
        <v>#N/A</v>
      </c>
      <c r="R33" s="56" t="e">
        <f ca="true">+IF(AND(ISNUMBER(OFFSET('Water Data'!$G$10,0,10*ROW('Water Data'!G27))),'Data Summary'!CG33="Yes"),OFFSET('Water Data'!$G$10,0,10*ROW('Water Data'!G27)),NA())</f>
        <v>#N/A</v>
      </c>
      <c r="S33" s="56" t="e">
        <f ca="true">+IF(AND(ISNUMBER(OFFSET('Water Data'!$H$5,0,10*ROW('Water Data'!H27))),'Data Summary'!CH33="Yes"),100-OFFSET('Water Data'!$H$5,0,10*ROW('Water Data'!H27)),NA())</f>
        <v>#N/A</v>
      </c>
      <c r="T33" s="56" t="e">
        <f ca="true">+IF(AND(ISNUMBER(OFFSET('Water Data'!$H$7,0,10*ROW('Water Data'!H27))),'Data Summary'!CI33="Yes"),OFFSET('Water Data'!$H$7,0,10*ROW('Water Data'!H27)),NA())</f>
        <v>#N/A</v>
      </c>
      <c r="U33" s="56" t="e">
        <f ca="true">+IF(AND(ISNUMBER(OFFSET('Water Data'!$H$10,0,10*ROW('Water Data'!H27))),'Data Summary'!CJ33="Yes"),OFFSET('Water Data'!$H$10,0,10*ROW('Water Data'!H27)),NA())</f>
        <v>#N/A</v>
      </c>
      <c r="V33" s="102" t="e">
        <f ca="true">+IF(AND(ISNUMBER(OFFSET('Sanitation Data'!$C$5,0,10*ROW('Sanitation Data'!C27))),'Data Summary'!CK33="Yes"),100-OFFSET('Sanitation Data'!$C$5,0,10*ROW('Sanitation Data'!C27)),NA())</f>
        <v>#N/A</v>
      </c>
      <c r="W33" s="102" t="e">
        <f ca="true">+IF(AND(ISNUMBER(OFFSET('Sanitation Data'!$C$7,0,10*ROW('Sanitation Data'!C27))),'Data Summary'!CL33="Yes"),OFFSET('Sanitation Data'!$C$7,0,10*ROW('Sanitation Data'!C27)),NA())</f>
        <v>#N/A</v>
      </c>
      <c r="X33" s="102" t="e">
        <f ca="true">+IF(AND(ISNUMBER(OFFSET('Sanitation Data'!$C$11,0,10*ROW('Sanitation Data'!C27))),'Data Summary'!CM33="Yes"),OFFSET('Sanitation Data'!$C$11,0,10*ROW('Sanitation Data'!C27)),NA())</f>
        <v>#N/A</v>
      </c>
      <c r="Y33" s="102" t="e">
        <f ca="true">+IF(AND(ISNUMBER(OFFSET('Sanitation Data'!$C$12,0,10*ROW('Sanitation Data'!C27))),'Data Summary'!CN33="Yes"),OFFSET('Sanitation Data'!$C$12,0,10*ROW('Sanitation Data'!C27)),NA())</f>
        <v>#N/A</v>
      </c>
      <c r="Z33" s="102" t="e">
        <f ca="true">+IF(AND(ISNUMBER(OFFSET('Sanitation Data'!$C$13,0,10*ROW('Sanitation Data'!C27))),'Data Summary'!CO33="Yes"),OFFSET('Sanitation Data'!$C$13,0,10*ROW('Sanitation Data'!C27)),NA())</f>
        <v>#N/A</v>
      </c>
      <c r="AA33" s="102" t="e">
        <f ca="true">+IF(AND(ISNUMBER(OFFSET('Sanitation Data'!$D$5,0,10*ROW('Sanitation Data'!D27))),'Data Summary'!CP33="Yes"),100-OFFSET('Sanitation Data'!$D$5,0,10*ROW('Sanitation Data'!D27)),NA())</f>
        <v>#N/A</v>
      </c>
      <c r="AB33" s="102" t="e">
        <f ca="true">+IF(AND(ISNUMBER(OFFSET('Sanitation Data'!$D$7,0,10*ROW('Sanitation Data'!D27))),'Data Summary'!CQ33="Yes"),OFFSET('Sanitation Data'!$D$7,0,10*ROW('Sanitation Data'!D27)),NA())</f>
        <v>#N/A</v>
      </c>
      <c r="AC33" s="102" t="e">
        <f ca="true">+IF(AND(ISNUMBER(OFFSET('Sanitation Data'!$D$11,0,10*ROW('Sanitation Data'!D27))),'Data Summary'!CR33="Yes"),OFFSET('Sanitation Data'!$D$11,0,10*ROW('Sanitation Data'!D27)),NA())</f>
        <v>#N/A</v>
      </c>
      <c r="AD33" s="102" t="e">
        <f ca="true">+IF(AND(ISNUMBER(OFFSET('Sanitation Data'!$D$12,0,10*ROW('Sanitation Data'!D27))),'Data Summary'!CS33="Yes"),OFFSET('Sanitation Data'!$D$12,0,10*ROW('Sanitation Data'!D27)),NA())</f>
        <v>#N/A</v>
      </c>
      <c r="AE33" s="102" t="e">
        <f ca="true">+IF(AND(ISNUMBER(OFFSET('Sanitation Data'!$D$13,0,10*ROW('Sanitation Data'!D27))),'Data Summary'!CT33="Yes"),OFFSET('Sanitation Data'!$D$13,0,10*ROW('Sanitation Data'!D27)),NA())</f>
        <v>#N/A</v>
      </c>
      <c r="AF33" s="102" t="e">
        <f ca="true">+IF(AND(ISNUMBER(OFFSET('Sanitation Data'!$E$5,0,10*ROW('Sanitation Data'!E27))),'Data Summary'!CU33="Yes"),100-OFFSET('Sanitation Data'!$E$5,0,10*ROW('Sanitation Data'!E27)),NA())</f>
        <v>#N/A</v>
      </c>
      <c r="AG33" s="102" t="e">
        <f ca="true">+IF(AND(ISNUMBER(OFFSET('Sanitation Data'!$E$7,0,10*ROW('Sanitation Data'!E27))),'Data Summary'!CV33="Yes"),OFFSET('Sanitation Data'!$E$7,0,10*ROW('Sanitation Data'!E27)),NA())</f>
        <v>#N/A</v>
      </c>
      <c r="AH33" s="102" t="e">
        <f ca="true">+IF(AND(ISNUMBER(OFFSET('Sanitation Data'!$E$11,0,10*ROW('Sanitation Data'!E27))),'Data Summary'!CW33="Yes"),OFFSET('Sanitation Data'!$E$11,0,10*ROW('Sanitation Data'!E27)),NA())</f>
        <v>#N/A</v>
      </c>
      <c r="AI33" s="102" t="e">
        <f ca="true">+IF(AND(ISNUMBER(OFFSET('Sanitation Data'!$E$12,0,10*ROW('Sanitation Data'!E27))),'Data Summary'!CX33="Yes"),OFFSET('Sanitation Data'!$E$12,0,10*ROW('Sanitation Data'!E27)),NA())</f>
        <v>#N/A</v>
      </c>
      <c r="AJ33" s="102" t="e">
        <f ca="true">+IF(AND(ISNUMBER(OFFSET('Sanitation Data'!$E$13,0,10*ROW('Sanitation Data'!E27))),'Data Summary'!CY33="Yes"),OFFSET('Sanitation Data'!$E$13,0,10*ROW('Sanitation Data'!E27)),NA())</f>
        <v>#N/A</v>
      </c>
      <c r="AK33" s="102" t="e">
        <f ca="true">+IF(AND(ISNUMBER(OFFSET('Sanitation Data'!$F$5,0,10*ROW('Sanitation Data'!F27))),'Data Summary'!CZ33="Yes"),100-OFFSET('Sanitation Data'!$F$5,0,10*ROW('Sanitation Data'!F27)),NA())</f>
        <v>#N/A</v>
      </c>
      <c r="AL33" s="102" t="e">
        <f ca="true">+IF(AND(ISNUMBER(OFFSET('Sanitation Data'!$F$7,0,10*ROW('Sanitation Data'!F27))),'Data Summary'!DA33="Yes"),OFFSET('Sanitation Data'!$F$7,0,10*ROW('Sanitation Data'!F27)),NA())</f>
        <v>#N/A</v>
      </c>
      <c r="AM33" s="102" t="e">
        <f ca="true">+IF(AND(ISNUMBER(OFFSET('Sanitation Data'!$F$11,0,10*ROW('Sanitation Data'!F27))),'Data Summary'!DB33="Yes"),OFFSET('Sanitation Data'!$F$11,0,10*ROW('Sanitation Data'!F27)),NA())</f>
        <v>#N/A</v>
      </c>
      <c r="AN33" s="102" t="e">
        <f ca="true">+IF(AND(ISNUMBER(OFFSET('Sanitation Data'!$F$12,0,10*ROW('Sanitation Data'!F27))),'Data Summary'!DC33="Yes"),OFFSET('Sanitation Data'!$F$12,0,10*ROW('Sanitation Data'!F27)),NA())</f>
        <v>#N/A</v>
      </c>
      <c r="AO33" s="102" t="e">
        <f ca="true">+IF(AND(ISNUMBER(OFFSET('Sanitation Data'!$F$13,0,10*ROW('Sanitation Data'!F27))),'Data Summary'!DD33="Yes"),OFFSET('Sanitation Data'!$F$13,0,10*ROW('Sanitation Data'!F27)),NA())</f>
        <v>#N/A</v>
      </c>
      <c r="AP33" s="102" t="e">
        <f ca="true">+IF(AND(ISNUMBER(OFFSET('Sanitation Data'!$G$5,0,10*ROW('Sanitation Data'!G27))),'Data Summary'!DE33="Yes"),100-OFFSET('Sanitation Data'!$G$5,0,10*ROW('Sanitation Data'!G27)),NA())</f>
        <v>#N/A</v>
      </c>
      <c r="AQ33" s="102" t="e">
        <f ca="true">+IF(AND(ISNUMBER(OFFSET('Sanitation Data'!$G$7,0,10*ROW('Sanitation Data'!G27))),'Data Summary'!DF33="Yes"),OFFSET('Sanitation Data'!$G$7,0,10*ROW('Sanitation Data'!G27)),NA())</f>
        <v>#N/A</v>
      </c>
      <c r="AR33" s="102" t="e">
        <f ca="true">+IF(AND(ISNUMBER(OFFSET('Sanitation Data'!$G$11,0,10*ROW('Sanitation Data'!G27))),'Data Summary'!DG33="Yes"),OFFSET('Sanitation Data'!$G$11,0,10*ROW('Sanitation Data'!G27)),NA())</f>
        <v>#N/A</v>
      </c>
      <c r="AS33" s="102" t="e">
        <f ca="true">+IF(AND(ISNUMBER(OFFSET('Sanitation Data'!$G$12,0,10*ROW('Sanitation Data'!G27))),'Data Summary'!DH33="Yes"),OFFSET('Sanitation Data'!$G$12,0,10*ROW('Sanitation Data'!G27)),NA())</f>
        <v>#N/A</v>
      </c>
      <c r="AT33" s="102" t="e">
        <f ca="true">+IF(AND(ISNUMBER(OFFSET('Sanitation Data'!$G$13,0,10*ROW('Sanitation Data'!G27))),'Data Summary'!DI33="Yes"),OFFSET('Sanitation Data'!$G$13,0,10*ROW('Sanitation Data'!G27)),NA())</f>
        <v>#N/A</v>
      </c>
      <c r="AU33" s="102" t="e">
        <f ca="true">+IF(AND(ISNUMBER(OFFSET('Sanitation Data'!$H$5,0,10*ROW('Sanitation Data'!H27))),'Data Summary'!DJ33="Yes"),100-OFFSET('Sanitation Data'!$H$5,0,10*ROW('Sanitation Data'!H27)),NA())</f>
        <v>#N/A</v>
      </c>
      <c r="AV33" s="102" t="e">
        <f ca="true">+IF(AND(ISNUMBER(OFFSET('Sanitation Data'!$H$7,0,10*ROW('Sanitation Data'!H27))),'Data Summary'!DK33="Yes"),OFFSET('Sanitation Data'!$H$7,0,10*ROW('Sanitation Data'!H27)),NA())</f>
        <v>#N/A</v>
      </c>
      <c r="AW33" s="102" t="e">
        <f ca="true">+IF(AND(ISNUMBER(OFFSET('Sanitation Data'!$H$11,0,10*ROW('Sanitation Data'!H27))),'Data Summary'!DL33="Yes"),OFFSET('Sanitation Data'!$H$11,0,10*ROW('Sanitation Data'!H27)),NA())</f>
        <v>#N/A</v>
      </c>
      <c r="AX33" s="102" t="e">
        <f ca="true">+IF(AND(ISNUMBER(OFFSET('Sanitation Data'!$H$12,0,10*ROW('Sanitation Data'!H27))),'Data Summary'!DM33="Yes"),OFFSET('Sanitation Data'!$H$12,0,10*ROW('Sanitation Data'!H27)),NA())</f>
        <v>#N/A</v>
      </c>
      <c r="AY33" s="102" t="e">
        <f ca="true">+IF(AND(ISNUMBER(OFFSET('Sanitation Data'!$H$13,0,10*ROW('Sanitation Data'!H27))),'Data Summary'!DN33="Yes"),OFFSET('Sanitation Data'!$H$13,0,10*ROW('Sanitation Data'!H27)),NA())</f>
        <v>#N/A</v>
      </c>
      <c r="AZ33" s="107" t="e">
        <f ca="true">+IF(AND(ISNUMBER(OFFSET('Hygiene Data'!$C$6,0,10*ROW('Hygiene Data'!C27))),'Data Summary'!DO33="Yes"),OFFSET('Hygiene Data'!$C$6,0,10*ROW('Hygiene Data'!C27)),NA())</f>
        <v>#N/A</v>
      </c>
      <c r="BA33" s="107" t="e">
        <f ca="true">+IF(AND(ISNUMBER(OFFSET('Hygiene Data'!$C$8,0,10*ROW('Hygiene Data'!C27))),'Data Summary'!DP33="Yes"),OFFSET('Hygiene Data'!$C$8,0,10*ROW('Hygiene Data'!C27)),NA())</f>
        <v>#N/A</v>
      </c>
      <c r="BB33" s="107" t="e">
        <f ca="true">+IF(AND(ISNUMBER(OFFSET('Hygiene Data'!$C$10,0,10*ROW('Hygiene Data'!C27))),'Data Summary'!DQ33="Yes"),OFFSET('Hygiene Data'!$C$10,0,10*ROW('Hygiene Data'!C27)),NA())</f>
        <v>#N/A</v>
      </c>
      <c r="BC33" s="107" t="e">
        <f ca="true">+IF(AND(ISNUMBER(OFFSET('Hygiene Data'!$D$6,0,10*ROW('Hygiene Data'!D27))),'Data Summary'!DR33="Yes"),OFFSET('Hygiene Data'!$D$6,0,10*ROW('Hygiene Data'!D27)),NA())</f>
        <v>#N/A</v>
      </c>
      <c r="BD33" s="107" t="e">
        <f ca="true">+IF(AND(ISNUMBER(OFFSET('Hygiene Data'!$D$8,0,10*ROW('Hygiene Data'!D27))),'Data Summary'!DS33="Yes"),OFFSET('Hygiene Data'!$D$8,0,10*ROW('Hygiene Data'!D27)),NA())</f>
        <v>#N/A</v>
      </c>
      <c r="BE33" s="107" t="e">
        <f ca="true">+IF(AND(ISNUMBER(OFFSET('Hygiene Data'!$D$10,0,10*ROW('Hygiene Data'!D27))),'Data Summary'!DT33="Yes"),OFFSET('Hygiene Data'!$D$10,0,10*ROW('Hygiene Data'!D27)),NA())</f>
        <v>#N/A</v>
      </c>
      <c r="BF33" s="107" t="e">
        <f ca="true">+IF(AND(ISNUMBER(OFFSET('Hygiene Data'!$E$6,0,10*ROW('Hygiene Data'!E27))),'Data Summary'!DU33="Yes"),OFFSET('Hygiene Data'!$E$6,0,10*ROW('Hygiene Data'!E27)),NA())</f>
        <v>#N/A</v>
      </c>
      <c r="BG33" s="107" t="e">
        <f ca="true">+IF(AND(ISNUMBER(OFFSET('Hygiene Data'!$E$8,0,10*ROW('Hygiene Data'!E27))),'Data Summary'!DV33="Yes"),OFFSET('Hygiene Data'!$E$8,0,10*ROW('Hygiene Data'!E27)),NA())</f>
        <v>#N/A</v>
      </c>
      <c r="BH33" s="107" t="e">
        <f ca="true">+IF(AND(ISNUMBER(OFFSET('Hygiene Data'!$E$10,0,10*ROW('Hygiene Data'!E27))),'Data Summary'!DW33="Yes"),OFFSET('Hygiene Data'!$E$10,0,10*ROW('Hygiene Data'!E27)),NA())</f>
        <v>#N/A</v>
      </c>
      <c r="BI33" s="107" t="e">
        <f ca="true">+IF(AND(ISNUMBER(OFFSET('Hygiene Data'!$F$6,0,10*ROW('Hygiene Data'!F27))),'Data Summary'!DX33="Yes"),OFFSET('Hygiene Data'!$F$6,0,10*ROW('Hygiene Data'!F27)),NA())</f>
        <v>#N/A</v>
      </c>
      <c r="BJ33" s="107" t="e">
        <f ca="true">+IF(AND(ISNUMBER(OFFSET('Hygiene Data'!$F$8,0,10*ROW('Hygiene Data'!F27))),'Data Summary'!DY33="Yes"),OFFSET('Hygiene Data'!$F$8,0,10*ROW('Hygiene Data'!F27)),NA())</f>
        <v>#N/A</v>
      </c>
      <c r="BK33" s="107" t="e">
        <f ca="true">+IF(AND(ISNUMBER(OFFSET('Hygiene Data'!$F$10,0,10*ROW('Hygiene Data'!F27))),'Data Summary'!DZ33="Yes"),OFFSET('Hygiene Data'!$F$10,0,10*ROW('Hygiene Data'!F27)),NA())</f>
        <v>#N/A</v>
      </c>
      <c r="BL33" s="107" t="e">
        <f ca="true">+IF(AND(ISNUMBER(OFFSET('Hygiene Data'!$G$6,0,10*ROW('Hygiene Data'!G27))),'Data Summary'!EA33="Yes"),OFFSET('Hygiene Data'!$G$6,0,10*ROW('Hygiene Data'!G27)),NA())</f>
        <v>#N/A</v>
      </c>
      <c r="BM33" s="107" t="e">
        <f ca="true">+IF(AND(ISNUMBER(OFFSET('Hygiene Data'!$G$8,0,10*ROW('Hygiene Data'!G27))),'Data Summary'!EB33="Yes"),OFFSET('Hygiene Data'!$G$8,0,10*ROW('Hygiene Data'!G27)),NA())</f>
        <v>#N/A</v>
      </c>
      <c r="BN33" s="107" t="e">
        <f ca="true">+IF(AND(ISNUMBER(OFFSET('Hygiene Data'!$G$10,0,10*ROW('Hygiene Data'!G27))),'Data Summary'!EC33="Yes"),OFFSET('Hygiene Data'!$G$10,0,10*ROW('Hygiene Data'!G27)),NA())</f>
        <v>#N/A</v>
      </c>
      <c r="BO33" s="107" t="e">
        <f ca="true">+IF(AND(ISNUMBER(OFFSET('Hygiene Data'!$H$6,0,10*ROW('Hygiene Data'!H27))),'Data Summary'!ED33="Yes"),OFFSET('Hygiene Data'!$H$6,0,10*ROW('Hygiene Data'!H27)),NA())</f>
        <v>#N/A</v>
      </c>
      <c r="BP33" s="107" t="e">
        <f ca="true">+IF(AND(ISNUMBER(OFFSET('Hygiene Data'!$H$8,0,10*ROW('Hygiene Data'!H27))),'Data Summary'!EE33="Yes"),OFFSET('Hygiene Data'!$H$8,0,10*ROW('Hygiene Data'!H27)),NA())</f>
        <v>#N/A</v>
      </c>
      <c r="BQ33" s="107" t="e">
        <f ca="true">+IF(AND(ISNUMBER(OFFSET('Hygiene Data'!$H$10,0,10*ROW('Hygiene Data'!H27))),'Data Summary'!EF33="Yes"),OFFSET('Hygiene Data'!$H$10,0,10*ROW('Hygiene Data'!H27)),NA())</f>
        <v>#N/A</v>
      </c>
    </row>
    <row r="34" x14ac:dyDescent="0.2">
      <c r="A34" s="55" t="e">
        <f ca="true">+IF(OFFSET('Water Data'!$B$1,0,10*ROW('Water Data'!B28))="",NA(),OFFSET('Water Data'!$B$1,0,10*ROW('Water Data'!B28)))</f>
        <v>#N/A</v>
      </c>
      <c r="B34" s="55" t="e">
        <f ca="true">+IF(OFFSET('Water Data'!$A$3,0,10*ROW('Water Data'!A31))="",NA(),OFFSET('Water Data'!$A$3,0,10*ROW('Water Data'!A31)))</f>
        <v>#N/A</v>
      </c>
      <c r="C34" s="55" t="e">
        <f ca="true">+IF(OFFSET('Water Data'!$C$3,0,10*ROW('Water Data'!C31))="",NA(),OFFSET('Water Data'!$C$3,0,10*ROW('Water Data'!C31)))</f>
        <v>#N/A</v>
      </c>
      <c r="D34" s="56" t="e">
        <f ca="true">+IF(AND(ISNUMBER(OFFSET('Water Data'!$C$5,0,10*ROW('Water Data'!C28))),'Data Summary'!BS34="Yes"),100-OFFSET('Water Data'!$C$5,0,10*ROW('Water Data'!C28)),NA())</f>
        <v>#N/A</v>
      </c>
      <c r="E34" s="56" t="e">
        <f ca="true">+IF(AND(ISNUMBER(OFFSET('Water Data'!$C$7,0,10*ROW('Water Data'!C28))),'Data Summary'!BT34="Yes"),OFFSET('Water Data'!$C$7,0,10*ROW('Water Data'!C28)),NA())</f>
        <v>#N/A</v>
      </c>
      <c r="F34" s="56" t="e">
        <f ca="true">+IF(AND(ISNUMBER(OFFSET('Water Data'!$C$10,0,10*ROW('Water Data'!C28))),'Data Summary'!BU34="Yes"),OFFSET('Water Data'!$C$10,0,10*ROW('Water Data'!C28)),NA())</f>
        <v>#N/A</v>
      </c>
      <c r="G34" s="56" t="e">
        <f ca="true">+IF(AND(ISNUMBER(OFFSET('Water Data'!$D$5,0,10*ROW('Water Data'!D28))),'Data Summary'!BV34="Yes"),100-OFFSET('Water Data'!$D$5,0,10*ROW('Water Data'!D28)),NA())</f>
        <v>#N/A</v>
      </c>
      <c r="H34" s="56" t="e">
        <f ca="true">+IF(AND(ISNUMBER(OFFSET('Water Data'!$D$7,0,10*ROW('Water Data'!D28))),'Data Summary'!BW34="Yes"),OFFSET('Water Data'!$D$7,0,10*ROW('Water Data'!D28)),NA())</f>
        <v>#N/A</v>
      </c>
      <c r="I34" s="56" t="e">
        <f ca="true">+IF(AND(ISNUMBER(OFFSET('Water Data'!$D$10,0,10*ROW('Water Data'!D28))),'Data Summary'!BX34="Yes"),OFFSET('Water Data'!$D$10,0,10*ROW('Water Data'!D28)),NA())</f>
        <v>#N/A</v>
      </c>
      <c r="J34" s="56" t="e">
        <f ca="true">+IF(AND(ISNUMBER(OFFSET('Water Data'!$E$5,0,10*ROW('Water Data'!E28))),'Data Summary'!BY34="Yes"),100-OFFSET('Water Data'!$E$5,0,10*ROW('Water Data'!E28)),NA())</f>
        <v>#N/A</v>
      </c>
      <c r="K34" s="56" t="e">
        <f ca="true">+IF(AND(ISNUMBER(OFFSET('Water Data'!$E$7,0,10*ROW('Water Data'!E28))),'Data Summary'!BZ34="Yes"),OFFSET('Water Data'!$E$7,0,10*ROW('Water Data'!E28)),NA())</f>
        <v>#N/A</v>
      </c>
      <c r="L34" s="56" t="e">
        <f ca="true">+IF(AND(ISNUMBER(OFFSET('Water Data'!$E$10,0,10*ROW('Water Data'!E28))),'Data Summary'!CA34="Yes"),OFFSET('Water Data'!$E$10,0,10*ROW('Water Data'!E28)),NA())</f>
        <v>#N/A</v>
      </c>
      <c r="M34" s="56" t="e">
        <f ca="true">+IF(AND(ISNUMBER(OFFSET('Water Data'!$F$5,0,10*ROW('Water Data'!F28))),'Data Summary'!CB34="Yes"),100-OFFSET('Water Data'!$F$5,0,10*ROW('Water Data'!F28)),NA())</f>
        <v>#N/A</v>
      </c>
      <c r="N34" s="56" t="e">
        <f ca="true">+IF(AND(ISNUMBER(OFFSET('Water Data'!$F$7,0,10*ROW('Water Data'!F28))),'Data Summary'!CC34="Yes"),OFFSET('Water Data'!$F$7,0,10*ROW('Water Data'!F28)),NA())</f>
        <v>#N/A</v>
      </c>
      <c r="O34" s="56" t="e">
        <f ca="true">+IF(AND(ISNUMBER(OFFSET('Water Data'!$F$10,0,10*ROW('Water Data'!F28))),'Data Summary'!CD34="Yes"),OFFSET('Water Data'!$F$10,0,10*ROW('Water Data'!F28)),NA())</f>
        <v>#N/A</v>
      </c>
      <c r="P34" s="56" t="e">
        <f ca="true">+IF(AND(ISNUMBER(OFFSET('Water Data'!$G$5,0,10*ROW('Water Data'!G28))),'Data Summary'!CE34="Yes"),100-OFFSET('Water Data'!$G$5,0,10*ROW('Water Data'!G28)),NA())</f>
        <v>#N/A</v>
      </c>
      <c r="Q34" s="56" t="e">
        <f ca="true">+IF(AND(ISNUMBER(OFFSET('Water Data'!$G$7,0,10*ROW('Water Data'!G28))),'Data Summary'!CF34="Yes"),OFFSET('Water Data'!$G$7,0,10*ROW('Water Data'!G28)),NA())</f>
        <v>#N/A</v>
      </c>
      <c r="R34" s="56" t="e">
        <f ca="true">+IF(AND(ISNUMBER(OFFSET('Water Data'!$G$10,0,10*ROW('Water Data'!G28))),'Data Summary'!CG34="Yes"),OFFSET('Water Data'!$G$10,0,10*ROW('Water Data'!G28)),NA())</f>
        <v>#N/A</v>
      </c>
      <c r="S34" s="56" t="e">
        <f ca="true">+IF(AND(ISNUMBER(OFFSET('Water Data'!$H$5,0,10*ROW('Water Data'!H28))),'Data Summary'!CH34="Yes"),100-OFFSET('Water Data'!$H$5,0,10*ROW('Water Data'!H28)),NA())</f>
        <v>#N/A</v>
      </c>
      <c r="T34" s="56" t="e">
        <f ca="true">+IF(AND(ISNUMBER(OFFSET('Water Data'!$H$7,0,10*ROW('Water Data'!H28))),'Data Summary'!CI34="Yes"),OFFSET('Water Data'!$H$7,0,10*ROW('Water Data'!H28)),NA())</f>
        <v>#N/A</v>
      </c>
      <c r="U34" s="56" t="e">
        <f ca="true">+IF(AND(ISNUMBER(OFFSET('Water Data'!$H$10,0,10*ROW('Water Data'!H28))),'Data Summary'!CJ34="Yes"),OFFSET('Water Data'!$H$10,0,10*ROW('Water Data'!H28)),NA())</f>
        <v>#N/A</v>
      </c>
      <c r="V34" s="102" t="e">
        <f ca="true">+IF(AND(ISNUMBER(OFFSET('Sanitation Data'!$C$5,0,10*ROW('Sanitation Data'!C28))),'Data Summary'!CK34="Yes"),100-OFFSET('Sanitation Data'!$C$5,0,10*ROW('Sanitation Data'!C28)),NA())</f>
        <v>#N/A</v>
      </c>
      <c r="W34" s="102" t="e">
        <f ca="true">+IF(AND(ISNUMBER(OFFSET('Sanitation Data'!$C$7,0,10*ROW('Sanitation Data'!C28))),'Data Summary'!CL34="Yes"),OFFSET('Sanitation Data'!$C$7,0,10*ROW('Sanitation Data'!C28)),NA())</f>
        <v>#N/A</v>
      </c>
      <c r="X34" s="102" t="e">
        <f ca="true">+IF(AND(ISNUMBER(OFFSET('Sanitation Data'!$C$11,0,10*ROW('Sanitation Data'!C28))),'Data Summary'!CM34="Yes"),OFFSET('Sanitation Data'!$C$11,0,10*ROW('Sanitation Data'!C28)),NA())</f>
        <v>#N/A</v>
      </c>
      <c r="Y34" s="102" t="e">
        <f ca="true">+IF(AND(ISNUMBER(OFFSET('Sanitation Data'!$C$12,0,10*ROW('Sanitation Data'!C28))),'Data Summary'!CN34="Yes"),OFFSET('Sanitation Data'!$C$12,0,10*ROW('Sanitation Data'!C28)),NA())</f>
        <v>#N/A</v>
      </c>
      <c r="Z34" s="102" t="e">
        <f ca="true">+IF(AND(ISNUMBER(OFFSET('Sanitation Data'!$C$13,0,10*ROW('Sanitation Data'!C28))),'Data Summary'!CO34="Yes"),OFFSET('Sanitation Data'!$C$13,0,10*ROW('Sanitation Data'!C28)),NA())</f>
        <v>#N/A</v>
      </c>
      <c r="AA34" s="102" t="e">
        <f ca="true">+IF(AND(ISNUMBER(OFFSET('Sanitation Data'!$D$5,0,10*ROW('Sanitation Data'!D28))),'Data Summary'!CP34="Yes"),100-OFFSET('Sanitation Data'!$D$5,0,10*ROW('Sanitation Data'!D28)),NA())</f>
        <v>#N/A</v>
      </c>
      <c r="AB34" s="102" t="e">
        <f ca="true">+IF(AND(ISNUMBER(OFFSET('Sanitation Data'!$D$7,0,10*ROW('Sanitation Data'!D28))),'Data Summary'!CQ34="Yes"),OFFSET('Sanitation Data'!$D$7,0,10*ROW('Sanitation Data'!D28)),NA())</f>
        <v>#N/A</v>
      </c>
      <c r="AC34" s="102" t="e">
        <f ca="true">+IF(AND(ISNUMBER(OFFSET('Sanitation Data'!$D$11,0,10*ROW('Sanitation Data'!D28))),'Data Summary'!CR34="Yes"),OFFSET('Sanitation Data'!$D$11,0,10*ROW('Sanitation Data'!D28)),NA())</f>
        <v>#N/A</v>
      </c>
      <c r="AD34" s="102" t="e">
        <f ca="true">+IF(AND(ISNUMBER(OFFSET('Sanitation Data'!$D$12,0,10*ROW('Sanitation Data'!D28))),'Data Summary'!CS34="Yes"),OFFSET('Sanitation Data'!$D$12,0,10*ROW('Sanitation Data'!D28)),NA())</f>
        <v>#N/A</v>
      </c>
      <c r="AE34" s="102" t="e">
        <f ca="true">+IF(AND(ISNUMBER(OFFSET('Sanitation Data'!$D$13,0,10*ROW('Sanitation Data'!D28))),'Data Summary'!CT34="Yes"),OFFSET('Sanitation Data'!$D$13,0,10*ROW('Sanitation Data'!D28)),NA())</f>
        <v>#N/A</v>
      </c>
      <c r="AF34" s="102" t="e">
        <f ca="true">+IF(AND(ISNUMBER(OFFSET('Sanitation Data'!$E$5,0,10*ROW('Sanitation Data'!E28))),'Data Summary'!CU34="Yes"),100-OFFSET('Sanitation Data'!$E$5,0,10*ROW('Sanitation Data'!E28)),NA())</f>
        <v>#N/A</v>
      </c>
      <c r="AG34" s="102" t="e">
        <f ca="true">+IF(AND(ISNUMBER(OFFSET('Sanitation Data'!$E$7,0,10*ROW('Sanitation Data'!E28))),'Data Summary'!CV34="Yes"),OFFSET('Sanitation Data'!$E$7,0,10*ROW('Sanitation Data'!E28)),NA())</f>
        <v>#N/A</v>
      </c>
      <c r="AH34" s="102" t="e">
        <f ca="true">+IF(AND(ISNUMBER(OFFSET('Sanitation Data'!$E$11,0,10*ROW('Sanitation Data'!E28))),'Data Summary'!CW34="Yes"),OFFSET('Sanitation Data'!$E$11,0,10*ROW('Sanitation Data'!E28)),NA())</f>
        <v>#N/A</v>
      </c>
      <c r="AI34" s="102" t="e">
        <f ca="true">+IF(AND(ISNUMBER(OFFSET('Sanitation Data'!$E$12,0,10*ROW('Sanitation Data'!E28))),'Data Summary'!CX34="Yes"),OFFSET('Sanitation Data'!$E$12,0,10*ROW('Sanitation Data'!E28)),NA())</f>
        <v>#N/A</v>
      </c>
      <c r="AJ34" s="102" t="e">
        <f ca="true">+IF(AND(ISNUMBER(OFFSET('Sanitation Data'!$E$13,0,10*ROW('Sanitation Data'!E28))),'Data Summary'!CY34="Yes"),OFFSET('Sanitation Data'!$E$13,0,10*ROW('Sanitation Data'!E28)),NA())</f>
        <v>#N/A</v>
      </c>
      <c r="AK34" s="102" t="e">
        <f ca="true">+IF(AND(ISNUMBER(OFFSET('Sanitation Data'!$F$5,0,10*ROW('Sanitation Data'!F28))),'Data Summary'!CZ34="Yes"),100-OFFSET('Sanitation Data'!$F$5,0,10*ROW('Sanitation Data'!F28)),NA())</f>
        <v>#N/A</v>
      </c>
      <c r="AL34" s="102" t="e">
        <f ca="true">+IF(AND(ISNUMBER(OFFSET('Sanitation Data'!$F$7,0,10*ROW('Sanitation Data'!F28))),'Data Summary'!DA34="Yes"),OFFSET('Sanitation Data'!$F$7,0,10*ROW('Sanitation Data'!F28)),NA())</f>
        <v>#N/A</v>
      </c>
      <c r="AM34" s="102" t="e">
        <f ca="true">+IF(AND(ISNUMBER(OFFSET('Sanitation Data'!$F$11,0,10*ROW('Sanitation Data'!F28))),'Data Summary'!DB34="Yes"),OFFSET('Sanitation Data'!$F$11,0,10*ROW('Sanitation Data'!F28)),NA())</f>
        <v>#N/A</v>
      </c>
      <c r="AN34" s="102" t="e">
        <f ca="true">+IF(AND(ISNUMBER(OFFSET('Sanitation Data'!$F$12,0,10*ROW('Sanitation Data'!F28))),'Data Summary'!DC34="Yes"),OFFSET('Sanitation Data'!$F$12,0,10*ROW('Sanitation Data'!F28)),NA())</f>
        <v>#N/A</v>
      </c>
      <c r="AO34" s="102" t="e">
        <f ca="true">+IF(AND(ISNUMBER(OFFSET('Sanitation Data'!$F$13,0,10*ROW('Sanitation Data'!F28))),'Data Summary'!DD34="Yes"),OFFSET('Sanitation Data'!$F$13,0,10*ROW('Sanitation Data'!F28)),NA())</f>
        <v>#N/A</v>
      </c>
      <c r="AP34" s="102" t="e">
        <f ca="true">+IF(AND(ISNUMBER(OFFSET('Sanitation Data'!$G$5,0,10*ROW('Sanitation Data'!G28))),'Data Summary'!DE34="Yes"),100-OFFSET('Sanitation Data'!$G$5,0,10*ROW('Sanitation Data'!G28)),NA())</f>
        <v>#N/A</v>
      </c>
      <c r="AQ34" s="102" t="e">
        <f ca="true">+IF(AND(ISNUMBER(OFFSET('Sanitation Data'!$G$7,0,10*ROW('Sanitation Data'!G28))),'Data Summary'!DF34="Yes"),OFFSET('Sanitation Data'!$G$7,0,10*ROW('Sanitation Data'!G28)),NA())</f>
        <v>#N/A</v>
      </c>
      <c r="AR34" s="102" t="e">
        <f ca="true">+IF(AND(ISNUMBER(OFFSET('Sanitation Data'!$G$11,0,10*ROW('Sanitation Data'!G28))),'Data Summary'!DG34="Yes"),OFFSET('Sanitation Data'!$G$11,0,10*ROW('Sanitation Data'!G28)),NA())</f>
        <v>#N/A</v>
      </c>
      <c r="AS34" s="102" t="e">
        <f ca="true">+IF(AND(ISNUMBER(OFFSET('Sanitation Data'!$G$12,0,10*ROW('Sanitation Data'!G28))),'Data Summary'!DH34="Yes"),OFFSET('Sanitation Data'!$G$12,0,10*ROW('Sanitation Data'!G28)),NA())</f>
        <v>#N/A</v>
      </c>
      <c r="AT34" s="102" t="e">
        <f ca="true">+IF(AND(ISNUMBER(OFFSET('Sanitation Data'!$G$13,0,10*ROW('Sanitation Data'!G28))),'Data Summary'!DI34="Yes"),OFFSET('Sanitation Data'!$G$13,0,10*ROW('Sanitation Data'!G28)),NA())</f>
        <v>#N/A</v>
      </c>
      <c r="AU34" s="102" t="e">
        <f ca="true">+IF(AND(ISNUMBER(OFFSET('Sanitation Data'!$H$5,0,10*ROW('Sanitation Data'!H28))),'Data Summary'!DJ34="Yes"),100-OFFSET('Sanitation Data'!$H$5,0,10*ROW('Sanitation Data'!H28)),NA())</f>
        <v>#N/A</v>
      </c>
      <c r="AV34" s="102" t="e">
        <f ca="true">+IF(AND(ISNUMBER(OFFSET('Sanitation Data'!$H$7,0,10*ROW('Sanitation Data'!H28))),'Data Summary'!DK34="Yes"),OFFSET('Sanitation Data'!$H$7,0,10*ROW('Sanitation Data'!H28)),NA())</f>
        <v>#N/A</v>
      </c>
      <c r="AW34" s="102" t="e">
        <f ca="true">+IF(AND(ISNUMBER(OFFSET('Sanitation Data'!$H$11,0,10*ROW('Sanitation Data'!H28))),'Data Summary'!DL34="Yes"),OFFSET('Sanitation Data'!$H$11,0,10*ROW('Sanitation Data'!H28)),NA())</f>
        <v>#N/A</v>
      </c>
      <c r="AX34" s="102" t="e">
        <f ca="true">+IF(AND(ISNUMBER(OFFSET('Sanitation Data'!$H$12,0,10*ROW('Sanitation Data'!H28))),'Data Summary'!DM34="Yes"),OFFSET('Sanitation Data'!$H$12,0,10*ROW('Sanitation Data'!H28)),NA())</f>
        <v>#N/A</v>
      </c>
      <c r="AY34" s="102" t="e">
        <f ca="true">+IF(AND(ISNUMBER(OFFSET('Sanitation Data'!$H$13,0,10*ROW('Sanitation Data'!H28))),'Data Summary'!DN34="Yes"),OFFSET('Sanitation Data'!$H$13,0,10*ROW('Sanitation Data'!H28)),NA())</f>
        <v>#N/A</v>
      </c>
      <c r="AZ34" s="107" t="e">
        <f ca="true">+IF(AND(ISNUMBER(OFFSET('Hygiene Data'!$C$6,0,10*ROW('Hygiene Data'!C28))),'Data Summary'!DO34="Yes"),OFFSET('Hygiene Data'!$C$6,0,10*ROW('Hygiene Data'!C28)),NA())</f>
        <v>#N/A</v>
      </c>
      <c r="BA34" s="107" t="e">
        <f ca="true">+IF(AND(ISNUMBER(OFFSET('Hygiene Data'!$C$8,0,10*ROW('Hygiene Data'!C28))),'Data Summary'!DP34="Yes"),OFFSET('Hygiene Data'!$C$8,0,10*ROW('Hygiene Data'!C28)),NA())</f>
        <v>#N/A</v>
      </c>
      <c r="BB34" s="107" t="e">
        <f ca="true">+IF(AND(ISNUMBER(OFFSET('Hygiene Data'!$C$10,0,10*ROW('Hygiene Data'!C28))),'Data Summary'!DQ34="Yes"),OFFSET('Hygiene Data'!$C$10,0,10*ROW('Hygiene Data'!C28)),NA())</f>
        <v>#N/A</v>
      </c>
      <c r="BC34" s="107" t="e">
        <f ca="true">+IF(AND(ISNUMBER(OFFSET('Hygiene Data'!$D$6,0,10*ROW('Hygiene Data'!D28))),'Data Summary'!DR34="Yes"),OFFSET('Hygiene Data'!$D$6,0,10*ROW('Hygiene Data'!D28)),NA())</f>
        <v>#N/A</v>
      </c>
      <c r="BD34" s="107" t="e">
        <f ca="true">+IF(AND(ISNUMBER(OFFSET('Hygiene Data'!$D$8,0,10*ROW('Hygiene Data'!D28))),'Data Summary'!DS34="Yes"),OFFSET('Hygiene Data'!$D$8,0,10*ROW('Hygiene Data'!D28)),NA())</f>
        <v>#N/A</v>
      </c>
      <c r="BE34" s="107" t="e">
        <f ca="true">+IF(AND(ISNUMBER(OFFSET('Hygiene Data'!$D$10,0,10*ROW('Hygiene Data'!D28))),'Data Summary'!DT34="Yes"),OFFSET('Hygiene Data'!$D$10,0,10*ROW('Hygiene Data'!D28)),NA())</f>
        <v>#N/A</v>
      </c>
      <c r="BF34" s="107" t="e">
        <f ca="true">+IF(AND(ISNUMBER(OFFSET('Hygiene Data'!$E$6,0,10*ROW('Hygiene Data'!E28))),'Data Summary'!DU34="Yes"),OFFSET('Hygiene Data'!$E$6,0,10*ROW('Hygiene Data'!E28)),NA())</f>
        <v>#N/A</v>
      </c>
      <c r="BG34" s="107" t="e">
        <f ca="true">+IF(AND(ISNUMBER(OFFSET('Hygiene Data'!$E$8,0,10*ROW('Hygiene Data'!E28))),'Data Summary'!DV34="Yes"),OFFSET('Hygiene Data'!$E$8,0,10*ROW('Hygiene Data'!E28)),NA())</f>
        <v>#N/A</v>
      </c>
      <c r="BH34" s="107" t="e">
        <f ca="true">+IF(AND(ISNUMBER(OFFSET('Hygiene Data'!$E$10,0,10*ROW('Hygiene Data'!E28))),'Data Summary'!DW34="Yes"),OFFSET('Hygiene Data'!$E$10,0,10*ROW('Hygiene Data'!E28)),NA())</f>
        <v>#N/A</v>
      </c>
      <c r="BI34" s="107" t="e">
        <f ca="true">+IF(AND(ISNUMBER(OFFSET('Hygiene Data'!$F$6,0,10*ROW('Hygiene Data'!F28))),'Data Summary'!DX34="Yes"),OFFSET('Hygiene Data'!$F$6,0,10*ROW('Hygiene Data'!F28)),NA())</f>
        <v>#N/A</v>
      </c>
      <c r="BJ34" s="107" t="e">
        <f ca="true">+IF(AND(ISNUMBER(OFFSET('Hygiene Data'!$F$8,0,10*ROW('Hygiene Data'!F28))),'Data Summary'!DY34="Yes"),OFFSET('Hygiene Data'!$F$8,0,10*ROW('Hygiene Data'!F28)),NA())</f>
        <v>#N/A</v>
      </c>
      <c r="BK34" s="107" t="e">
        <f ca="true">+IF(AND(ISNUMBER(OFFSET('Hygiene Data'!$F$10,0,10*ROW('Hygiene Data'!F28))),'Data Summary'!DZ34="Yes"),OFFSET('Hygiene Data'!$F$10,0,10*ROW('Hygiene Data'!F28)),NA())</f>
        <v>#N/A</v>
      </c>
      <c r="BL34" s="107" t="e">
        <f ca="true">+IF(AND(ISNUMBER(OFFSET('Hygiene Data'!$G$6,0,10*ROW('Hygiene Data'!G28))),'Data Summary'!EA34="Yes"),OFFSET('Hygiene Data'!$G$6,0,10*ROW('Hygiene Data'!G28)),NA())</f>
        <v>#N/A</v>
      </c>
      <c r="BM34" s="107" t="e">
        <f ca="true">+IF(AND(ISNUMBER(OFFSET('Hygiene Data'!$G$8,0,10*ROW('Hygiene Data'!G28))),'Data Summary'!EB34="Yes"),OFFSET('Hygiene Data'!$G$8,0,10*ROW('Hygiene Data'!G28)),NA())</f>
        <v>#N/A</v>
      </c>
      <c r="BN34" s="107" t="e">
        <f ca="true">+IF(AND(ISNUMBER(OFFSET('Hygiene Data'!$G$10,0,10*ROW('Hygiene Data'!G28))),'Data Summary'!EC34="Yes"),OFFSET('Hygiene Data'!$G$10,0,10*ROW('Hygiene Data'!G28)),NA())</f>
        <v>#N/A</v>
      </c>
      <c r="BO34" s="107" t="e">
        <f ca="true">+IF(AND(ISNUMBER(OFFSET('Hygiene Data'!$H$6,0,10*ROW('Hygiene Data'!H28))),'Data Summary'!ED34="Yes"),OFFSET('Hygiene Data'!$H$6,0,10*ROW('Hygiene Data'!H28)),NA())</f>
        <v>#N/A</v>
      </c>
      <c r="BP34" s="107" t="e">
        <f ca="true">+IF(AND(ISNUMBER(OFFSET('Hygiene Data'!$H$8,0,10*ROW('Hygiene Data'!H28))),'Data Summary'!EE34="Yes"),OFFSET('Hygiene Data'!$H$8,0,10*ROW('Hygiene Data'!H28)),NA())</f>
        <v>#N/A</v>
      </c>
      <c r="BQ34" s="107" t="e">
        <f ca="true">+IF(AND(ISNUMBER(OFFSET('Hygiene Data'!$H$10,0,10*ROW('Hygiene Data'!H28))),'Data Summary'!EF34="Yes"),OFFSET('Hygiene Data'!$H$10,0,10*ROW('Hygiene Data'!H28)),NA())</f>
        <v>#N/A</v>
      </c>
    </row>
    <row r="35" x14ac:dyDescent="0.2">
      <c r="A35" s="55" t="e">
        <f ca="true">+IF(OFFSET('Water Data'!$B$1,0,10*ROW('Water Data'!B29))="",NA(),OFFSET('Water Data'!$B$1,0,10*ROW('Water Data'!B29)))</f>
        <v>#N/A</v>
      </c>
      <c r="B35" s="55" t="e">
        <f ca="true">+IF(OFFSET('Water Data'!$A$3,0,10*ROW('Water Data'!A32))="",NA(),OFFSET('Water Data'!$A$3,0,10*ROW('Water Data'!A32)))</f>
        <v>#N/A</v>
      </c>
      <c r="C35" s="55" t="e">
        <f ca="true">+IF(OFFSET('Water Data'!$C$3,0,10*ROW('Water Data'!C32))="",NA(),OFFSET('Water Data'!$C$3,0,10*ROW('Water Data'!C32)))</f>
        <v>#N/A</v>
      </c>
      <c r="D35" s="56" t="e">
        <f ca="true">+IF(AND(ISNUMBER(OFFSET('Water Data'!$C$5,0,10*ROW('Water Data'!C29))),'Data Summary'!BS35="Yes"),100-OFFSET('Water Data'!$C$5,0,10*ROW('Water Data'!C29)),NA())</f>
        <v>#N/A</v>
      </c>
      <c r="E35" s="56" t="e">
        <f ca="true">+IF(AND(ISNUMBER(OFFSET('Water Data'!$C$7,0,10*ROW('Water Data'!C29))),'Data Summary'!BT35="Yes"),OFFSET('Water Data'!$C$7,0,10*ROW('Water Data'!C29)),NA())</f>
        <v>#N/A</v>
      </c>
      <c r="F35" s="56" t="e">
        <f ca="true">+IF(AND(ISNUMBER(OFFSET('Water Data'!$C$10,0,10*ROW('Water Data'!C29))),'Data Summary'!BU35="Yes"),OFFSET('Water Data'!$C$10,0,10*ROW('Water Data'!C29)),NA())</f>
        <v>#N/A</v>
      </c>
      <c r="G35" s="56" t="e">
        <f ca="true">+IF(AND(ISNUMBER(OFFSET('Water Data'!$D$5,0,10*ROW('Water Data'!D29))),'Data Summary'!BV35="Yes"),100-OFFSET('Water Data'!$D$5,0,10*ROW('Water Data'!D29)),NA())</f>
        <v>#N/A</v>
      </c>
      <c r="H35" s="56" t="e">
        <f ca="true">+IF(AND(ISNUMBER(OFFSET('Water Data'!$D$7,0,10*ROW('Water Data'!D29))),'Data Summary'!BW35="Yes"),OFFSET('Water Data'!$D$7,0,10*ROW('Water Data'!D29)),NA())</f>
        <v>#N/A</v>
      </c>
      <c r="I35" s="56" t="e">
        <f ca="true">+IF(AND(ISNUMBER(OFFSET('Water Data'!$D$10,0,10*ROW('Water Data'!D29))),'Data Summary'!BX35="Yes"),OFFSET('Water Data'!$D$10,0,10*ROW('Water Data'!D29)),NA())</f>
        <v>#N/A</v>
      </c>
      <c r="J35" s="56" t="e">
        <f ca="true">+IF(AND(ISNUMBER(OFFSET('Water Data'!$E$5,0,10*ROW('Water Data'!E29))),'Data Summary'!BY35="Yes"),100-OFFSET('Water Data'!$E$5,0,10*ROW('Water Data'!E29)),NA())</f>
        <v>#N/A</v>
      </c>
      <c r="K35" s="56" t="e">
        <f ca="true">+IF(AND(ISNUMBER(OFFSET('Water Data'!$E$7,0,10*ROW('Water Data'!E29))),'Data Summary'!BZ35="Yes"),OFFSET('Water Data'!$E$7,0,10*ROW('Water Data'!E29)),NA())</f>
        <v>#N/A</v>
      </c>
      <c r="L35" s="56" t="e">
        <f ca="true">+IF(AND(ISNUMBER(OFFSET('Water Data'!$E$10,0,10*ROW('Water Data'!E29))),'Data Summary'!CA35="Yes"),OFFSET('Water Data'!$E$10,0,10*ROW('Water Data'!E29)),NA())</f>
        <v>#N/A</v>
      </c>
      <c r="M35" s="56" t="e">
        <f ca="true">+IF(AND(ISNUMBER(OFFSET('Water Data'!$F$5,0,10*ROW('Water Data'!F29))),'Data Summary'!CB35="Yes"),100-OFFSET('Water Data'!$F$5,0,10*ROW('Water Data'!F29)),NA())</f>
        <v>#N/A</v>
      </c>
      <c r="N35" s="56" t="e">
        <f ca="true">+IF(AND(ISNUMBER(OFFSET('Water Data'!$F$7,0,10*ROW('Water Data'!F29))),'Data Summary'!CC35="Yes"),OFFSET('Water Data'!$F$7,0,10*ROW('Water Data'!F29)),NA())</f>
        <v>#N/A</v>
      </c>
      <c r="O35" s="56" t="e">
        <f ca="true">+IF(AND(ISNUMBER(OFFSET('Water Data'!$F$10,0,10*ROW('Water Data'!F29))),'Data Summary'!CD35="Yes"),OFFSET('Water Data'!$F$10,0,10*ROW('Water Data'!F29)),NA())</f>
        <v>#N/A</v>
      </c>
      <c r="P35" s="56" t="e">
        <f ca="true">+IF(AND(ISNUMBER(OFFSET('Water Data'!$G$5,0,10*ROW('Water Data'!G29))),'Data Summary'!CE35="Yes"),100-OFFSET('Water Data'!$G$5,0,10*ROW('Water Data'!G29)),NA())</f>
        <v>#N/A</v>
      </c>
      <c r="Q35" s="56" t="e">
        <f ca="true">+IF(AND(ISNUMBER(OFFSET('Water Data'!$G$7,0,10*ROW('Water Data'!G29))),'Data Summary'!CF35="Yes"),OFFSET('Water Data'!$G$7,0,10*ROW('Water Data'!G29)),NA())</f>
        <v>#N/A</v>
      </c>
      <c r="R35" s="56" t="e">
        <f ca="true">+IF(AND(ISNUMBER(OFFSET('Water Data'!$G$10,0,10*ROW('Water Data'!G29))),'Data Summary'!CG35="Yes"),OFFSET('Water Data'!$G$10,0,10*ROW('Water Data'!G29)),NA())</f>
        <v>#N/A</v>
      </c>
      <c r="S35" s="56" t="e">
        <f ca="true">+IF(AND(ISNUMBER(OFFSET('Water Data'!$H$5,0,10*ROW('Water Data'!H29))),'Data Summary'!CH35="Yes"),100-OFFSET('Water Data'!$H$5,0,10*ROW('Water Data'!H29)),NA())</f>
        <v>#N/A</v>
      </c>
      <c r="T35" s="56" t="e">
        <f ca="true">+IF(AND(ISNUMBER(OFFSET('Water Data'!$H$7,0,10*ROW('Water Data'!H29))),'Data Summary'!CI35="Yes"),OFFSET('Water Data'!$H$7,0,10*ROW('Water Data'!H29)),NA())</f>
        <v>#N/A</v>
      </c>
      <c r="U35" s="56" t="e">
        <f ca="true">+IF(AND(ISNUMBER(OFFSET('Water Data'!$H$10,0,10*ROW('Water Data'!H29))),'Data Summary'!CJ35="Yes"),OFFSET('Water Data'!$H$10,0,10*ROW('Water Data'!H29)),NA())</f>
        <v>#N/A</v>
      </c>
      <c r="V35" s="102" t="e">
        <f ca="true">+IF(AND(ISNUMBER(OFFSET('Sanitation Data'!$C$5,0,10*ROW('Sanitation Data'!C29))),'Data Summary'!CK35="Yes"),100-OFFSET('Sanitation Data'!$C$5,0,10*ROW('Sanitation Data'!C29)),NA())</f>
        <v>#N/A</v>
      </c>
      <c r="W35" s="102" t="e">
        <f ca="true">+IF(AND(ISNUMBER(OFFSET('Sanitation Data'!$C$7,0,10*ROW('Sanitation Data'!C29))),'Data Summary'!CL35="Yes"),OFFSET('Sanitation Data'!$C$7,0,10*ROW('Sanitation Data'!C29)),NA())</f>
        <v>#N/A</v>
      </c>
      <c r="X35" s="102" t="e">
        <f ca="true">+IF(AND(ISNUMBER(OFFSET('Sanitation Data'!$C$11,0,10*ROW('Sanitation Data'!C29))),'Data Summary'!CM35="Yes"),OFFSET('Sanitation Data'!$C$11,0,10*ROW('Sanitation Data'!C29)),NA())</f>
        <v>#N/A</v>
      </c>
      <c r="Y35" s="102" t="e">
        <f ca="true">+IF(AND(ISNUMBER(OFFSET('Sanitation Data'!$C$12,0,10*ROW('Sanitation Data'!C29))),'Data Summary'!CN35="Yes"),OFFSET('Sanitation Data'!$C$12,0,10*ROW('Sanitation Data'!C29)),NA())</f>
        <v>#N/A</v>
      </c>
      <c r="Z35" s="102" t="e">
        <f ca="true">+IF(AND(ISNUMBER(OFFSET('Sanitation Data'!$C$13,0,10*ROW('Sanitation Data'!C29))),'Data Summary'!CO35="Yes"),OFFSET('Sanitation Data'!$C$13,0,10*ROW('Sanitation Data'!C29)),NA())</f>
        <v>#N/A</v>
      </c>
      <c r="AA35" s="102" t="e">
        <f ca="true">+IF(AND(ISNUMBER(OFFSET('Sanitation Data'!$D$5,0,10*ROW('Sanitation Data'!D29))),'Data Summary'!CP35="Yes"),100-OFFSET('Sanitation Data'!$D$5,0,10*ROW('Sanitation Data'!D29)),NA())</f>
        <v>#N/A</v>
      </c>
      <c r="AB35" s="102" t="e">
        <f ca="true">+IF(AND(ISNUMBER(OFFSET('Sanitation Data'!$D$7,0,10*ROW('Sanitation Data'!D29))),'Data Summary'!CQ35="Yes"),OFFSET('Sanitation Data'!$D$7,0,10*ROW('Sanitation Data'!D29)),NA())</f>
        <v>#N/A</v>
      </c>
      <c r="AC35" s="102" t="e">
        <f ca="true">+IF(AND(ISNUMBER(OFFSET('Sanitation Data'!$D$11,0,10*ROW('Sanitation Data'!D29))),'Data Summary'!CR35="Yes"),OFFSET('Sanitation Data'!$D$11,0,10*ROW('Sanitation Data'!D29)),NA())</f>
        <v>#N/A</v>
      </c>
      <c r="AD35" s="102" t="e">
        <f ca="true">+IF(AND(ISNUMBER(OFFSET('Sanitation Data'!$D$12,0,10*ROW('Sanitation Data'!D29))),'Data Summary'!CS35="Yes"),OFFSET('Sanitation Data'!$D$12,0,10*ROW('Sanitation Data'!D29)),NA())</f>
        <v>#N/A</v>
      </c>
      <c r="AE35" s="102" t="e">
        <f ca="true">+IF(AND(ISNUMBER(OFFSET('Sanitation Data'!$D$13,0,10*ROW('Sanitation Data'!D29))),'Data Summary'!CT35="Yes"),OFFSET('Sanitation Data'!$D$13,0,10*ROW('Sanitation Data'!D29)),NA())</f>
        <v>#N/A</v>
      </c>
      <c r="AF35" s="102" t="e">
        <f ca="true">+IF(AND(ISNUMBER(OFFSET('Sanitation Data'!$E$5,0,10*ROW('Sanitation Data'!E29))),'Data Summary'!CU35="Yes"),100-OFFSET('Sanitation Data'!$E$5,0,10*ROW('Sanitation Data'!E29)),NA())</f>
        <v>#N/A</v>
      </c>
      <c r="AG35" s="102" t="e">
        <f ca="true">+IF(AND(ISNUMBER(OFFSET('Sanitation Data'!$E$7,0,10*ROW('Sanitation Data'!E29))),'Data Summary'!CV35="Yes"),OFFSET('Sanitation Data'!$E$7,0,10*ROW('Sanitation Data'!E29)),NA())</f>
        <v>#N/A</v>
      </c>
      <c r="AH35" s="102" t="e">
        <f ca="true">+IF(AND(ISNUMBER(OFFSET('Sanitation Data'!$E$11,0,10*ROW('Sanitation Data'!E29))),'Data Summary'!CW35="Yes"),OFFSET('Sanitation Data'!$E$11,0,10*ROW('Sanitation Data'!E29)),NA())</f>
        <v>#N/A</v>
      </c>
      <c r="AI35" s="102" t="e">
        <f ca="true">+IF(AND(ISNUMBER(OFFSET('Sanitation Data'!$E$12,0,10*ROW('Sanitation Data'!E29))),'Data Summary'!CX35="Yes"),OFFSET('Sanitation Data'!$E$12,0,10*ROW('Sanitation Data'!E29)),NA())</f>
        <v>#N/A</v>
      </c>
      <c r="AJ35" s="102" t="e">
        <f ca="true">+IF(AND(ISNUMBER(OFFSET('Sanitation Data'!$E$13,0,10*ROW('Sanitation Data'!E29))),'Data Summary'!CY35="Yes"),OFFSET('Sanitation Data'!$E$13,0,10*ROW('Sanitation Data'!E29)),NA())</f>
        <v>#N/A</v>
      </c>
      <c r="AK35" s="102" t="e">
        <f ca="true">+IF(AND(ISNUMBER(OFFSET('Sanitation Data'!$F$5,0,10*ROW('Sanitation Data'!F29))),'Data Summary'!CZ35="Yes"),100-OFFSET('Sanitation Data'!$F$5,0,10*ROW('Sanitation Data'!F29)),NA())</f>
        <v>#N/A</v>
      </c>
      <c r="AL35" s="102" t="e">
        <f ca="true">+IF(AND(ISNUMBER(OFFSET('Sanitation Data'!$F$7,0,10*ROW('Sanitation Data'!F29))),'Data Summary'!DA35="Yes"),OFFSET('Sanitation Data'!$F$7,0,10*ROW('Sanitation Data'!F29)),NA())</f>
        <v>#N/A</v>
      </c>
      <c r="AM35" s="102" t="e">
        <f ca="true">+IF(AND(ISNUMBER(OFFSET('Sanitation Data'!$F$11,0,10*ROW('Sanitation Data'!F29))),'Data Summary'!DB35="Yes"),OFFSET('Sanitation Data'!$F$11,0,10*ROW('Sanitation Data'!F29)),NA())</f>
        <v>#N/A</v>
      </c>
      <c r="AN35" s="102" t="e">
        <f ca="true">+IF(AND(ISNUMBER(OFFSET('Sanitation Data'!$F$12,0,10*ROW('Sanitation Data'!F29))),'Data Summary'!DC35="Yes"),OFFSET('Sanitation Data'!$F$12,0,10*ROW('Sanitation Data'!F29)),NA())</f>
        <v>#N/A</v>
      </c>
      <c r="AO35" s="102" t="e">
        <f ca="true">+IF(AND(ISNUMBER(OFFSET('Sanitation Data'!$F$13,0,10*ROW('Sanitation Data'!F29))),'Data Summary'!DD35="Yes"),OFFSET('Sanitation Data'!$F$13,0,10*ROW('Sanitation Data'!F29)),NA())</f>
        <v>#N/A</v>
      </c>
      <c r="AP35" s="102" t="e">
        <f ca="true">+IF(AND(ISNUMBER(OFFSET('Sanitation Data'!$G$5,0,10*ROW('Sanitation Data'!G29))),'Data Summary'!DE35="Yes"),100-OFFSET('Sanitation Data'!$G$5,0,10*ROW('Sanitation Data'!G29)),NA())</f>
        <v>#N/A</v>
      </c>
      <c r="AQ35" s="102" t="e">
        <f ca="true">+IF(AND(ISNUMBER(OFFSET('Sanitation Data'!$G$7,0,10*ROW('Sanitation Data'!G29))),'Data Summary'!DF35="Yes"),OFFSET('Sanitation Data'!$G$7,0,10*ROW('Sanitation Data'!G29)),NA())</f>
        <v>#N/A</v>
      </c>
      <c r="AR35" s="102" t="e">
        <f ca="true">+IF(AND(ISNUMBER(OFFSET('Sanitation Data'!$G$11,0,10*ROW('Sanitation Data'!G29))),'Data Summary'!DG35="Yes"),OFFSET('Sanitation Data'!$G$11,0,10*ROW('Sanitation Data'!G29)),NA())</f>
        <v>#N/A</v>
      </c>
      <c r="AS35" s="102" t="e">
        <f ca="true">+IF(AND(ISNUMBER(OFFSET('Sanitation Data'!$G$12,0,10*ROW('Sanitation Data'!G29))),'Data Summary'!DH35="Yes"),OFFSET('Sanitation Data'!$G$12,0,10*ROW('Sanitation Data'!G29)),NA())</f>
        <v>#N/A</v>
      </c>
      <c r="AT35" s="102" t="e">
        <f ca="true">+IF(AND(ISNUMBER(OFFSET('Sanitation Data'!$G$13,0,10*ROW('Sanitation Data'!G29))),'Data Summary'!DI35="Yes"),OFFSET('Sanitation Data'!$G$13,0,10*ROW('Sanitation Data'!G29)),NA())</f>
        <v>#N/A</v>
      </c>
      <c r="AU35" s="102" t="e">
        <f ca="true">+IF(AND(ISNUMBER(OFFSET('Sanitation Data'!$H$5,0,10*ROW('Sanitation Data'!H29))),'Data Summary'!DJ35="Yes"),100-OFFSET('Sanitation Data'!$H$5,0,10*ROW('Sanitation Data'!H29)),NA())</f>
        <v>#N/A</v>
      </c>
      <c r="AV35" s="102" t="e">
        <f ca="true">+IF(AND(ISNUMBER(OFFSET('Sanitation Data'!$H$7,0,10*ROW('Sanitation Data'!H29))),'Data Summary'!DK35="Yes"),OFFSET('Sanitation Data'!$H$7,0,10*ROW('Sanitation Data'!H29)),NA())</f>
        <v>#N/A</v>
      </c>
      <c r="AW35" s="102" t="e">
        <f ca="true">+IF(AND(ISNUMBER(OFFSET('Sanitation Data'!$H$11,0,10*ROW('Sanitation Data'!H29))),'Data Summary'!DL35="Yes"),OFFSET('Sanitation Data'!$H$11,0,10*ROW('Sanitation Data'!H29)),NA())</f>
        <v>#N/A</v>
      </c>
      <c r="AX35" s="102" t="e">
        <f ca="true">+IF(AND(ISNUMBER(OFFSET('Sanitation Data'!$H$12,0,10*ROW('Sanitation Data'!H29))),'Data Summary'!DM35="Yes"),OFFSET('Sanitation Data'!$H$12,0,10*ROW('Sanitation Data'!H29)),NA())</f>
        <v>#N/A</v>
      </c>
      <c r="AY35" s="102" t="e">
        <f ca="true">+IF(AND(ISNUMBER(OFFSET('Sanitation Data'!$H$13,0,10*ROW('Sanitation Data'!H29))),'Data Summary'!DN35="Yes"),OFFSET('Sanitation Data'!$H$13,0,10*ROW('Sanitation Data'!H29)),NA())</f>
        <v>#N/A</v>
      </c>
      <c r="AZ35" s="107" t="e">
        <f ca="true">+IF(AND(ISNUMBER(OFFSET('Hygiene Data'!$C$6,0,10*ROW('Hygiene Data'!C29))),'Data Summary'!DO35="Yes"),OFFSET('Hygiene Data'!$C$6,0,10*ROW('Hygiene Data'!C29)),NA())</f>
        <v>#N/A</v>
      </c>
      <c r="BA35" s="107" t="e">
        <f ca="true">+IF(AND(ISNUMBER(OFFSET('Hygiene Data'!$C$8,0,10*ROW('Hygiene Data'!C29))),'Data Summary'!DP35="Yes"),OFFSET('Hygiene Data'!$C$8,0,10*ROW('Hygiene Data'!C29)),NA())</f>
        <v>#N/A</v>
      </c>
      <c r="BB35" s="107" t="e">
        <f ca="true">+IF(AND(ISNUMBER(OFFSET('Hygiene Data'!$C$10,0,10*ROW('Hygiene Data'!C29))),'Data Summary'!DQ35="Yes"),OFFSET('Hygiene Data'!$C$10,0,10*ROW('Hygiene Data'!C29)),NA())</f>
        <v>#N/A</v>
      </c>
      <c r="BC35" s="107" t="e">
        <f ca="true">+IF(AND(ISNUMBER(OFFSET('Hygiene Data'!$D$6,0,10*ROW('Hygiene Data'!D29))),'Data Summary'!DR35="Yes"),OFFSET('Hygiene Data'!$D$6,0,10*ROW('Hygiene Data'!D29)),NA())</f>
        <v>#N/A</v>
      </c>
      <c r="BD35" s="107" t="e">
        <f ca="true">+IF(AND(ISNUMBER(OFFSET('Hygiene Data'!$D$8,0,10*ROW('Hygiene Data'!D29))),'Data Summary'!DS35="Yes"),OFFSET('Hygiene Data'!$D$8,0,10*ROW('Hygiene Data'!D29)),NA())</f>
        <v>#N/A</v>
      </c>
      <c r="BE35" s="107" t="e">
        <f ca="true">+IF(AND(ISNUMBER(OFFSET('Hygiene Data'!$D$10,0,10*ROW('Hygiene Data'!D29))),'Data Summary'!DT35="Yes"),OFFSET('Hygiene Data'!$D$10,0,10*ROW('Hygiene Data'!D29)),NA())</f>
        <v>#N/A</v>
      </c>
      <c r="BF35" s="107" t="e">
        <f ca="true">+IF(AND(ISNUMBER(OFFSET('Hygiene Data'!$E$6,0,10*ROW('Hygiene Data'!E29))),'Data Summary'!DU35="Yes"),OFFSET('Hygiene Data'!$E$6,0,10*ROW('Hygiene Data'!E29)),NA())</f>
        <v>#N/A</v>
      </c>
      <c r="BG35" s="107" t="e">
        <f ca="true">+IF(AND(ISNUMBER(OFFSET('Hygiene Data'!$E$8,0,10*ROW('Hygiene Data'!E29))),'Data Summary'!DV35="Yes"),OFFSET('Hygiene Data'!$E$8,0,10*ROW('Hygiene Data'!E29)),NA())</f>
        <v>#N/A</v>
      </c>
      <c r="BH35" s="107" t="e">
        <f ca="true">+IF(AND(ISNUMBER(OFFSET('Hygiene Data'!$E$10,0,10*ROW('Hygiene Data'!E29))),'Data Summary'!DW35="Yes"),OFFSET('Hygiene Data'!$E$10,0,10*ROW('Hygiene Data'!E29)),NA())</f>
        <v>#N/A</v>
      </c>
      <c r="BI35" s="107" t="e">
        <f ca="true">+IF(AND(ISNUMBER(OFFSET('Hygiene Data'!$F$6,0,10*ROW('Hygiene Data'!F29))),'Data Summary'!DX35="Yes"),OFFSET('Hygiene Data'!$F$6,0,10*ROW('Hygiene Data'!F29)),NA())</f>
        <v>#N/A</v>
      </c>
      <c r="BJ35" s="107" t="e">
        <f ca="true">+IF(AND(ISNUMBER(OFFSET('Hygiene Data'!$F$8,0,10*ROW('Hygiene Data'!F29))),'Data Summary'!DY35="Yes"),OFFSET('Hygiene Data'!$F$8,0,10*ROW('Hygiene Data'!F29)),NA())</f>
        <v>#N/A</v>
      </c>
      <c r="BK35" s="107" t="e">
        <f ca="true">+IF(AND(ISNUMBER(OFFSET('Hygiene Data'!$F$10,0,10*ROW('Hygiene Data'!F29))),'Data Summary'!DZ35="Yes"),OFFSET('Hygiene Data'!$F$10,0,10*ROW('Hygiene Data'!F29)),NA())</f>
        <v>#N/A</v>
      </c>
      <c r="BL35" s="107" t="e">
        <f ca="true">+IF(AND(ISNUMBER(OFFSET('Hygiene Data'!$G$6,0,10*ROW('Hygiene Data'!G29))),'Data Summary'!EA35="Yes"),OFFSET('Hygiene Data'!$G$6,0,10*ROW('Hygiene Data'!G29)),NA())</f>
        <v>#N/A</v>
      </c>
      <c r="BM35" s="107" t="e">
        <f ca="true">+IF(AND(ISNUMBER(OFFSET('Hygiene Data'!$G$8,0,10*ROW('Hygiene Data'!G29))),'Data Summary'!EB35="Yes"),OFFSET('Hygiene Data'!$G$8,0,10*ROW('Hygiene Data'!G29)),NA())</f>
        <v>#N/A</v>
      </c>
      <c r="BN35" s="107" t="e">
        <f ca="true">+IF(AND(ISNUMBER(OFFSET('Hygiene Data'!$G$10,0,10*ROW('Hygiene Data'!G29))),'Data Summary'!EC35="Yes"),OFFSET('Hygiene Data'!$G$10,0,10*ROW('Hygiene Data'!G29)),NA())</f>
        <v>#N/A</v>
      </c>
      <c r="BO35" s="107" t="e">
        <f ca="true">+IF(AND(ISNUMBER(OFFSET('Hygiene Data'!$H$6,0,10*ROW('Hygiene Data'!H29))),'Data Summary'!ED35="Yes"),OFFSET('Hygiene Data'!$H$6,0,10*ROW('Hygiene Data'!H29)),NA())</f>
        <v>#N/A</v>
      </c>
      <c r="BP35" s="107" t="e">
        <f ca="true">+IF(AND(ISNUMBER(OFFSET('Hygiene Data'!$H$8,0,10*ROW('Hygiene Data'!H29))),'Data Summary'!EE35="Yes"),OFFSET('Hygiene Data'!$H$8,0,10*ROW('Hygiene Data'!H29)),NA())</f>
        <v>#N/A</v>
      </c>
      <c r="BQ35" s="107" t="e">
        <f ca="true">+IF(AND(ISNUMBER(OFFSET('Hygiene Data'!$H$10,0,10*ROW('Hygiene Data'!H29))),'Data Summary'!EF35="Yes"),OFFSET('Hygiene Data'!$H$10,0,10*ROW('Hygiene Data'!H29)),NA())</f>
        <v>#N/A</v>
      </c>
    </row>
    <row r="36" x14ac:dyDescent="0.2">
      <c r="A36" s="55" t="e">
        <f ca="true">+IF(OFFSET('Water Data'!$B$1,0,10*ROW('Water Data'!B30))="",NA(),OFFSET('Water Data'!$B$1,0,10*ROW('Water Data'!B30)))</f>
        <v>#N/A</v>
      </c>
      <c r="B36" s="55" t="e">
        <f ca="true">+IF(OFFSET('Water Data'!$A$3,0,10*ROW('Water Data'!A33))="",NA(),OFFSET('Water Data'!$A$3,0,10*ROW('Water Data'!A33)))</f>
        <v>#N/A</v>
      </c>
      <c r="C36" s="55" t="e">
        <f ca="true">+IF(OFFSET('Water Data'!$C$3,0,10*ROW('Water Data'!C33))="",NA(),OFFSET('Water Data'!$C$3,0,10*ROW('Water Data'!C33)))</f>
        <v>#N/A</v>
      </c>
      <c r="D36" s="56" t="e">
        <f ca="true">+IF(AND(ISNUMBER(OFFSET('Water Data'!$C$5,0,10*ROW('Water Data'!C30))),'Data Summary'!BS36="Yes"),100-OFFSET('Water Data'!$C$5,0,10*ROW('Water Data'!C30)),NA())</f>
        <v>#N/A</v>
      </c>
      <c r="E36" s="56" t="e">
        <f ca="true">+IF(AND(ISNUMBER(OFFSET('Water Data'!$C$7,0,10*ROW('Water Data'!C30))),'Data Summary'!BT36="Yes"),OFFSET('Water Data'!$C$7,0,10*ROW('Water Data'!C30)),NA())</f>
        <v>#N/A</v>
      </c>
      <c r="F36" s="56" t="e">
        <f ca="true">+IF(AND(ISNUMBER(OFFSET('Water Data'!$C$10,0,10*ROW('Water Data'!C30))),'Data Summary'!BU36="Yes"),OFFSET('Water Data'!$C$10,0,10*ROW('Water Data'!C30)),NA())</f>
        <v>#N/A</v>
      </c>
      <c r="G36" s="56" t="e">
        <f ca="true">+IF(AND(ISNUMBER(OFFSET('Water Data'!$D$5,0,10*ROW('Water Data'!D30))),'Data Summary'!BV36="Yes"),100-OFFSET('Water Data'!$D$5,0,10*ROW('Water Data'!D30)),NA())</f>
        <v>#N/A</v>
      </c>
      <c r="H36" s="56" t="e">
        <f ca="true">+IF(AND(ISNUMBER(OFFSET('Water Data'!$D$7,0,10*ROW('Water Data'!D30))),'Data Summary'!BW36="Yes"),OFFSET('Water Data'!$D$7,0,10*ROW('Water Data'!D30)),NA())</f>
        <v>#N/A</v>
      </c>
      <c r="I36" s="56" t="e">
        <f ca="true">+IF(AND(ISNUMBER(OFFSET('Water Data'!$D$10,0,10*ROW('Water Data'!D30))),'Data Summary'!BX36="Yes"),OFFSET('Water Data'!$D$10,0,10*ROW('Water Data'!D30)),NA())</f>
        <v>#N/A</v>
      </c>
      <c r="J36" s="56" t="e">
        <f ca="true">+IF(AND(ISNUMBER(OFFSET('Water Data'!$E$5,0,10*ROW('Water Data'!E30))),'Data Summary'!BY36="Yes"),100-OFFSET('Water Data'!$E$5,0,10*ROW('Water Data'!E30)),NA())</f>
        <v>#N/A</v>
      </c>
      <c r="K36" s="56" t="e">
        <f ca="true">+IF(AND(ISNUMBER(OFFSET('Water Data'!$E$7,0,10*ROW('Water Data'!E30))),'Data Summary'!BZ36="Yes"),OFFSET('Water Data'!$E$7,0,10*ROW('Water Data'!E30)),NA())</f>
        <v>#N/A</v>
      </c>
      <c r="L36" s="56" t="e">
        <f ca="true">+IF(AND(ISNUMBER(OFFSET('Water Data'!$E$10,0,10*ROW('Water Data'!E30))),'Data Summary'!CA36="Yes"),OFFSET('Water Data'!$E$10,0,10*ROW('Water Data'!E30)),NA())</f>
        <v>#N/A</v>
      </c>
      <c r="M36" s="56" t="e">
        <f ca="true">+IF(AND(ISNUMBER(OFFSET('Water Data'!$F$5,0,10*ROW('Water Data'!F30))),'Data Summary'!CB36="Yes"),100-OFFSET('Water Data'!$F$5,0,10*ROW('Water Data'!F30)),NA())</f>
        <v>#N/A</v>
      </c>
      <c r="N36" s="56" t="e">
        <f ca="true">+IF(AND(ISNUMBER(OFFSET('Water Data'!$F$7,0,10*ROW('Water Data'!F30))),'Data Summary'!CC36="Yes"),OFFSET('Water Data'!$F$7,0,10*ROW('Water Data'!F30)),NA())</f>
        <v>#N/A</v>
      </c>
      <c r="O36" s="56" t="e">
        <f ca="true">+IF(AND(ISNUMBER(OFFSET('Water Data'!$F$10,0,10*ROW('Water Data'!F30))),'Data Summary'!CD36="Yes"),OFFSET('Water Data'!$F$10,0,10*ROW('Water Data'!F30)),NA())</f>
        <v>#N/A</v>
      </c>
      <c r="P36" s="56" t="e">
        <f ca="true">+IF(AND(ISNUMBER(OFFSET('Water Data'!$G$5,0,10*ROW('Water Data'!G30))),'Data Summary'!CE36="Yes"),100-OFFSET('Water Data'!$G$5,0,10*ROW('Water Data'!G30)),NA())</f>
        <v>#N/A</v>
      </c>
      <c r="Q36" s="56" t="e">
        <f ca="true">+IF(AND(ISNUMBER(OFFSET('Water Data'!$G$7,0,10*ROW('Water Data'!G30))),'Data Summary'!CF36="Yes"),OFFSET('Water Data'!$G$7,0,10*ROW('Water Data'!G30)),NA())</f>
        <v>#N/A</v>
      </c>
      <c r="R36" s="56" t="e">
        <f ca="true">+IF(AND(ISNUMBER(OFFSET('Water Data'!$G$10,0,10*ROW('Water Data'!G30))),'Data Summary'!CG36="Yes"),OFFSET('Water Data'!$G$10,0,10*ROW('Water Data'!G30)),NA())</f>
        <v>#N/A</v>
      </c>
      <c r="S36" s="56" t="e">
        <f ca="true">+IF(AND(ISNUMBER(OFFSET('Water Data'!$H$5,0,10*ROW('Water Data'!H30))),'Data Summary'!CH36="Yes"),100-OFFSET('Water Data'!$H$5,0,10*ROW('Water Data'!H30)),NA())</f>
        <v>#N/A</v>
      </c>
      <c r="T36" s="56" t="e">
        <f ca="true">+IF(AND(ISNUMBER(OFFSET('Water Data'!$H$7,0,10*ROW('Water Data'!H30))),'Data Summary'!CI36="Yes"),OFFSET('Water Data'!$H$7,0,10*ROW('Water Data'!H30)),NA())</f>
        <v>#N/A</v>
      </c>
      <c r="U36" s="56" t="e">
        <f ca="true">+IF(AND(ISNUMBER(OFFSET('Water Data'!$H$10,0,10*ROW('Water Data'!H30))),'Data Summary'!CJ36="Yes"),OFFSET('Water Data'!$H$10,0,10*ROW('Water Data'!H30)),NA())</f>
        <v>#N/A</v>
      </c>
      <c r="V36" s="102" t="e">
        <f ca="true">+IF(AND(ISNUMBER(OFFSET('Sanitation Data'!$C$5,0,10*ROW('Sanitation Data'!C30))),'Data Summary'!CK36="Yes"),100-OFFSET('Sanitation Data'!$C$5,0,10*ROW('Sanitation Data'!C30)),NA())</f>
        <v>#N/A</v>
      </c>
      <c r="W36" s="102" t="e">
        <f ca="true">+IF(AND(ISNUMBER(OFFSET('Sanitation Data'!$C$7,0,10*ROW('Sanitation Data'!C30))),'Data Summary'!CL36="Yes"),OFFSET('Sanitation Data'!$C$7,0,10*ROW('Sanitation Data'!C30)),NA())</f>
        <v>#N/A</v>
      </c>
      <c r="X36" s="102" t="e">
        <f ca="true">+IF(AND(ISNUMBER(OFFSET('Sanitation Data'!$C$11,0,10*ROW('Sanitation Data'!C30))),'Data Summary'!CM36="Yes"),OFFSET('Sanitation Data'!$C$11,0,10*ROW('Sanitation Data'!C30)),NA())</f>
        <v>#N/A</v>
      </c>
      <c r="Y36" s="102" t="e">
        <f ca="true">+IF(AND(ISNUMBER(OFFSET('Sanitation Data'!$C$12,0,10*ROW('Sanitation Data'!C30))),'Data Summary'!CN36="Yes"),OFFSET('Sanitation Data'!$C$12,0,10*ROW('Sanitation Data'!C30)),NA())</f>
        <v>#N/A</v>
      </c>
      <c r="Z36" s="102" t="e">
        <f ca="true">+IF(AND(ISNUMBER(OFFSET('Sanitation Data'!$C$13,0,10*ROW('Sanitation Data'!C30))),'Data Summary'!CO36="Yes"),OFFSET('Sanitation Data'!$C$13,0,10*ROW('Sanitation Data'!C30)),NA())</f>
        <v>#N/A</v>
      </c>
      <c r="AA36" s="102" t="e">
        <f ca="true">+IF(AND(ISNUMBER(OFFSET('Sanitation Data'!$D$5,0,10*ROW('Sanitation Data'!D30))),'Data Summary'!CP36="Yes"),100-OFFSET('Sanitation Data'!$D$5,0,10*ROW('Sanitation Data'!D30)),NA())</f>
        <v>#N/A</v>
      </c>
      <c r="AB36" s="102" t="e">
        <f ca="true">+IF(AND(ISNUMBER(OFFSET('Sanitation Data'!$D$7,0,10*ROW('Sanitation Data'!D30))),'Data Summary'!CQ36="Yes"),OFFSET('Sanitation Data'!$D$7,0,10*ROW('Sanitation Data'!D30)),NA())</f>
        <v>#N/A</v>
      </c>
      <c r="AC36" s="102" t="e">
        <f ca="true">+IF(AND(ISNUMBER(OFFSET('Sanitation Data'!$D$11,0,10*ROW('Sanitation Data'!D30))),'Data Summary'!CR36="Yes"),OFFSET('Sanitation Data'!$D$11,0,10*ROW('Sanitation Data'!D30)),NA())</f>
        <v>#N/A</v>
      </c>
      <c r="AD36" s="102" t="e">
        <f ca="true">+IF(AND(ISNUMBER(OFFSET('Sanitation Data'!$D$12,0,10*ROW('Sanitation Data'!D30))),'Data Summary'!CS36="Yes"),OFFSET('Sanitation Data'!$D$12,0,10*ROW('Sanitation Data'!D30)),NA())</f>
        <v>#N/A</v>
      </c>
      <c r="AE36" s="102" t="e">
        <f ca="true">+IF(AND(ISNUMBER(OFFSET('Sanitation Data'!$D$13,0,10*ROW('Sanitation Data'!D30))),'Data Summary'!CT36="Yes"),OFFSET('Sanitation Data'!$D$13,0,10*ROW('Sanitation Data'!D30)),NA())</f>
        <v>#N/A</v>
      </c>
      <c r="AF36" s="102" t="e">
        <f ca="true">+IF(AND(ISNUMBER(OFFSET('Sanitation Data'!$E$5,0,10*ROW('Sanitation Data'!E30))),'Data Summary'!CU36="Yes"),100-OFFSET('Sanitation Data'!$E$5,0,10*ROW('Sanitation Data'!E30)),NA())</f>
        <v>#N/A</v>
      </c>
      <c r="AG36" s="102" t="e">
        <f ca="true">+IF(AND(ISNUMBER(OFFSET('Sanitation Data'!$E$7,0,10*ROW('Sanitation Data'!E30))),'Data Summary'!CV36="Yes"),OFFSET('Sanitation Data'!$E$7,0,10*ROW('Sanitation Data'!E30)),NA())</f>
        <v>#N/A</v>
      </c>
      <c r="AH36" s="102" t="e">
        <f ca="true">+IF(AND(ISNUMBER(OFFSET('Sanitation Data'!$E$11,0,10*ROW('Sanitation Data'!E30))),'Data Summary'!CW36="Yes"),OFFSET('Sanitation Data'!$E$11,0,10*ROW('Sanitation Data'!E30)),NA())</f>
        <v>#N/A</v>
      </c>
      <c r="AI36" s="102" t="e">
        <f ca="true">+IF(AND(ISNUMBER(OFFSET('Sanitation Data'!$E$12,0,10*ROW('Sanitation Data'!E30))),'Data Summary'!CX36="Yes"),OFFSET('Sanitation Data'!$E$12,0,10*ROW('Sanitation Data'!E30)),NA())</f>
        <v>#N/A</v>
      </c>
      <c r="AJ36" s="102" t="e">
        <f ca="true">+IF(AND(ISNUMBER(OFFSET('Sanitation Data'!$E$13,0,10*ROW('Sanitation Data'!E30))),'Data Summary'!CY36="Yes"),OFFSET('Sanitation Data'!$E$13,0,10*ROW('Sanitation Data'!E30)),NA())</f>
        <v>#N/A</v>
      </c>
      <c r="AK36" s="102" t="e">
        <f ca="true">+IF(AND(ISNUMBER(OFFSET('Sanitation Data'!$F$5,0,10*ROW('Sanitation Data'!F30))),'Data Summary'!CZ36="Yes"),100-OFFSET('Sanitation Data'!$F$5,0,10*ROW('Sanitation Data'!F30)),NA())</f>
        <v>#N/A</v>
      </c>
      <c r="AL36" s="102" t="e">
        <f ca="true">+IF(AND(ISNUMBER(OFFSET('Sanitation Data'!$F$7,0,10*ROW('Sanitation Data'!F30))),'Data Summary'!DA36="Yes"),OFFSET('Sanitation Data'!$F$7,0,10*ROW('Sanitation Data'!F30)),NA())</f>
        <v>#N/A</v>
      </c>
      <c r="AM36" s="102" t="e">
        <f ca="true">+IF(AND(ISNUMBER(OFFSET('Sanitation Data'!$F$11,0,10*ROW('Sanitation Data'!F30))),'Data Summary'!DB36="Yes"),OFFSET('Sanitation Data'!$F$11,0,10*ROW('Sanitation Data'!F30)),NA())</f>
        <v>#N/A</v>
      </c>
      <c r="AN36" s="102" t="e">
        <f ca="true">+IF(AND(ISNUMBER(OFFSET('Sanitation Data'!$F$12,0,10*ROW('Sanitation Data'!F30))),'Data Summary'!DC36="Yes"),OFFSET('Sanitation Data'!$F$12,0,10*ROW('Sanitation Data'!F30)),NA())</f>
        <v>#N/A</v>
      </c>
      <c r="AO36" s="102" t="e">
        <f ca="true">+IF(AND(ISNUMBER(OFFSET('Sanitation Data'!$F$13,0,10*ROW('Sanitation Data'!F30))),'Data Summary'!DD36="Yes"),OFFSET('Sanitation Data'!$F$13,0,10*ROW('Sanitation Data'!F30)),NA())</f>
        <v>#N/A</v>
      </c>
      <c r="AP36" s="102" t="e">
        <f ca="true">+IF(AND(ISNUMBER(OFFSET('Sanitation Data'!$G$5,0,10*ROW('Sanitation Data'!G30))),'Data Summary'!DE36="Yes"),100-OFFSET('Sanitation Data'!$G$5,0,10*ROW('Sanitation Data'!G30)),NA())</f>
        <v>#N/A</v>
      </c>
      <c r="AQ36" s="102" t="e">
        <f ca="true">+IF(AND(ISNUMBER(OFFSET('Sanitation Data'!$G$7,0,10*ROW('Sanitation Data'!G30))),'Data Summary'!DF36="Yes"),OFFSET('Sanitation Data'!$G$7,0,10*ROW('Sanitation Data'!G30)),NA())</f>
        <v>#N/A</v>
      </c>
      <c r="AR36" s="102" t="e">
        <f ca="true">+IF(AND(ISNUMBER(OFFSET('Sanitation Data'!$G$11,0,10*ROW('Sanitation Data'!G30))),'Data Summary'!DG36="Yes"),OFFSET('Sanitation Data'!$G$11,0,10*ROW('Sanitation Data'!G30)),NA())</f>
        <v>#N/A</v>
      </c>
      <c r="AS36" s="102" t="e">
        <f ca="true">+IF(AND(ISNUMBER(OFFSET('Sanitation Data'!$G$12,0,10*ROW('Sanitation Data'!G30))),'Data Summary'!DH36="Yes"),OFFSET('Sanitation Data'!$G$12,0,10*ROW('Sanitation Data'!G30)),NA())</f>
        <v>#N/A</v>
      </c>
      <c r="AT36" s="102" t="e">
        <f ca="true">+IF(AND(ISNUMBER(OFFSET('Sanitation Data'!$G$13,0,10*ROW('Sanitation Data'!G30))),'Data Summary'!DI36="Yes"),OFFSET('Sanitation Data'!$G$13,0,10*ROW('Sanitation Data'!G30)),NA())</f>
        <v>#N/A</v>
      </c>
      <c r="AU36" s="102" t="e">
        <f ca="true">+IF(AND(ISNUMBER(OFFSET('Sanitation Data'!$H$5,0,10*ROW('Sanitation Data'!H30))),'Data Summary'!DJ36="Yes"),100-OFFSET('Sanitation Data'!$H$5,0,10*ROW('Sanitation Data'!H30)),NA())</f>
        <v>#N/A</v>
      </c>
      <c r="AV36" s="102" t="e">
        <f ca="true">+IF(AND(ISNUMBER(OFFSET('Sanitation Data'!$H$7,0,10*ROW('Sanitation Data'!H30))),'Data Summary'!DK36="Yes"),OFFSET('Sanitation Data'!$H$7,0,10*ROW('Sanitation Data'!H30)),NA())</f>
        <v>#N/A</v>
      </c>
      <c r="AW36" s="102" t="e">
        <f ca="true">+IF(AND(ISNUMBER(OFFSET('Sanitation Data'!$H$11,0,10*ROW('Sanitation Data'!H30))),'Data Summary'!DL36="Yes"),OFFSET('Sanitation Data'!$H$11,0,10*ROW('Sanitation Data'!H30)),NA())</f>
        <v>#N/A</v>
      </c>
      <c r="AX36" s="102" t="e">
        <f ca="true">+IF(AND(ISNUMBER(OFFSET('Sanitation Data'!$H$12,0,10*ROW('Sanitation Data'!H30))),'Data Summary'!DM36="Yes"),OFFSET('Sanitation Data'!$H$12,0,10*ROW('Sanitation Data'!H30)),NA())</f>
        <v>#N/A</v>
      </c>
      <c r="AY36" s="102" t="e">
        <f ca="true">+IF(AND(ISNUMBER(OFFSET('Sanitation Data'!$H$13,0,10*ROW('Sanitation Data'!H30))),'Data Summary'!DN36="Yes"),OFFSET('Sanitation Data'!$H$13,0,10*ROW('Sanitation Data'!H30)),NA())</f>
        <v>#N/A</v>
      </c>
      <c r="AZ36" s="107" t="e">
        <f ca="true">+IF(AND(ISNUMBER(OFFSET('Hygiene Data'!$C$6,0,10*ROW('Hygiene Data'!C30))),'Data Summary'!DO36="Yes"),OFFSET('Hygiene Data'!$C$6,0,10*ROW('Hygiene Data'!C30)),NA())</f>
        <v>#N/A</v>
      </c>
      <c r="BA36" s="107" t="e">
        <f ca="true">+IF(AND(ISNUMBER(OFFSET('Hygiene Data'!$C$8,0,10*ROW('Hygiene Data'!C30))),'Data Summary'!DP36="Yes"),OFFSET('Hygiene Data'!$C$8,0,10*ROW('Hygiene Data'!C30)),NA())</f>
        <v>#N/A</v>
      </c>
      <c r="BB36" s="107" t="e">
        <f ca="true">+IF(AND(ISNUMBER(OFFSET('Hygiene Data'!$C$10,0,10*ROW('Hygiene Data'!C30))),'Data Summary'!DQ36="Yes"),OFFSET('Hygiene Data'!$C$10,0,10*ROW('Hygiene Data'!C30)),NA())</f>
        <v>#N/A</v>
      </c>
      <c r="BC36" s="107" t="e">
        <f ca="true">+IF(AND(ISNUMBER(OFFSET('Hygiene Data'!$D$6,0,10*ROW('Hygiene Data'!D30))),'Data Summary'!DR36="Yes"),OFFSET('Hygiene Data'!$D$6,0,10*ROW('Hygiene Data'!D30)),NA())</f>
        <v>#N/A</v>
      </c>
      <c r="BD36" s="107" t="e">
        <f ca="true">+IF(AND(ISNUMBER(OFFSET('Hygiene Data'!$D$8,0,10*ROW('Hygiene Data'!D30))),'Data Summary'!DS36="Yes"),OFFSET('Hygiene Data'!$D$8,0,10*ROW('Hygiene Data'!D30)),NA())</f>
        <v>#N/A</v>
      </c>
      <c r="BE36" s="107" t="e">
        <f ca="true">+IF(AND(ISNUMBER(OFFSET('Hygiene Data'!$D$10,0,10*ROW('Hygiene Data'!D30))),'Data Summary'!DT36="Yes"),OFFSET('Hygiene Data'!$D$10,0,10*ROW('Hygiene Data'!D30)),NA())</f>
        <v>#N/A</v>
      </c>
      <c r="BF36" s="107" t="e">
        <f ca="true">+IF(AND(ISNUMBER(OFFSET('Hygiene Data'!$E$6,0,10*ROW('Hygiene Data'!E30))),'Data Summary'!DU36="Yes"),OFFSET('Hygiene Data'!$E$6,0,10*ROW('Hygiene Data'!E30)),NA())</f>
        <v>#N/A</v>
      </c>
      <c r="BG36" s="107" t="e">
        <f ca="true">+IF(AND(ISNUMBER(OFFSET('Hygiene Data'!$E$8,0,10*ROW('Hygiene Data'!E30))),'Data Summary'!DV36="Yes"),OFFSET('Hygiene Data'!$E$8,0,10*ROW('Hygiene Data'!E30)),NA())</f>
        <v>#N/A</v>
      </c>
      <c r="BH36" s="107" t="e">
        <f ca="true">+IF(AND(ISNUMBER(OFFSET('Hygiene Data'!$E$10,0,10*ROW('Hygiene Data'!E30))),'Data Summary'!DW36="Yes"),OFFSET('Hygiene Data'!$E$10,0,10*ROW('Hygiene Data'!E30)),NA())</f>
        <v>#N/A</v>
      </c>
      <c r="BI36" s="107" t="e">
        <f ca="true">+IF(AND(ISNUMBER(OFFSET('Hygiene Data'!$F$6,0,10*ROW('Hygiene Data'!F30))),'Data Summary'!DX36="Yes"),OFFSET('Hygiene Data'!$F$6,0,10*ROW('Hygiene Data'!F30)),NA())</f>
        <v>#N/A</v>
      </c>
      <c r="BJ36" s="107" t="e">
        <f ca="true">+IF(AND(ISNUMBER(OFFSET('Hygiene Data'!$F$8,0,10*ROW('Hygiene Data'!F30))),'Data Summary'!DY36="Yes"),OFFSET('Hygiene Data'!$F$8,0,10*ROW('Hygiene Data'!F30)),NA())</f>
        <v>#N/A</v>
      </c>
      <c r="BK36" s="107" t="e">
        <f ca="true">+IF(AND(ISNUMBER(OFFSET('Hygiene Data'!$F$10,0,10*ROW('Hygiene Data'!F30))),'Data Summary'!DZ36="Yes"),OFFSET('Hygiene Data'!$F$10,0,10*ROW('Hygiene Data'!F30)),NA())</f>
        <v>#N/A</v>
      </c>
      <c r="BL36" s="107" t="e">
        <f ca="true">+IF(AND(ISNUMBER(OFFSET('Hygiene Data'!$G$6,0,10*ROW('Hygiene Data'!G30))),'Data Summary'!EA36="Yes"),OFFSET('Hygiene Data'!$G$6,0,10*ROW('Hygiene Data'!G30)),NA())</f>
        <v>#N/A</v>
      </c>
      <c r="BM36" s="107" t="e">
        <f ca="true">+IF(AND(ISNUMBER(OFFSET('Hygiene Data'!$G$8,0,10*ROW('Hygiene Data'!G30))),'Data Summary'!EB36="Yes"),OFFSET('Hygiene Data'!$G$8,0,10*ROW('Hygiene Data'!G30)),NA())</f>
        <v>#N/A</v>
      </c>
      <c r="BN36" s="107" t="e">
        <f ca="true">+IF(AND(ISNUMBER(OFFSET('Hygiene Data'!$G$10,0,10*ROW('Hygiene Data'!G30))),'Data Summary'!EC36="Yes"),OFFSET('Hygiene Data'!$G$10,0,10*ROW('Hygiene Data'!G30)),NA())</f>
        <v>#N/A</v>
      </c>
      <c r="BO36" s="107" t="e">
        <f ca="true">+IF(AND(ISNUMBER(OFFSET('Hygiene Data'!$H$6,0,10*ROW('Hygiene Data'!H30))),'Data Summary'!ED36="Yes"),OFFSET('Hygiene Data'!$H$6,0,10*ROW('Hygiene Data'!H30)),NA())</f>
        <v>#N/A</v>
      </c>
      <c r="BP36" s="107" t="e">
        <f ca="true">+IF(AND(ISNUMBER(OFFSET('Hygiene Data'!$H$8,0,10*ROW('Hygiene Data'!H30))),'Data Summary'!EE36="Yes"),OFFSET('Hygiene Data'!$H$8,0,10*ROW('Hygiene Data'!H30)),NA())</f>
        <v>#N/A</v>
      </c>
      <c r="BQ36" s="107" t="e">
        <f ca="true">+IF(AND(ISNUMBER(OFFSET('Hygiene Data'!$H$10,0,10*ROW('Hygiene Data'!H30))),'Data Summary'!EF36="Yes"),OFFSET('Hygiene Data'!$H$10,0,10*ROW('Hygiene Data'!H30)),NA())</f>
        <v>#N/A</v>
      </c>
    </row>
    <row r="37" x14ac:dyDescent="0.2">
      <c r="A37" s="55" t="e">
        <f ca="true">+IF(OFFSET('Water Data'!$B$1,0,10*ROW('Water Data'!B31))="",NA(),OFFSET('Water Data'!$B$1,0,10*ROW('Water Data'!B31)))</f>
        <v>#N/A</v>
      </c>
      <c r="B37" s="55" t="e">
        <f ca="true">+IF(OFFSET('Water Data'!$A$3,0,10*ROW('Water Data'!A34))="",NA(),OFFSET('Water Data'!$A$3,0,10*ROW('Water Data'!A34)))</f>
        <v>#N/A</v>
      </c>
      <c r="C37" s="55" t="e">
        <f ca="true">+IF(OFFSET('Water Data'!$C$3,0,10*ROW('Water Data'!C34))="",NA(),OFFSET('Water Data'!$C$3,0,10*ROW('Water Data'!C34)))</f>
        <v>#N/A</v>
      </c>
      <c r="D37" s="56" t="e">
        <f ca="true">+IF(AND(ISNUMBER(OFFSET('Water Data'!$C$5,0,10*ROW('Water Data'!C31))),'Data Summary'!BS37="Yes"),100-OFFSET('Water Data'!$C$5,0,10*ROW('Water Data'!C31)),NA())</f>
        <v>#N/A</v>
      </c>
      <c r="E37" s="56" t="e">
        <f ca="true">+IF(AND(ISNUMBER(OFFSET('Water Data'!$C$7,0,10*ROW('Water Data'!C31))),'Data Summary'!BT37="Yes"),OFFSET('Water Data'!$C$7,0,10*ROW('Water Data'!C31)),NA())</f>
        <v>#N/A</v>
      </c>
      <c r="F37" s="56" t="e">
        <f ca="true">+IF(AND(ISNUMBER(OFFSET('Water Data'!$C$10,0,10*ROW('Water Data'!C31))),'Data Summary'!BU37="Yes"),OFFSET('Water Data'!$C$10,0,10*ROW('Water Data'!C31)),NA())</f>
        <v>#N/A</v>
      </c>
      <c r="G37" s="56" t="e">
        <f ca="true">+IF(AND(ISNUMBER(OFFSET('Water Data'!$D$5,0,10*ROW('Water Data'!D31))),'Data Summary'!BV37="Yes"),100-OFFSET('Water Data'!$D$5,0,10*ROW('Water Data'!D31)),NA())</f>
        <v>#N/A</v>
      </c>
      <c r="H37" s="56" t="e">
        <f ca="true">+IF(AND(ISNUMBER(OFFSET('Water Data'!$D$7,0,10*ROW('Water Data'!D31))),'Data Summary'!BW37="Yes"),OFFSET('Water Data'!$D$7,0,10*ROW('Water Data'!D31)),NA())</f>
        <v>#N/A</v>
      </c>
      <c r="I37" s="56" t="e">
        <f ca="true">+IF(AND(ISNUMBER(OFFSET('Water Data'!$D$10,0,10*ROW('Water Data'!D31))),'Data Summary'!BX37="Yes"),OFFSET('Water Data'!$D$10,0,10*ROW('Water Data'!D31)),NA())</f>
        <v>#N/A</v>
      </c>
      <c r="J37" s="56" t="e">
        <f ca="true">+IF(AND(ISNUMBER(OFFSET('Water Data'!$E$5,0,10*ROW('Water Data'!E31))),'Data Summary'!BY37="Yes"),100-OFFSET('Water Data'!$E$5,0,10*ROW('Water Data'!E31)),NA())</f>
        <v>#N/A</v>
      </c>
      <c r="K37" s="56" t="e">
        <f ca="true">+IF(AND(ISNUMBER(OFFSET('Water Data'!$E$7,0,10*ROW('Water Data'!E31))),'Data Summary'!BZ37="Yes"),OFFSET('Water Data'!$E$7,0,10*ROW('Water Data'!E31)),NA())</f>
        <v>#N/A</v>
      </c>
      <c r="L37" s="56" t="e">
        <f ca="true">+IF(AND(ISNUMBER(OFFSET('Water Data'!$E$10,0,10*ROW('Water Data'!E31))),'Data Summary'!CA37="Yes"),OFFSET('Water Data'!$E$10,0,10*ROW('Water Data'!E31)),NA())</f>
        <v>#N/A</v>
      </c>
      <c r="M37" s="56" t="e">
        <f ca="true">+IF(AND(ISNUMBER(OFFSET('Water Data'!$F$5,0,10*ROW('Water Data'!F31))),'Data Summary'!CB37="Yes"),100-OFFSET('Water Data'!$F$5,0,10*ROW('Water Data'!F31)),NA())</f>
        <v>#N/A</v>
      </c>
      <c r="N37" s="56" t="e">
        <f ca="true">+IF(AND(ISNUMBER(OFFSET('Water Data'!$F$7,0,10*ROW('Water Data'!F31))),'Data Summary'!CC37="Yes"),OFFSET('Water Data'!$F$7,0,10*ROW('Water Data'!F31)),NA())</f>
        <v>#N/A</v>
      </c>
      <c r="O37" s="56" t="e">
        <f ca="true">+IF(AND(ISNUMBER(OFFSET('Water Data'!$F$10,0,10*ROW('Water Data'!F31))),'Data Summary'!CD37="Yes"),OFFSET('Water Data'!$F$10,0,10*ROW('Water Data'!F31)),NA())</f>
        <v>#N/A</v>
      </c>
      <c r="P37" s="56" t="e">
        <f ca="true">+IF(AND(ISNUMBER(OFFSET('Water Data'!$G$5,0,10*ROW('Water Data'!G31))),'Data Summary'!CE37="Yes"),100-OFFSET('Water Data'!$G$5,0,10*ROW('Water Data'!G31)),NA())</f>
        <v>#N/A</v>
      </c>
      <c r="Q37" s="56" t="e">
        <f ca="true">+IF(AND(ISNUMBER(OFFSET('Water Data'!$G$7,0,10*ROW('Water Data'!G31))),'Data Summary'!CF37="Yes"),OFFSET('Water Data'!$G$7,0,10*ROW('Water Data'!G31)),NA())</f>
        <v>#N/A</v>
      </c>
      <c r="R37" s="56" t="e">
        <f ca="true">+IF(AND(ISNUMBER(OFFSET('Water Data'!$G$10,0,10*ROW('Water Data'!G31))),'Data Summary'!CG37="Yes"),OFFSET('Water Data'!$G$10,0,10*ROW('Water Data'!G31)),NA())</f>
        <v>#N/A</v>
      </c>
      <c r="S37" s="56" t="e">
        <f ca="true">+IF(AND(ISNUMBER(OFFSET('Water Data'!$H$5,0,10*ROW('Water Data'!H31))),'Data Summary'!CH37="Yes"),100-OFFSET('Water Data'!$H$5,0,10*ROW('Water Data'!H31)),NA())</f>
        <v>#N/A</v>
      </c>
      <c r="T37" s="56" t="e">
        <f ca="true">+IF(AND(ISNUMBER(OFFSET('Water Data'!$H$7,0,10*ROW('Water Data'!H31))),'Data Summary'!CI37="Yes"),OFFSET('Water Data'!$H$7,0,10*ROW('Water Data'!H31)),NA())</f>
        <v>#N/A</v>
      </c>
      <c r="U37" s="56" t="e">
        <f ca="true">+IF(AND(ISNUMBER(OFFSET('Water Data'!$H$10,0,10*ROW('Water Data'!H31))),'Data Summary'!CJ37="Yes"),OFFSET('Water Data'!$H$10,0,10*ROW('Water Data'!H31)),NA())</f>
        <v>#N/A</v>
      </c>
      <c r="V37" s="102" t="e">
        <f ca="true">+IF(AND(ISNUMBER(OFFSET('Sanitation Data'!$C$5,0,10*ROW('Sanitation Data'!C31))),'Data Summary'!CK37="Yes"),100-OFFSET('Sanitation Data'!$C$5,0,10*ROW('Sanitation Data'!C31)),NA())</f>
        <v>#N/A</v>
      </c>
      <c r="W37" s="102" t="e">
        <f ca="true">+IF(AND(ISNUMBER(OFFSET('Sanitation Data'!$C$7,0,10*ROW('Sanitation Data'!C31))),'Data Summary'!CL37="Yes"),OFFSET('Sanitation Data'!$C$7,0,10*ROW('Sanitation Data'!C31)),NA())</f>
        <v>#N/A</v>
      </c>
      <c r="X37" s="102" t="e">
        <f ca="true">+IF(AND(ISNUMBER(OFFSET('Sanitation Data'!$C$11,0,10*ROW('Sanitation Data'!C31))),'Data Summary'!CM37="Yes"),OFFSET('Sanitation Data'!$C$11,0,10*ROW('Sanitation Data'!C31)),NA())</f>
        <v>#N/A</v>
      </c>
      <c r="Y37" s="102" t="e">
        <f ca="true">+IF(AND(ISNUMBER(OFFSET('Sanitation Data'!$C$12,0,10*ROW('Sanitation Data'!C31))),'Data Summary'!CN37="Yes"),OFFSET('Sanitation Data'!$C$12,0,10*ROW('Sanitation Data'!C31)),NA())</f>
        <v>#N/A</v>
      </c>
      <c r="Z37" s="102" t="e">
        <f ca="true">+IF(AND(ISNUMBER(OFFSET('Sanitation Data'!$C$13,0,10*ROW('Sanitation Data'!C31))),'Data Summary'!CO37="Yes"),OFFSET('Sanitation Data'!$C$13,0,10*ROW('Sanitation Data'!C31)),NA())</f>
        <v>#N/A</v>
      </c>
      <c r="AA37" s="102" t="e">
        <f ca="true">+IF(AND(ISNUMBER(OFFSET('Sanitation Data'!$D$5,0,10*ROW('Sanitation Data'!D31))),'Data Summary'!CP37="Yes"),100-OFFSET('Sanitation Data'!$D$5,0,10*ROW('Sanitation Data'!D31)),NA())</f>
        <v>#N/A</v>
      </c>
      <c r="AB37" s="102" t="e">
        <f ca="true">+IF(AND(ISNUMBER(OFFSET('Sanitation Data'!$D$7,0,10*ROW('Sanitation Data'!D31))),'Data Summary'!CQ37="Yes"),OFFSET('Sanitation Data'!$D$7,0,10*ROW('Sanitation Data'!D31)),NA())</f>
        <v>#N/A</v>
      </c>
      <c r="AC37" s="102" t="e">
        <f ca="true">+IF(AND(ISNUMBER(OFFSET('Sanitation Data'!$D$11,0,10*ROW('Sanitation Data'!D31))),'Data Summary'!CR37="Yes"),OFFSET('Sanitation Data'!$D$11,0,10*ROW('Sanitation Data'!D31)),NA())</f>
        <v>#N/A</v>
      </c>
      <c r="AD37" s="102" t="e">
        <f ca="true">+IF(AND(ISNUMBER(OFFSET('Sanitation Data'!$D$12,0,10*ROW('Sanitation Data'!D31))),'Data Summary'!CS37="Yes"),OFFSET('Sanitation Data'!$D$12,0,10*ROW('Sanitation Data'!D31)),NA())</f>
        <v>#N/A</v>
      </c>
      <c r="AE37" s="102" t="e">
        <f ca="true">+IF(AND(ISNUMBER(OFFSET('Sanitation Data'!$D$13,0,10*ROW('Sanitation Data'!D31))),'Data Summary'!CT37="Yes"),OFFSET('Sanitation Data'!$D$13,0,10*ROW('Sanitation Data'!D31)),NA())</f>
        <v>#N/A</v>
      </c>
      <c r="AF37" s="102" t="e">
        <f ca="true">+IF(AND(ISNUMBER(OFFSET('Sanitation Data'!$E$5,0,10*ROW('Sanitation Data'!E31))),'Data Summary'!CU37="Yes"),100-OFFSET('Sanitation Data'!$E$5,0,10*ROW('Sanitation Data'!E31)),NA())</f>
        <v>#N/A</v>
      </c>
      <c r="AG37" s="102" t="e">
        <f ca="true">+IF(AND(ISNUMBER(OFFSET('Sanitation Data'!$E$7,0,10*ROW('Sanitation Data'!E31))),'Data Summary'!CV37="Yes"),OFFSET('Sanitation Data'!$E$7,0,10*ROW('Sanitation Data'!E31)),NA())</f>
        <v>#N/A</v>
      </c>
      <c r="AH37" s="102" t="e">
        <f ca="true">+IF(AND(ISNUMBER(OFFSET('Sanitation Data'!$E$11,0,10*ROW('Sanitation Data'!E31))),'Data Summary'!CW37="Yes"),OFFSET('Sanitation Data'!$E$11,0,10*ROW('Sanitation Data'!E31)),NA())</f>
        <v>#N/A</v>
      </c>
      <c r="AI37" s="102" t="e">
        <f ca="true">+IF(AND(ISNUMBER(OFFSET('Sanitation Data'!$E$12,0,10*ROW('Sanitation Data'!E31))),'Data Summary'!CX37="Yes"),OFFSET('Sanitation Data'!$E$12,0,10*ROW('Sanitation Data'!E31)),NA())</f>
        <v>#N/A</v>
      </c>
      <c r="AJ37" s="102" t="e">
        <f ca="true">+IF(AND(ISNUMBER(OFFSET('Sanitation Data'!$E$13,0,10*ROW('Sanitation Data'!E31))),'Data Summary'!CY37="Yes"),OFFSET('Sanitation Data'!$E$13,0,10*ROW('Sanitation Data'!E31)),NA())</f>
        <v>#N/A</v>
      </c>
      <c r="AK37" s="102" t="e">
        <f ca="true">+IF(AND(ISNUMBER(OFFSET('Sanitation Data'!$F$5,0,10*ROW('Sanitation Data'!F31))),'Data Summary'!CZ37="Yes"),100-OFFSET('Sanitation Data'!$F$5,0,10*ROW('Sanitation Data'!F31)),NA())</f>
        <v>#N/A</v>
      </c>
      <c r="AL37" s="102" t="e">
        <f ca="true">+IF(AND(ISNUMBER(OFFSET('Sanitation Data'!$F$7,0,10*ROW('Sanitation Data'!F31))),'Data Summary'!DA37="Yes"),OFFSET('Sanitation Data'!$F$7,0,10*ROW('Sanitation Data'!F31)),NA())</f>
        <v>#N/A</v>
      </c>
      <c r="AM37" s="102" t="e">
        <f ca="true">+IF(AND(ISNUMBER(OFFSET('Sanitation Data'!$F$11,0,10*ROW('Sanitation Data'!F31))),'Data Summary'!DB37="Yes"),OFFSET('Sanitation Data'!$F$11,0,10*ROW('Sanitation Data'!F31)),NA())</f>
        <v>#N/A</v>
      </c>
      <c r="AN37" s="102" t="e">
        <f ca="true">+IF(AND(ISNUMBER(OFFSET('Sanitation Data'!$F$12,0,10*ROW('Sanitation Data'!F31))),'Data Summary'!DC37="Yes"),OFFSET('Sanitation Data'!$F$12,0,10*ROW('Sanitation Data'!F31)),NA())</f>
        <v>#N/A</v>
      </c>
      <c r="AO37" s="102" t="e">
        <f ca="true">+IF(AND(ISNUMBER(OFFSET('Sanitation Data'!$F$13,0,10*ROW('Sanitation Data'!F31))),'Data Summary'!DD37="Yes"),OFFSET('Sanitation Data'!$F$13,0,10*ROW('Sanitation Data'!F31)),NA())</f>
        <v>#N/A</v>
      </c>
      <c r="AP37" s="102" t="e">
        <f ca="true">+IF(AND(ISNUMBER(OFFSET('Sanitation Data'!$G$5,0,10*ROW('Sanitation Data'!G31))),'Data Summary'!DE37="Yes"),100-OFFSET('Sanitation Data'!$G$5,0,10*ROW('Sanitation Data'!G31)),NA())</f>
        <v>#N/A</v>
      </c>
      <c r="AQ37" s="102" t="e">
        <f ca="true">+IF(AND(ISNUMBER(OFFSET('Sanitation Data'!$G$7,0,10*ROW('Sanitation Data'!G31))),'Data Summary'!DF37="Yes"),OFFSET('Sanitation Data'!$G$7,0,10*ROW('Sanitation Data'!G31)),NA())</f>
        <v>#N/A</v>
      </c>
      <c r="AR37" s="102" t="e">
        <f ca="true">+IF(AND(ISNUMBER(OFFSET('Sanitation Data'!$G$11,0,10*ROW('Sanitation Data'!G31))),'Data Summary'!DG37="Yes"),OFFSET('Sanitation Data'!$G$11,0,10*ROW('Sanitation Data'!G31)),NA())</f>
        <v>#N/A</v>
      </c>
      <c r="AS37" s="102" t="e">
        <f ca="true">+IF(AND(ISNUMBER(OFFSET('Sanitation Data'!$G$12,0,10*ROW('Sanitation Data'!G31))),'Data Summary'!DH37="Yes"),OFFSET('Sanitation Data'!$G$12,0,10*ROW('Sanitation Data'!G31)),NA())</f>
        <v>#N/A</v>
      </c>
      <c r="AT37" s="102" t="e">
        <f ca="true">+IF(AND(ISNUMBER(OFFSET('Sanitation Data'!$G$13,0,10*ROW('Sanitation Data'!G31))),'Data Summary'!DI37="Yes"),OFFSET('Sanitation Data'!$G$13,0,10*ROW('Sanitation Data'!G31)),NA())</f>
        <v>#N/A</v>
      </c>
      <c r="AU37" s="102" t="e">
        <f ca="true">+IF(AND(ISNUMBER(OFFSET('Sanitation Data'!$H$5,0,10*ROW('Sanitation Data'!H31))),'Data Summary'!DJ37="Yes"),100-OFFSET('Sanitation Data'!$H$5,0,10*ROW('Sanitation Data'!H31)),NA())</f>
        <v>#N/A</v>
      </c>
      <c r="AV37" s="102" t="e">
        <f ca="true">+IF(AND(ISNUMBER(OFFSET('Sanitation Data'!$H$7,0,10*ROW('Sanitation Data'!H31))),'Data Summary'!DK37="Yes"),OFFSET('Sanitation Data'!$H$7,0,10*ROW('Sanitation Data'!H31)),NA())</f>
        <v>#N/A</v>
      </c>
      <c r="AW37" s="102" t="e">
        <f ca="true">+IF(AND(ISNUMBER(OFFSET('Sanitation Data'!$H$11,0,10*ROW('Sanitation Data'!H31))),'Data Summary'!DL37="Yes"),OFFSET('Sanitation Data'!$H$11,0,10*ROW('Sanitation Data'!H31)),NA())</f>
        <v>#N/A</v>
      </c>
      <c r="AX37" s="102" t="e">
        <f ca="true">+IF(AND(ISNUMBER(OFFSET('Sanitation Data'!$H$12,0,10*ROW('Sanitation Data'!H31))),'Data Summary'!DM37="Yes"),OFFSET('Sanitation Data'!$H$12,0,10*ROW('Sanitation Data'!H31)),NA())</f>
        <v>#N/A</v>
      </c>
      <c r="AY37" s="102" t="e">
        <f ca="true">+IF(AND(ISNUMBER(OFFSET('Sanitation Data'!$H$13,0,10*ROW('Sanitation Data'!H31))),'Data Summary'!DN37="Yes"),OFFSET('Sanitation Data'!$H$13,0,10*ROW('Sanitation Data'!H31)),NA())</f>
        <v>#N/A</v>
      </c>
      <c r="AZ37" s="107" t="e">
        <f ca="true">+IF(AND(ISNUMBER(OFFSET('Hygiene Data'!$C$6,0,10*ROW('Hygiene Data'!C31))),'Data Summary'!DO37="Yes"),OFFSET('Hygiene Data'!$C$6,0,10*ROW('Hygiene Data'!C31)),NA())</f>
        <v>#N/A</v>
      </c>
      <c r="BA37" s="107" t="e">
        <f ca="true">+IF(AND(ISNUMBER(OFFSET('Hygiene Data'!$C$8,0,10*ROW('Hygiene Data'!C31))),'Data Summary'!DP37="Yes"),OFFSET('Hygiene Data'!$C$8,0,10*ROW('Hygiene Data'!C31)),NA())</f>
        <v>#N/A</v>
      </c>
      <c r="BB37" s="107" t="e">
        <f ca="true">+IF(AND(ISNUMBER(OFFSET('Hygiene Data'!$C$10,0,10*ROW('Hygiene Data'!C31))),'Data Summary'!DQ37="Yes"),OFFSET('Hygiene Data'!$C$10,0,10*ROW('Hygiene Data'!C31)),NA())</f>
        <v>#N/A</v>
      </c>
      <c r="BC37" s="107" t="e">
        <f ca="true">+IF(AND(ISNUMBER(OFFSET('Hygiene Data'!$D$6,0,10*ROW('Hygiene Data'!D31))),'Data Summary'!DR37="Yes"),OFFSET('Hygiene Data'!$D$6,0,10*ROW('Hygiene Data'!D31)),NA())</f>
        <v>#N/A</v>
      </c>
      <c r="BD37" s="107" t="e">
        <f ca="true">+IF(AND(ISNUMBER(OFFSET('Hygiene Data'!$D$8,0,10*ROW('Hygiene Data'!D31))),'Data Summary'!DS37="Yes"),OFFSET('Hygiene Data'!$D$8,0,10*ROW('Hygiene Data'!D31)),NA())</f>
        <v>#N/A</v>
      </c>
      <c r="BE37" s="107" t="e">
        <f ca="true">+IF(AND(ISNUMBER(OFFSET('Hygiene Data'!$D$10,0,10*ROW('Hygiene Data'!D31))),'Data Summary'!DT37="Yes"),OFFSET('Hygiene Data'!$D$10,0,10*ROW('Hygiene Data'!D31)),NA())</f>
        <v>#N/A</v>
      </c>
      <c r="BF37" s="107" t="e">
        <f ca="true">+IF(AND(ISNUMBER(OFFSET('Hygiene Data'!$E$6,0,10*ROW('Hygiene Data'!E31))),'Data Summary'!DU37="Yes"),OFFSET('Hygiene Data'!$E$6,0,10*ROW('Hygiene Data'!E31)),NA())</f>
        <v>#N/A</v>
      </c>
      <c r="BG37" s="107" t="e">
        <f ca="true">+IF(AND(ISNUMBER(OFFSET('Hygiene Data'!$E$8,0,10*ROW('Hygiene Data'!E31))),'Data Summary'!DV37="Yes"),OFFSET('Hygiene Data'!$E$8,0,10*ROW('Hygiene Data'!E31)),NA())</f>
        <v>#N/A</v>
      </c>
      <c r="BH37" s="107" t="e">
        <f ca="true">+IF(AND(ISNUMBER(OFFSET('Hygiene Data'!$E$10,0,10*ROW('Hygiene Data'!E31))),'Data Summary'!DW37="Yes"),OFFSET('Hygiene Data'!$E$10,0,10*ROW('Hygiene Data'!E31)),NA())</f>
        <v>#N/A</v>
      </c>
      <c r="BI37" s="107" t="e">
        <f ca="true">+IF(AND(ISNUMBER(OFFSET('Hygiene Data'!$F$6,0,10*ROW('Hygiene Data'!F31))),'Data Summary'!DX37="Yes"),OFFSET('Hygiene Data'!$F$6,0,10*ROW('Hygiene Data'!F31)),NA())</f>
        <v>#N/A</v>
      </c>
      <c r="BJ37" s="107" t="e">
        <f ca="true">+IF(AND(ISNUMBER(OFFSET('Hygiene Data'!$F$8,0,10*ROW('Hygiene Data'!F31))),'Data Summary'!DY37="Yes"),OFFSET('Hygiene Data'!$F$8,0,10*ROW('Hygiene Data'!F31)),NA())</f>
        <v>#N/A</v>
      </c>
      <c r="BK37" s="107" t="e">
        <f ca="true">+IF(AND(ISNUMBER(OFFSET('Hygiene Data'!$F$10,0,10*ROW('Hygiene Data'!F31))),'Data Summary'!DZ37="Yes"),OFFSET('Hygiene Data'!$F$10,0,10*ROW('Hygiene Data'!F31)),NA())</f>
        <v>#N/A</v>
      </c>
      <c r="BL37" s="107" t="e">
        <f ca="true">+IF(AND(ISNUMBER(OFFSET('Hygiene Data'!$G$6,0,10*ROW('Hygiene Data'!G31))),'Data Summary'!EA37="Yes"),OFFSET('Hygiene Data'!$G$6,0,10*ROW('Hygiene Data'!G31)),NA())</f>
        <v>#N/A</v>
      </c>
      <c r="BM37" s="107" t="e">
        <f ca="true">+IF(AND(ISNUMBER(OFFSET('Hygiene Data'!$G$8,0,10*ROW('Hygiene Data'!G31))),'Data Summary'!EB37="Yes"),OFFSET('Hygiene Data'!$G$8,0,10*ROW('Hygiene Data'!G31)),NA())</f>
        <v>#N/A</v>
      </c>
      <c r="BN37" s="107" t="e">
        <f ca="true">+IF(AND(ISNUMBER(OFFSET('Hygiene Data'!$G$10,0,10*ROW('Hygiene Data'!G31))),'Data Summary'!EC37="Yes"),OFFSET('Hygiene Data'!$G$10,0,10*ROW('Hygiene Data'!G31)),NA())</f>
        <v>#N/A</v>
      </c>
      <c r="BO37" s="107" t="e">
        <f ca="true">+IF(AND(ISNUMBER(OFFSET('Hygiene Data'!$H$6,0,10*ROW('Hygiene Data'!H31))),'Data Summary'!ED37="Yes"),OFFSET('Hygiene Data'!$H$6,0,10*ROW('Hygiene Data'!H31)),NA())</f>
        <v>#N/A</v>
      </c>
      <c r="BP37" s="107" t="e">
        <f ca="true">+IF(AND(ISNUMBER(OFFSET('Hygiene Data'!$H$8,0,10*ROW('Hygiene Data'!H31))),'Data Summary'!EE37="Yes"),OFFSET('Hygiene Data'!$H$8,0,10*ROW('Hygiene Data'!H31)),NA())</f>
        <v>#N/A</v>
      </c>
      <c r="BQ37" s="107" t="e">
        <f ca="true">+IF(AND(ISNUMBER(OFFSET('Hygiene Data'!$H$10,0,10*ROW('Hygiene Data'!H31))),'Data Summary'!EF37="Yes"),OFFSET('Hygiene Data'!$H$10,0,10*ROW('Hygiene Data'!H31)),NA())</f>
        <v>#N/A</v>
      </c>
    </row>
    <row r="38" x14ac:dyDescent="0.2">
      <c r="A38" s="55" t="e">
        <f ca="true">+IF(OFFSET('Water Data'!$B$1,0,10*ROW('Water Data'!B32))="",NA(),OFFSET('Water Data'!$B$1,0,10*ROW('Water Data'!B32)))</f>
        <v>#N/A</v>
      </c>
      <c r="B38" s="55" t="e">
        <f ca="true">+IF(OFFSET('Water Data'!$A$3,0,10*ROW('Water Data'!A35))="",NA(),OFFSET('Water Data'!$A$3,0,10*ROW('Water Data'!A35)))</f>
        <v>#N/A</v>
      </c>
      <c r="C38" s="55" t="e">
        <f ca="true">+IF(OFFSET('Water Data'!$C$3,0,10*ROW('Water Data'!C35))="",NA(),OFFSET('Water Data'!$C$3,0,10*ROW('Water Data'!C35)))</f>
        <v>#N/A</v>
      </c>
      <c r="D38" s="56" t="e">
        <f ca="true">+IF(AND(ISNUMBER(OFFSET('Water Data'!$C$5,0,10*ROW('Water Data'!C32))),'Data Summary'!BS38="Yes"),100-OFFSET('Water Data'!$C$5,0,10*ROW('Water Data'!C32)),NA())</f>
        <v>#N/A</v>
      </c>
      <c r="E38" s="56" t="e">
        <f ca="true">+IF(AND(ISNUMBER(OFFSET('Water Data'!$C$7,0,10*ROW('Water Data'!C32))),'Data Summary'!BT38="Yes"),OFFSET('Water Data'!$C$7,0,10*ROW('Water Data'!C32)),NA())</f>
        <v>#N/A</v>
      </c>
      <c r="F38" s="56" t="e">
        <f ca="true">+IF(AND(ISNUMBER(OFFSET('Water Data'!$C$10,0,10*ROW('Water Data'!C32))),'Data Summary'!BU38="Yes"),OFFSET('Water Data'!$C$10,0,10*ROW('Water Data'!C32)),NA())</f>
        <v>#N/A</v>
      </c>
      <c r="G38" s="56" t="e">
        <f ca="true">+IF(AND(ISNUMBER(OFFSET('Water Data'!$D$5,0,10*ROW('Water Data'!D32))),'Data Summary'!BV38="Yes"),100-OFFSET('Water Data'!$D$5,0,10*ROW('Water Data'!D32)),NA())</f>
        <v>#N/A</v>
      </c>
      <c r="H38" s="56" t="e">
        <f ca="true">+IF(AND(ISNUMBER(OFFSET('Water Data'!$D$7,0,10*ROW('Water Data'!D32))),'Data Summary'!BW38="Yes"),OFFSET('Water Data'!$D$7,0,10*ROW('Water Data'!D32)),NA())</f>
        <v>#N/A</v>
      </c>
      <c r="I38" s="56" t="e">
        <f ca="true">+IF(AND(ISNUMBER(OFFSET('Water Data'!$D$10,0,10*ROW('Water Data'!D32))),'Data Summary'!BX38="Yes"),OFFSET('Water Data'!$D$10,0,10*ROW('Water Data'!D32)),NA())</f>
        <v>#N/A</v>
      </c>
      <c r="J38" s="56" t="e">
        <f ca="true">+IF(AND(ISNUMBER(OFFSET('Water Data'!$E$5,0,10*ROW('Water Data'!E32))),'Data Summary'!BY38="Yes"),100-OFFSET('Water Data'!$E$5,0,10*ROW('Water Data'!E32)),NA())</f>
        <v>#N/A</v>
      </c>
      <c r="K38" s="56" t="e">
        <f ca="true">+IF(AND(ISNUMBER(OFFSET('Water Data'!$E$7,0,10*ROW('Water Data'!E32))),'Data Summary'!BZ38="Yes"),OFFSET('Water Data'!$E$7,0,10*ROW('Water Data'!E32)),NA())</f>
        <v>#N/A</v>
      </c>
      <c r="L38" s="56" t="e">
        <f ca="true">+IF(AND(ISNUMBER(OFFSET('Water Data'!$E$10,0,10*ROW('Water Data'!E32))),'Data Summary'!CA38="Yes"),OFFSET('Water Data'!$E$10,0,10*ROW('Water Data'!E32)),NA())</f>
        <v>#N/A</v>
      </c>
      <c r="M38" s="56" t="e">
        <f ca="true">+IF(AND(ISNUMBER(OFFSET('Water Data'!$F$5,0,10*ROW('Water Data'!F32))),'Data Summary'!CB38="Yes"),100-OFFSET('Water Data'!$F$5,0,10*ROW('Water Data'!F32)),NA())</f>
        <v>#N/A</v>
      </c>
      <c r="N38" s="56" t="e">
        <f ca="true">+IF(AND(ISNUMBER(OFFSET('Water Data'!$F$7,0,10*ROW('Water Data'!F32))),'Data Summary'!CC38="Yes"),OFFSET('Water Data'!$F$7,0,10*ROW('Water Data'!F32)),NA())</f>
        <v>#N/A</v>
      </c>
      <c r="O38" s="56" t="e">
        <f ca="true">+IF(AND(ISNUMBER(OFFSET('Water Data'!$F$10,0,10*ROW('Water Data'!F32))),'Data Summary'!CD38="Yes"),OFFSET('Water Data'!$F$10,0,10*ROW('Water Data'!F32)),NA())</f>
        <v>#N/A</v>
      </c>
      <c r="P38" s="56" t="e">
        <f ca="true">+IF(AND(ISNUMBER(OFFSET('Water Data'!$G$5,0,10*ROW('Water Data'!G32))),'Data Summary'!CE38="Yes"),100-OFFSET('Water Data'!$G$5,0,10*ROW('Water Data'!G32)),NA())</f>
        <v>#N/A</v>
      </c>
      <c r="Q38" s="56" t="e">
        <f ca="true">+IF(AND(ISNUMBER(OFFSET('Water Data'!$G$7,0,10*ROW('Water Data'!G32))),'Data Summary'!CF38="Yes"),OFFSET('Water Data'!$G$7,0,10*ROW('Water Data'!G32)),NA())</f>
        <v>#N/A</v>
      </c>
      <c r="R38" s="56" t="e">
        <f ca="true">+IF(AND(ISNUMBER(OFFSET('Water Data'!$G$10,0,10*ROW('Water Data'!G32))),'Data Summary'!CG38="Yes"),OFFSET('Water Data'!$G$10,0,10*ROW('Water Data'!G32)),NA())</f>
        <v>#N/A</v>
      </c>
      <c r="S38" s="56" t="e">
        <f ca="true">+IF(AND(ISNUMBER(OFFSET('Water Data'!$H$5,0,10*ROW('Water Data'!H32))),'Data Summary'!CH38="Yes"),100-OFFSET('Water Data'!$H$5,0,10*ROW('Water Data'!H32)),NA())</f>
        <v>#N/A</v>
      </c>
      <c r="T38" s="56" t="e">
        <f ca="true">+IF(AND(ISNUMBER(OFFSET('Water Data'!$H$7,0,10*ROW('Water Data'!H32))),'Data Summary'!CI38="Yes"),OFFSET('Water Data'!$H$7,0,10*ROW('Water Data'!H32)),NA())</f>
        <v>#N/A</v>
      </c>
      <c r="U38" s="56" t="e">
        <f ca="true">+IF(AND(ISNUMBER(OFFSET('Water Data'!$H$10,0,10*ROW('Water Data'!H32))),'Data Summary'!CJ38="Yes"),OFFSET('Water Data'!$H$10,0,10*ROW('Water Data'!H32)),NA())</f>
        <v>#N/A</v>
      </c>
      <c r="V38" s="102" t="e">
        <f ca="true">+IF(AND(ISNUMBER(OFFSET('Sanitation Data'!$C$5,0,10*ROW('Sanitation Data'!C32))),'Data Summary'!CK38="Yes"),100-OFFSET('Sanitation Data'!$C$5,0,10*ROW('Sanitation Data'!C32)),NA())</f>
        <v>#N/A</v>
      </c>
      <c r="W38" s="102" t="e">
        <f ca="true">+IF(AND(ISNUMBER(OFFSET('Sanitation Data'!$C$7,0,10*ROW('Sanitation Data'!C32))),'Data Summary'!CL38="Yes"),OFFSET('Sanitation Data'!$C$7,0,10*ROW('Sanitation Data'!C32)),NA())</f>
        <v>#N/A</v>
      </c>
      <c r="X38" s="102" t="e">
        <f ca="true">+IF(AND(ISNUMBER(OFFSET('Sanitation Data'!$C$11,0,10*ROW('Sanitation Data'!C32))),'Data Summary'!CM38="Yes"),OFFSET('Sanitation Data'!$C$11,0,10*ROW('Sanitation Data'!C32)),NA())</f>
        <v>#N/A</v>
      </c>
      <c r="Y38" s="102" t="e">
        <f ca="true">+IF(AND(ISNUMBER(OFFSET('Sanitation Data'!$C$12,0,10*ROW('Sanitation Data'!C32))),'Data Summary'!CN38="Yes"),OFFSET('Sanitation Data'!$C$12,0,10*ROW('Sanitation Data'!C32)),NA())</f>
        <v>#N/A</v>
      </c>
      <c r="Z38" s="102" t="e">
        <f ca="true">+IF(AND(ISNUMBER(OFFSET('Sanitation Data'!$C$13,0,10*ROW('Sanitation Data'!C32))),'Data Summary'!CO38="Yes"),OFFSET('Sanitation Data'!$C$13,0,10*ROW('Sanitation Data'!C32)),NA())</f>
        <v>#N/A</v>
      </c>
      <c r="AA38" s="102" t="e">
        <f ca="true">+IF(AND(ISNUMBER(OFFSET('Sanitation Data'!$D$5,0,10*ROW('Sanitation Data'!D32))),'Data Summary'!CP38="Yes"),100-OFFSET('Sanitation Data'!$D$5,0,10*ROW('Sanitation Data'!D32)),NA())</f>
        <v>#N/A</v>
      </c>
      <c r="AB38" s="102" t="e">
        <f ca="true">+IF(AND(ISNUMBER(OFFSET('Sanitation Data'!$D$7,0,10*ROW('Sanitation Data'!D32))),'Data Summary'!CQ38="Yes"),OFFSET('Sanitation Data'!$D$7,0,10*ROW('Sanitation Data'!D32)),NA())</f>
        <v>#N/A</v>
      </c>
      <c r="AC38" s="102" t="e">
        <f ca="true">+IF(AND(ISNUMBER(OFFSET('Sanitation Data'!$D$11,0,10*ROW('Sanitation Data'!D32))),'Data Summary'!CR38="Yes"),OFFSET('Sanitation Data'!$D$11,0,10*ROW('Sanitation Data'!D32)),NA())</f>
        <v>#N/A</v>
      </c>
      <c r="AD38" s="102" t="e">
        <f ca="true">+IF(AND(ISNUMBER(OFFSET('Sanitation Data'!$D$12,0,10*ROW('Sanitation Data'!D32))),'Data Summary'!CS38="Yes"),OFFSET('Sanitation Data'!$D$12,0,10*ROW('Sanitation Data'!D32)),NA())</f>
        <v>#N/A</v>
      </c>
      <c r="AE38" s="102" t="e">
        <f ca="true">+IF(AND(ISNUMBER(OFFSET('Sanitation Data'!$D$13,0,10*ROW('Sanitation Data'!D32))),'Data Summary'!CT38="Yes"),OFFSET('Sanitation Data'!$D$13,0,10*ROW('Sanitation Data'!D32)),NA())</f>
        <v>#N/A</v>
      </c>
      <c r="AF38" s="102" t="e">
        <f ca="true">+IF(AND(ISNUMBER(OFFSET('Sanitation Data'!$E$5,0,10*ROW('Sanitation Data'!E32))),'Data Summary'!CU38="Yes"),100-OFFSET('Sanitation Data'!$E$5,0,10*ROW('Sanitation Data'!E32)),NA())</f>
        <v>#N/A</v>
      </c>
      <c r="AG38" s="102" t="e">
        <f ca="true">+IF(AND(ISNUMBER(OFFSET('Sanitation Data'!$E$7,0,10*ROW('Sanitation Data'!E32))),'Data Summary'!CV38="Yes"),OFFSET('Sanitation Data'!$E$7,0,10*ROW('Sanitation Data'!E32)),NA())</f>
        <v>#N/A</v>
      </c>
      <c r="AH38" s="102" t="e">
        <f ca="true">+IF(AND(ISNUMBER(OFFSET('Sanitation Data'!$E$11,0,10*ROW('Sanitation Data'!E32))),'Data Summary'!CW38="Yes"),OFFSET('Sanitation Data'!$E$11,0,10*ROW('Sanitation Data'!E32)),NA())</f>
        <v>#N/A</v>
      </c>
      <c r="AI38" s="102" t="e">
        <f ca="true">+IF(AND(ISNUMBER(OFFSET('Sanitation Data'!$E$12,0,10*ROW('Sanitation Data'!E32))),'Data Summary'!CX38="Yes"),OFFSET('Sanitation Data'!$E$12,0,10*ROW('Sanitation Data'!E32)),NA())</f>
        <v>#N/A</v>
      </c>
      <c r="AJ38" s="102" t="e">
        <f ca="true">+IF(AND(ISNUMBER(OFFSET('Sanitation Data'!$E$13,0,10*ROW('Sanitation Data'!E32))),'Data Summary'!CY38="Yes"),OFFSET('Sanitation Data'!$E$13,0,10*ROW('Sanitation Data'!E32)),NA())</f>
        <v>#N/A</v>
      </c>
      <c r="AK38" s="102" t="e">
        <f ca="true">+IF(AND(ISNUMBER(OFFSET('Sanitation Data'!$F$5,0,10*ROW('Sanitation Data'!F32))),'Data Summary'!CZ38="Yes"),100-OFFSET('Sanitation Data'!$F$5,0,10*ROW('Sanitation Data'!F32)),NA())</f>
        <v>#N/A</v>
      </c>
      <c r="AL38" s="102" t="e">
        <f ca="true">+IF(AND(ISNUMBER(OFFSET('Sanitation Data'!$F$7,0,10*ROW('Sanitation Data'!F32))),'Data Summary'!DA38="Yes"),OFFSET('Sanitation Data'!$F$7,0,10*ROW('Sanitation Data'!F32)),NA())</f>
        <v>#N/A</v>
      </c>
      <c r="AM38" s="102" t="e">
        <f ca="true">+IF(AND(ISNUMBER(OFFSET('Sanitation Data'!$F$11,0,10*ROW('Sanitation Data'!F32))),'Data Summary'!DB38="Yes"),OFFSET('Sanitation Data'!$F$11,0,10*ROW('Sanitation Data'!F32)),NA())</f>
        <v>#N/A</v>
      </c>
      <c r="AN38" s="102" t="e">
        <f ca="true">+IF(AND(ISNUMBER(OFFSET('Sanitation Data'!$F$12,0,10*ROW('Sanitation Data'!F32))),'Data Summary'!DC38="Yes"),OFFSET('Sanitation Data'!$F$12,0,10*ROW('Sanitation Data'!F32)),NA())</f>
        <v>#N/A</v>
      </c>
      <c r="AO38" s="102" t="e">
        <f ca="true">+IF(AND(ISNUMBER(OFFSET('Sanitation Data'!$F$13,0,10*ROW('Sanitation Data'!F32))),'Data Summary'!DD38="Yes"),OFFSET('Sanitation Data'!$F$13,0,10*ROW('Sanitation Data'!F32)),NA())</f>
        <v>#N/A</v>
      </c>
      <c r="AP38" s="102" t="e">
        <f ca="true">+IF(AND(ISNUMBER(OFFSET('Sanitation Data'!$G$5,0,10*ROW('Sanitation Data'!G32))),'Data Summary'!DE38="Yes"),100-OFFSET('Sanitation Data'!$G$5,0,10*ROW('Sanitation Data'!G32)),NA())</f>
        <v>#N/A</v>
      </c>
      <c r="AQ38" s="102" t="e">
        <f ca="true">+IF(AND(ISNUMBER(OFFSET('Sanitation Data'!$G$7,0,10*ROW('Sanitation Data'!G32))),'Data Summary'!DF38="Yes"),OFFSET('Sanitation Data'!$G$7,0,10*ROW('Sanitation Data'!G32)),NA())</f>
        <v>#N/A</v>
      </c>
      <c r="AR38" s="102" t="e">
        <f ca="true">+IF(AND(ISNUMBER(OFFSET('Sanitation Data'!$G$11,0,10*ROW('Sanitation Data'!G32))),'Data Summary'!DG38="Yes"),OFFSET('Sanitation Data'!$G$11,0,10*ROW('Sanitation Data'!G32)),NA())</f>
        <v>#N/A</v>
      </c>
      <c r="AS38" s="102" t="e">
        <f ca="true">+IF(AND(ISNUMBER(OFFSET('Sanitation Data'!$G$12,0,10*ROW('Sanitation Data'!G32))),'Data Summary'!DH38="Yes"),OFFSET('Sanitation Data'!$G$12,0,10*ROW('Sanitation Data'!G32)),NA())</f>
        <v>#N/A</v>
      </c>
      <c r="AT38" s="102" t="e">
        <f ca="true">+IF(AND(ISNUMBER(OFFSET('Sanitation Data'!$G$13,0,10*ROW('Sanitation Data'!G32))),'Data Summary'!DI38="Yes"),OFFSET('Sanitation Data'!$G$13,0,10*ROW('Sanitation Data'!G32)),NA())</f>
        <v>#N/A</v>
      </c>
      <c r="AU38" s="102" t="e">
        <f ca="true">+IF(AND(ISNUMBER(OFFSET('Sanitation Data'!$H$5,0,10*ROW('Sanitation Data'!H32))),'Data Summary'!DJ38="Yes"),100-OFFSET('Sanitation Data'!$H$5,0,10*ROW('Sanitation Data'!H32)),NA())</f>
        <v>#N/A</v>
      </c>
      <c r="AV38" s="102" t="e">
        <f ca="true">+IF(AND(ISNUMBER(OFFSET('Sanitation Data'!$H$7,0,10*ROW('Sanitation Data'!H32))),'Data Summary'!DK38="Yes"),OFFSET('Sanitation Data'!$H$7,0,10*ROW('Sanitation Data'!H32)),NA())</f>
        <v>#N/A</v>
      </c>
      <c r="AW38" s="102" t="e">
        <f ca="true">+IF(AND(ISNUMBER(OFFSET('Sanitation Data'!$H$11,0,10*ROW('Sanitation Data'!H32))),'Data Summary'!DL38="Yes"),OFFSET('Sanitation Data'!$H$11,0,10*ROW('Sanitation Data'!H32)),NA())</f>
        <v>#N/A</v>
      </c>
      <c r="AX38" s="102" t="e">
        <f ca="true">+IF(AND(ISNUMBER(OFFSET('Sanitation Data'!$H$12,0,10*ROW('Sanitation Data'!H32))),'Data Summary'!DM38="Yes"),OFFSET('Sanitation Data'!$H$12,0,10*ROW('Sanitation Data'!H32)),NA())</f>
        <v>#N/A</v>
      </c>
      <c r="AY38" s="102" t="e">
        <f ca="true">+IF(AND(ISNUMBER(OFFSET('Sanitation Data'!$H$13,0,10*ROW('Sanitation Data'!H32))),'Data Summary'!DN38="Yes"),OFFSET('Sanitation Data'!$H$13,0,10*ROW('Sanitation Data'!H32)),NA())</f>
        <v>#N/A</v>
      </c>
      <c r="AZ38" s="107" t="e">
        <f ca="true">+IF(AND(ISNUMBER(OFFSET('Hygiene Data'!$C$6,0,10*ROW('Hygiene Data'!C32))),'Data Summary'!DO38="Yes"),OFFSET('Hygiene Data'!$C$6,0,10*ROW('Hygiene Data'!C32)),NA())</f>
        <v>#N/A</v>
      </c>
      <c r="BA38" s="107" t="e">
        <f ca="true">+IF(AND(ISNUMBER(OFFSET('Hygiene Data'!$C$8,0,10*ROW('Hygiene Data'!C32))),'Data Summary'!DP38="Yes"),OFFSET('Hygiene Data'!$C$8,0,10*ROW('Hygiene Data'!C32)),NA())</f>
        <v>#N/A</v>
      </c>
      <c r="BB38" s="107" t="e">
        <f ca="true">+IF(AND(ISNUMBER(OFFSET('Hygiene Data'!$C$10,0,10*ROW('Hygiene Data'!C32))),'Data Summary'!DQ38="Yes"),OFFSET('Hygiene Data'!$C$10,0,10*ROW('Hygiene Data'!C32)),NA())</f>
        <v>#N/A</v>
      </c>
      <c r="BC38" s="107" t="e">
        <f ca="true">+IF(AND(ISNUMBER(OFFSET('Hygiene Data'!$D$6,0,10*ROW('Hygiene Data'!D32))),'Data Summary'!DR38="Yes"),OFFSET('Hygiene Data'!$D$6,0,10*ROW('Hygiene Data'!D32)),NA())</f>
        <v>#N/A</v>
      </c>
      <c r="BD38" s="107" t="e">
        <f ca="true">+IF(AND(ISNUMBER(OFFSET('Hygiene Data'!$D$8,0,10*ROW('Hygiene Data'!D32))),'Data Summary'!DS38="Yes"),OFFSET('Hygiene Data'!$D$8,0,10*ROW('Hygiene Data'!D32)),NA())</f>
        <v>#N/A</v>
      </c>
      <c r="BE38" s="107" t="e">
        <f ca="true">+IF(AND(ISNUMBER(OFFSET('Hygiene Data'!$D$10,0,10*ROW('Hygiene Data'!D32))),'Data Summary'!DT38="Yes"),OFFSET('Hygiene Data'!$D$10,0,10*ROW('Hygiene Data'!D32)),NA())</f>
        <v>#N/A</v>
      </c>
      <c r="BF38" s="107" t="e">
        <f ca="true">+IF(AND(ISNUMBER(OFFSET('Hygiene Data'!$E$6,0,10*ROW('Hygiene Data'!E32))),'Data Summary'!DU38="Yes"),OFFSET('Hygiene Data'!$E$6,0,10*ROW('Hygiene Data'!E32)),NA())</f>
        <v>#N/A</v>
      </c>
      <c r="BG38" s="107" t="e">
        <f ca="true">+IF(AND(ISNUMBER(OFFSET('Hygiene Data'!$E$8,0,10*ROW('Hygiene Data'!E32))),'Data Summary'!DV38="Yes"),OFFSET('Hygiene Data'!$E$8,0,10*ROW('Hygiene Data'!E32)),NA())</f>
        <v>#N/A</v>
      </c>
      <c r="BH38" s="107" t="e">
        <f ca="true">+IF(AND(ISNUMBER(OFFSET('Hygiene Data'!$E$10,0,10*ROW('Hygiene Data'!E32))),'Data Summary'!DW38="Yes"),OFFSET('Hygiene Data'!$E$10,0,10*ROW('Hygiene Data'!E32)),NA())</f>
        <v>#N/A</v>
      </c>
      <c r="BI38" s="107" t="e">
        <f ca="true">+IF(AND(ISNUMBER(OFFSET('Hygiene Data'!$F$6,0,10*ROW('Hygiene Data'!F32))),'Data Summary'!DX38="Yes"),OFFSET('Hygiene Data'!$F$6,0,10*ROW('Hygiene Data'!F32)),NA())</f>
        <v>#N/A</v>
      </c>
      <c r="BJ38" s="107" t="e">
        <f ca="true">+IF(AND(ISNUMBER(OFFSET('Hygiene Data'!$F$8,0,10*ROW('Hygiene Data'!F32))),'Data Summary'!DY38="Yes"),OFFSET('Hygiene Data'!$F$8,0,10*ROW('Hygiene Data'!F32)),NA())</f>
        <v>#N/A</v>
      </c>
      <c r="BK38" s="107" t="e">
        <f ca="true">+IF(AND(ISNUMBER(OFFSET('Hygiene Data'!$F$10,0,10*ROW('Hygiene Data'!F32))),'Data Summary'!DZ38="Yes"),OFFSET('Hygiene Data'!$F$10,0,10*ROW('Hygiene Data'!F32)),NA())</f>
        <v>#N/A</v>
      </c>
      <c r="BL38" s="107" t="e">
        <f ca="true">+IF(AND(ISNUMBER(OFFSET('Hygiene Data'!$G$6,0,10*ROW('Hygiene Data'!G32))),'Data Summary'!EA38="Yes"),OFFSET('Hygiene Data'!$G$6,0,10*ROW('Hygiene Data'!G32)),NA())</f>
        <v>#N/A</v>
      </c>
      <c r="BM38" s="107" t="e">
        <f ca="true">+IF(AND(ISNUMBER(OFFSET('Hygiene Data'!$G$8,0,10*ROW('Hygiene Data'!G32))),'Data Summary'!EB38="Yes"),OFFSET('Hygiene Data'!$G$8,0,10*ROW('Hygiene Data'!G32)),NA())</f>
        <v>#N/A</v>
      </c>
      <c r="BN38" s="107" t="e">
        <f ca="true">+IF(AND(ISNUMBER(OFFSET('Hygiene Data'!$G$10,0,10*ROW('Hygiene Data'!G32))),'Data Summary'!EC38="Yes"),OFFSET('Hygiene Data'!$G$10,0,10*ROW('Hygiene Data'!G32)),NA())</f>
        <v>#N/A</v>
      </c>
      <c r="BO38" s="107" t="e">
        <f ca="true">+IF(AND(ISNUMBER(OFFSET('Hygiene Data'!$H$6,0,10*ROW('Hygiene Data'!H32))),'Data Summary'!ED38="Yes"),OFFSET('Hygiene Data'!$H$6,0,10*ROW('Hygiene Data'!H32)),NA())</f>
        <v>#N/A</v>
      </c>
      <c r="BP38" s="107" t="e">
        <f ca="true">+IF(AND(ISNUMBER(OFFSET('Hygiene Data'!$H$8,0,10*ROW('Hygiene Data'!H32))),'Data Summary'!EE38="Yes"),OFFSET('Hygiene Data'!$H$8,0,10*ROW('Hygiene Data'!H32)),NA())</f>
        <v>#N/A</v>
      </c>
      <c r="BQ38" s="107" t="e">
        <f ca="true">+IF(AND(ISNUMBER(OFFSET('Hygiene Data'!$H$10,0,10*ROW('Hygiene Data'!H32))),'Data Summary'!EF38="Yes"),OFFSET('Hygiene Data'!$H$10,0,10*ROW('Hygiene Data'!H32)),NA())</f>
        <v>#N/A</v>
      </c>
    </row>
    <row r="39" x14ac:dyDescent="0.2">
      <c r="A39" s="55" t="e">
        <f ca="true">+IF(OFFSET('Water Data'!$B$1,0,10*ROW('Water Data'!B33))="",NA(),OFFSET('Water Data'!$B$1,0,10*ROW('Water Data'!B33)))</f>
        <v>#N/A</v>
      </c>
      <c r="B39" s="55" t="e">
        <f ca="true">+IF(OFFSET('Water Data'!$A$3,0,10*ROW('Water Data'!A36))="",NA(),OFFSET('Water Data'!$A$3,0,10*ROW('Water Data'!A36)))</f>
        <v>#N/A</v>
      </c>
      <c r="C39" s="55" t="e">
        <f ca="true">+IF(OFFSET('Water Data'!$C$3,0,10*ROW('Water Data'!C36))="",NA(),OFFSET('Water Data'!$C$3,0,10*ROW('Water Data'!C36)))</f>
        <v>#N/A</v>
      </c>
      <c r="D39" s="56" t="e">
        <f ca="true">+IF(AND(ISNUMBER(OFFSET('Water Data'!$C$5,0,10*ROW('Water Data'!C33))),'Data Summary'!BS39="Yes"),100-OFFSET('Water Data'!$C$5,0,10*ROW('Water Data'!C33)),NA())</f>
        <v>#N/A</v>
      </c>
      <c r="E39" s="56" t="e">
        <f ca="true">+IF(AND(ISNUMBER(OFFSET('Water Data'!$C$7,0,10*ROW('Water Data'!C33))),'Data Summary'!BT39="Yes"),OFFSET('Water Data'!$C$7,0,10*ROW('Water Data'!C33)),NA())</f>
        <v>#N/A</v>
      </c>
      <c r="F39" s="56" t="e">
        <f ca="true">+IF(AND(ISNUMBER(OFFSET('Water Data'!$C$10,0,10*ROW('Water Data'!C33))),'Data Summary'!BU39="Yes"),OFFSET('Water Data'!$C$10,0,10*ROW('Water Data'!C33)),NA())</f>
        <v>#N/A</v>
      </c>
      <c r="G39" s="56" t="e">
        <f ca="true">+IF(AND(ISNUMBER(OFFSET('Water Data'!$D$5,0,10*ROW('Water Data'!D33))),'Data Summary'!BV39="Yes"),100-OFFSET('Water Data'!$D$5,0,10*ROW('Water Data'!D33)),NA())</f>
        <v>#N/A</v>
      </c>
      <c r="H39" s="56" t="e">
        <f ca="true">+IF(AND(ISNUMBER(OFFSET('Water Data'!$D$7,0,10*ROW('Water Data'!D33))),'Data Summary'!BW39="Yes"),OFFSET('Water Data'!$D$7,0,10*ROW('Water Data'!D33)),NA())</f>
        <v>#N/A</v>
      </c>
      <c r="I39" s="56" t="e">
        <f ca="true">+IF(AND(ISNUMBER(OFFSET('Water Data'!$D$10,0,10*ROW('Water Data'!D33))),'Data Summary'!BX39="Yes"),OFFSET('Water Data'!$D$10,0,10*ROW('Water Data'!D33)),NA())</f>
        <v>#N/A</v>
      </c>
      <c r="J39" s="56" t="e">
        <f ca="true">+IF(AND(ISNUMBER(OFFSET('Water Data'!$E$5,0,10*ROW('Water Data'!E33))),'Data Summary'!BY39="Yes"),100-OFFSET('Water Data'!$E$5,0,10*ROW('Water Data'!E33)),NA())</f>
        <v>#N/A</v>
      </c>
      <c r="K39" s="56" t="e">
        <f ca="true">+IF(AND(ISNUMBER(OFFSET('Water Data'!$E$7,0,10*ROW('Water Data'!E33))),'Data Summary'!BZ39="Yes"),OFFSET('Water Data'!$E$7,0,10*ROW('Water Data'!E33)),NA())</f>
        <v>#N/A</v>
      </c>
      <c r="L39" s="56" t="e">
        <f ca="true">+IF(AND(ISNUMBER(OFFSET('Water Data'!$E$10,0,10*ROW('Water Data'!E33))),'Data Summary'!CA39="Yes"),OFFSET('Water Data'!$E$10,0,10*ROW('Water Data'!E33)),NA())</f>
        <v>#N/A</v>
      </c>
      <c r="M39" s="56" t="e">
        <f ca="true">+IF(AND(ISNUMBER(OFFSET('Water Data'!$F$5,0,10*ROW('Water Data'!F33))),'Data Summary'!CB39="Yes"),100-OFFSET('Water Data'!$F$5,0,10*ROW('Water Data'!F33)),NA())</f>
        <v>#N/A</v>
      </c>
      <c r="N39" s="56" t="e">
        <f ca="true">+IF(AND(ISNUMBER(OFFSET('Water Data'!$F$7,0,10*ROW('Water Data'!F33))),'Data Summary'!CC39="Yes"),OFFSET('Water Data'!$F$7,0,10*ROW('Water Data'!F33)),NA())</f>
        <v>#N/A</v>
      </c>
      <c r="O39" s="56" t="e">
        <f ca="true">+IF(AND(ISNUMBER(OFFSET('Water Data'!$F$10,0,10*ROW('Water Data'!F33))),'Data Summary'!CD39="Yes"),OFFSET('Water Data'!$F$10,0,10*ROW('Water Data'!F33)),NA())</f>
        <v>#N/A</v>
      </c>
      <c r="P39" s="56" t="e">
        <f ca="true">+IF(AND(ISNUMBER(OFFSET('Water Data'!$G$5,0,10*ROW('Water Data'!G33))),'Data Summary'!CE39="Yes"),100-OFFSET('Water Data'!$G$5,0,10*ROW('Water Data'!G33)),NA())</f>
        <v>#N/A</v>
      </c>
      <c r="Q39" s="56" t="e">
        <f ca="true">+IF(AND(ISNUMBER(OFFSET('Water Data'!$G$7,0,10*ROW('Water Data'!G33))),'Data Summary'!CF39="Yes"),OFFSET('Water Data'!$G$7,0,10*ROW('Water Data'!G33)),NA())</f>
        <v>#N/A</v>
      </c>
      <c r="R39" s="56" t="e">
        <f ca="true">+IF(AND(ISNUMBER(OFFSET('Water Data'!$G$10,0,10*ROW('Water Data'!G33))),'Data Summary'!CG39="Yes"),OFFSET('Water Data'!$G$10,0,10*ROW('Water Data'!G33)),NA())</f>
        <v>#N/A</v>
      </c>
      <c r="S39" s="56" t="e">
        <f ca="true">+IF(AND(ISNUMBER(OFFSET('Water Data'!$H$5,0,10*ROW('Water Data'!H33))),'Data Summary'!CH39="Yes"),100-OFFSET('Water Data'!$H$5,0,10*ROW('Water Data'!H33)),NA())</f>
        <v>#N/A</v>
      </c>
      <c r="T39" s="56" t="e">
        <f ca="true">+IF(AND(ISNUMBER(OFFSET('Water Data'!$H$7,0,10*ROW('Water Data'!H33))),'Data Summary'!CI39="Yes"),OFFSET('Water Data'!$H$7,0,10*ROW('Water Data'!H33)),NA())</f>
        <v>#N/A</v>
      </c>
      <c r="U39" s="56" t="e">
        <f ca="true">+IF(AND(ISNUMBER(OFFSET('Water Data'!$H$10,0,10*ROW('Water Data'!H33))),'Data Summary'!CJ39="Yes"),OFFSET('Water Data'!$H$10,0,10*ROW('Water Data'!H33)),NA())</f>
        <v>#N/A</v>
      </c>
      <c r="V39" s="102" t="e">
        <f ca="true">+IF(AND(ISNUMBER(OFFSET('Sanitation Data'!$C$5,0,10*ROW('Sanitation Data'!C33))),'Data Summary'!CK39="Yes"),100-OFFSET('Sanitation Data'!$C$5,0,10*ROW('Sanitation Data'!C33)),NA())</f>
        <v>#N/A</v>
      </c>
      <c r="W39" s="102" t="e">
        <f ca="true">+IF(AND(ISNUMBER(OFFSET('Sanitation Data'!$C$7,0,10*ROW('Sanitation Data'!C33))),'Data Summary'!CL39="Yes"),OFFSET('Sanitation Data'!$C$7,0,10*ROW('Sanitation Data'!C33)),NA())</f>
        <v>#N/A</v>
      </c>
      <c r="X39" s="102" t="e">
        <f ca="true">+IF(AND(ISNUMBER(OFFSET('Sanitation Data'!$C$11,0,10*ROW('Sanitation Data'!C33))),'Data Summary'!CM39="Yes"),OFFSET('Sanitation Data'!$C$11,0,10*ROW('Sanitation Data'!C33)),NA())</f>
        <v>#N/A</v>
      </c>
      <c r="Y39" s="102" t="e">
        <f ca="true">+IF(AND(ISNUMBER(OFFSET('Sanitation Data'!$C$12,0,10*ROW('Sanitation Data'!C33))),'Data Summary'!CN39="Yes"),OFFSET('Sanitation Data'!$C$12,0,10*ROW('Sanitation Data'!C33)),NA())</f>
        <v>#N/A</v>
      </c>
      <c r="Z39" s="102" t="e">
        <f ca="true">+IF(AND(ISNUMBER(OFFSET('Sanitation Data'!$C$13,0,10*ROW('Sanitation Data'!C33))),'Data Summary'!CO39="Yes"),OFFSET('Sanitation Data'!$C$13,0,10*ROW('Sanitation Data'!C33)),NA())</f>
        <v>#N/A</v>
      </c>
      <c r="AA39" s="102" t="e">
        <f ca="true">+IF(AND(ISNUMBER(OFFSET('Sanitation Data'!$D$5,0,10*ROW('Sanitation Data'!D33))),'Data Summary'!CP39="Yes"),100-OFFSET('Sanitation Data'!$D$5,0,10*ROW('Sanitation Data'!D33)),NA())</f>
        <v>#N/A</v>
      </c>
      <c r="AB39" s="102" t="e">
        <f ca="true">+IF(AND(ISNUMBER(OFFSET('Sanitation Data'!$D$7,0,10*ROW('Sanitation Data'!D33))),'Data Summary'!CQ39="Yes"),OFFSET('Sanitation Data'!$D$7,0,10*ROW('Sanitation Data'!D33)),NA())</f>
        <v>#N/A</v>
      </c>
      <c r="AC39" s="102" t="e">
        <f ca="true">+IF(AND(ISNUMBER(OFFSET('Sanitation Data'!$D$11,0,10*ROW('Sanitation Data'!D33))),'Data Summary'!CR39="Yes"),OFFSET('Sanitation Data'!$D$11,0,10*ROW('Sanitation Data'!D33)),NA())</f>
        <v>#N/A</v>
      </c>
      <c r="AD39" s="102" t="e">
        <f ca="true">+IF(AND(ISNUMBER(OFFSET('Sanitation Data'!$D$12,0,10*ROW('Sanitation Data'!D33))),'Data Summary'!CS39="Yes"),OFFSET('Sanitation Data'!$D$12,0,10*ROW('Sanitation Data'!D33)),NA())</f>
        <v>#N/A</v>
      </c>
      <c r="AE39" s="102" t="e">
        <f ca="true">+IF(AND(ISNUMBER(OFFSET('Sanitation Data'!$D$13,0,10*ROW('Sanitation Data'!D33))),'Data Summary'!CT39="Yes"),OFFSET('Sanitation Data'!$D$13,0,10*ROW('Sanitation Data'!D33)),NA())</f>
        <v>#N/A</v>
      </c>
      <c r="AF39" s="102" t="e">
        <f ca="true">+IF(AND(ISNUMBER(OFFSET('Sanitation Data'!$E$5,0,10*ROW('Sanitation Data'!E33))),'Data Summary'!CU39="Yes"),100-OFFSET('Sanitation Data'!$E$5,0,10*ROW('Sanitation Data'!E33)),NA())</f>
        <v>#N/A</v>
      </c>
      <c r="AG39" s="102" t="e">
        <f ca="true">+IF(AND(ISNUMBER(OFFSET('Sanitation Data'!$E$7,0,10*ROW('Sanitation Data'!E33))),'Data Summary'!CV39="Yes"),OFFSET('Sanitation Data'!$E$7,0,10*ROW('Sanitation Data'!E33)),NA())</f>
        <v>#N/A</v>
      </c>
      <c r="AH39" s="102" t="e">
        <f ca="true">+IF(AND(ISNUMBER(OFFSET('Sanitation Data'!$E$11,0,10*ROW('Sanitation Data'!E33))),'Data Summary'!CW39="Yes"),OFFSET('Sanitation Data'!$E$11,0,10*ROW('Sanitation Data'!E33)),NA())</f>
        <v>#N/A</v>
      </c>
      <c r="AI39" s="102" t="e">
        <f ca="true">+IF(AND(ISNUMBER(OFFSET('Sanitation Data'!$E$12,0,10*ROW('Sanitation Data'!E33))),'Data Summary'!CX39="Yes"),OFFSET('Sanitation Data'!$E$12,0,10*ROW('Sanitation Data'!E33)),NA())</f>
        <v>#N/A</v>
      </c>
      <c r="AJ39" s="102" t="e">
        <f ca="true">+IF(AND(ISNUMBER(OFFSET('Sanitation Data'!$E$13,0,10*ROW('Sanitation Data'!E33))),'Data Summary'!CY39="Yes"),OFFSET('Sanitation Data'!$E$13,0,10*ROW('Sanitation Data'!E33)),NA())</f>
        <v>#N/A</v>
      </c>
      <c r="AK39" s="102" t="e">
        <f ca="true">+IF(AND(ISNUMBER(OFFSET('Sanitation Data'!$F$5,0,10*ROW('Sanitation Data'!F33))),'Data Summary'!CZ39="Yes"),100-OFFSET('Sanitation Data'!$F$5,0,10*ROW('Sanitation Data'!F33)),NA())</f>
        <v>#N/A</v>
      </c>
      <c r="AL39" s="102" t="e">
        <f ca="true">+IF(AND(ISNUMBER(OFFSET('Sanitation Data'!$F$7,0,10*ROW('Sanitation Data'!F33))),'Data Summary'!DA39="Yes"),OFFSET('Sanitation Data'!$F$7,0,10*ROW('Sanitation Data'!F33)),NA())</f>
        <v>#N/A</v>
      </c>
      <c r="AM39" s="102" t="e">
        <f ca="true">+IF(AND(ISNUMBER(OFFSET('Sanitation Data'!$F$11,0,10*ROW('Sanitation Data'!F33))),'Data Summary'!DB39="Yes"),OFFSET('Sanitation Data'!$F$11,0,10*ROW('Sanitation Data'!F33)),NA())</f>
        <v>#N/A</v>
      </c>
      <c r="AN39" s="102" t="e">
        <f ca="true">+IF(AND(ISNUMBER(OFFSET('Sanitation Data'!$F$12,0,10*ROW('Sanitation Data'!F33))),'Data Summary'!DC39="Yes"),OFFSET('Sanitation Data'!$F$12,0,10*ROW('Sanitation Data'!F33)),NA())</f>
        <v>#N/A</v>
      </c>
      <c r="AO39" s="102" t="e">
        <f ca="true">+IF(AND(ISNUMBER(OFFSET('Sanitation Data'!$F$13,0,10*ROW('Sanitation Data'!F33))),'Data Summary'!DD39="Yes"),OFFSET('Sanitation Data'!$F$13,0,10*ROW('Sanitation Data'!F33)),NA())</f>
        <v>#N/A</v>
      </c>
      <c r="AP39" s="102" t="e">
        <f ca="true">+IF(AND(ISNUMBER(OFFSET('Sanitation Data'!$G$5,0,10*ROW('Sanitation Data'!G33))),'Data Summary'!DE39="Yes"),100-OFFSET('Sanitation Data'!$G$5,0,10*ROW('Sanitation Data'!G33)),NA())</f>
        <v>#N/A</v>
      </c>
      <c r="AQ39" s="102" t="e">
        <f ca="true">+IF(AND(ISNUMBER(OFFSET('Sanitation Data'!$G$7,0,10*ROW('Sanitation Data'!G33))),'Data Summary'!DF39="Yes"),OFFSET('Sanitation Data'!$G$7,0,10*ROW('Sanitation Data'!G33)),NA())</f>
        <v>#N/A</v>
      </c>
      <c r="AR39" s="102" t="e">
        <f ca="true">+IF(AND(ISNUMBER(OFFSET('Sanitation Data'!$G$11,0,10*ROW('Sanitation Data'!G33))),'Data Summary'!DG39="Yes"),OFFSET('Sanitation Data'!$G$11,0,10*ROW('Sanitation Data'!G33)),NA())</f>
        <v>#N/A</v>
      </c>
      <c r="AS39" s="102" t="e">
        <f ca="true">+IF(AND(ISNUMBER(OFFSET('Sanitation Data'!$G$12,0,10*ROW('Sanitation Data'!G33))),'Data Summary'!DH39="Yes"),OFFSET('Sanitation Data'!$G$12,0,10*ROW('Sanitation Data'!G33)),NA())</f>
        <v>#N/A</v>
      </c>
      <c r="AT39" s="102" t="e">
        <f ca="true">+IF(AND(ISNUMBER(OFFSET('Sanitation Data'!$G$13,0,10*ROW('Sanitation Data'!G33))),'Data Summary'!DI39="Yes"),OFFSET('Sanitation Data'!$G$13,0,10*ROW('Sanitation Data'!G33)),NA())</f>
        <v>#N/A</v>
      </c>
      <c r="AU39" s="102" t="e">
        <f ca="true">+IF(AND(ISNUMBER(OFFSET('Sanitation Data'!$H$5,0,10*ROW('Sanitation Data'!H33))),'Data Summary'!DJ39="Yes"),100-OFFSET('Sanitation Data'!$H$5,0,10*ROW('Sanitation Data'!H33)),NA())</f>
        <v>#N/A</v>
      </c>
      <c r="AV39" s="102" t="e">
        <f ca="true">+IF(AND(ISNUMBER(OFFSET('Sanitation Data'!$H$7,0,10*ROW('Sanitation Data'!H33))),'Data Summary'!DK39="Yes"),OFFSET('Sanitation Data'!$H$7,0,10*ROW('Sanitation Data'!H33)),NA())</f>
        <v>#N/A</v>
      </c>
      <c r="AW39" s="102" t="e">
        <f ca="true">+IF(AND(ISNUMBER(OFFSET('Sanitation Data'!$H$11,0,10*ROW('Sanitation Data'!H33))),'Data Summary'!DL39="Yes"),OFFSET('Sanitation Data'!$H$11,0,10*ROW('Sanitation Data'!H33)),NA())</f>
        <v>#N/A</v>
      </c>
      <c r="AX39" s="102" t="e">
        <f ca="true">+IF(AND(ISNUMBER(OFFSET('Sanitation Data'!$H$12,0,10*ROW('Sanitation Data'!H33))),'Data Summary'!DM39="Yes"),OFFSET('Sanitation Data'!$H$12,0,10*ROW('Sanitation Data'!H33)),NA())</f>
        <v>#N/A</v>
      </c>
      <c r="AY39" s="102" t="e">
        <f ca="true">+IF(AND(ISNUMBER(OFFSET('Sanitation Data'!$H$13,0,10*ROW('Sanitation Data'!H33))),'Data Summary'!DN39="Yes"),OFFSET('Sanitation Data'!$H$13,0,10*ROW('Sanitation Data'!H33)),NA())</f>
        <v>#N/A</v>
      </c>
      <c r="AZ39" s="107" t="e">
        <f ca="true">+IF(AND(ISNUMBER(OFFSET('Hygiene Data'!$C$6,0,10*ROW('Hygiene Data'!C33))),'Data Summary'!DO39="Yes"),OFFSET('Hygiene Data'!$C$6,0,10*ROW('Hygiene Data'!C33)),NA())</f>
        <v>#N/A</v>
      </c>
      <c r="BA39" s="107" t="e">
        <f ca="true">+IF(AND(ISNUMBER(OFFSET('Hygiene Data'!$C$8,0,10*ROW('Hygiene Data'!C33))),'Data Summary'!DP39="Yes"),OFFSET('Hygiene Data'!$C$8,0,10*ROW('Hygiene Data'!C33)),NA())</f>
        <v>#N/A</v>
      </c>
      <c r="BB39" s="107" t="e">
        <f ca="true">+IF(AND(ISNUMBER(OFFSET('Hygiene Data'!$C$10,0,10*ROW('Hygiene Data'!C33))),'Data Summary'!DQ39="Yes"),OFFSET('Hygiene Data'!$C$10,0,10*ROW('Hygiene Data'!C33)),NA())</f>
        <v>#N/A</v>
      </c>
      <c r="BC39" s="107" t="e">
        <f ca="true">+IF(AND(ISNUMBER(OFFSET('Hygiene Data'!$D$6,0,10*ROW('Hygiene Data'!D33))),'Data Summary'!DR39="Yes"),OFFSET('Hygiene Data'!$D$6,0,10*ROW('Hygiene Data'!D33)),NA())</f>
        <v>#N/A</v>
      </c>
      <c r="BD39" s="107" t="e">
        <f ca="true">+IF(AND(ISNUMBER(OFFSET('Hygiene Data'!$D$8,0,10*ROW('Hygiene Data'!D33))),'Data Summary'!DS39="Yes"),OFFSET('Hygiene Data'!$D$8,0,10*ROW('Hygiene Data'!D33)),NA())</f>
        <v>#N/A</v>
      </c>
      <c r="BE39" s="107" t="e">
        <f ca="true">+IF(AND(ISNUMBER(OFFSET('Hygiene Data'!$D$10,0,10*ROW('Hygiene Data'!D33))),'Data Summary'!DT39="Yes"),OFFSET('Hygiene Data'!$D$10,0,10*ROW('Hygiene Data'!D33)),NA())</f>
        <v>#N/A</v>
      </c>
      <c r="BF39" s="107" t="e">
        <f ca="true">+IF(AND(ISNUMBER(OFFSET('Hygiene Data'!$E$6,0,10*ROW('Hygiene Data'!E33))),'Data Summary'!DU39="Yes"),OFFSET('Hygiene Data'!$E$6,0,10*ROW('Hygiene Data'!E33)),NA())</f>
        <v>#N/A</v>
      </c>
      <c r="BG39" s="107" t="e">
        <f ca="true">+IF(AND(ISNUMBER(OFFSET('Hygiene Data'!$E$8,0,10*ROW('Hygiene Data'!E33))),'Data Summary'!DV39="Yes"),OFFSET('Hygiene Data'!$E$8,0,10*ROW('Hygiene Data'!E33)),NA())</f>
        <v>#N/A</v>
      </c>
      <c r="BH39" s="107" t="e">
        <f ca="true">+IF(AND(ISNUMBER(OFFSET('Hygiene Data'!$E$10,0,10*ROW('Hygiene Data'!E33))),'Data Summary'!DW39="Yes"),OFFSET('Hygiene Data'!$E$10,0,10*ROW('Hygiene Data'!E33)),NA())</f>
        <v>#N/A</v>
      </c>
      <c r="BI39" s="107" t="e">
        <f ca="true">+IF(AND(ISNUMBER(OFFSET('Hygiene Data'!$F$6,0,10*ROW('Hygiene Data'!F33))),'Data Summary'!DX39="Yes"),OFFSET('Hygiene Data'!$F$6,0,10*ROW('Hygiene Data'!F33)),NA())</f>
        <v>#N/A</v>
      </c>
      <c r="BJ39" s="107" t="e">
        <f ca="true">+IF(AND(ISNUMBER(OFFSET('Hygiene Data'!$F$8,0,10*ROW('Hygiene Data'!F33))),'Data Summary'!DY39="Yes"),OFFSET('Hygiene Data'!$F$8,0,10*ROW('Hygiene Data'!F33)),NA())</f>
        <v>#N/A</v>
      </c>
      <c r="BK39" s="107" t="e">
        <f ca="true">+IF(AND(ISNUMBER(OFFSET('Hygiene Data'!$F$10,0,10*ROW('Hygiene Data'!F33))),'Data Summary'!DZ39="Yes"),OFFSET('Hygiene Data'!$F$10,0,10*ROW('Hygiene Data'!F33)),NA())</f>
        <v>#N/A</v>
      </c>
      <c r="BL39" s="107" t="e">
        <f ca="true">+IF(AND(ISNUMBER(OFFSET('Hygiene Data'!$G$6,0,10*ROW('Hygiene Data'!G33))),'Data Summary'!EA39="Yes"),OFFSET('Hygiene Data'!$G$6,0,10*ROW('Hygiene Data'!G33)),NA())</f>
        <v>#N/A</v>
      </c>
      <c r="BM39" s="107" t="e">
        <f ca="true">+IF(AND(ISNUMBER(OFFSET('Hygiene Data'!$G$8,0,10*ROW('Hygiene Data'!G33))),'Data Summary'!EB39="Yes"),OFFSET('Hygiene Data'!$G$8,0,10*ROW('Hygiene Data'!G33)),NA())</f>
        <v>#N/A</v>
      </c>
      <c r="BN39" s="107" t="e">
        <f ca="true">+IF(AND(ISNUMBER(OFFSET('Hygiene Data'!$G$10,0,10*ROW('Hygiene Data'!G33))),'Data Summary'!EC39="Yes"),OFFSET('Hygiene Data'!$G$10,0,10*ROW('Hygiene Data'!G33)),NA())</f>
        <v>#N/A</v>
      </c>
      <c r="BO39" s="107" t="e">
        <f ca="true">+IF(AND(ISNUMBER(OFFSET('Hygiene Data'!$H$6,0,10*ROW('Hygiene Data'!H33))),'Data Summary'!ED39="Yes"),OFFSET('Hygiene Data'!$H$6,0,10*ROW('Hygiene Data'!H33)),NA())</f>
        <v>#N/A</v>
      </c>
      <c r="BP39" s="107" t="e">
        <f ca="true">+IF(AND(ISNUMBER(OFFSET('Hygiene Data'!$H$8,0,10*ROW('Hygiene Data'!H33))),'Data Summary'!EE39="Yes"),OFFSET('Hygiene Data'!$H$8,0,10*ROW('Hygiene Data'!H33)),NA())</f>
        <v>#N/A</v>
      </c>
      <c r="BQ39" s="107" t="e">
        <f ca="true">+IF(AND(ISNUMBER(OFFSET('Hygiene Data'!$H$10,0,10*ROW('Hygiene Data'!H33))),'Data Summary'!EF39="Yes"),OFFSET('Hygiene Data'!$H$10,0,10*ROW('Hygiene Data'!H33)),NA())</f>
        <v>#N/A</v>
      </c>
    </row>
    <row r="40" x14ac:dyDescent="0.2">
      <c r="A40" s="55" t="e">
        <f ca="true">+IF(OFFSET('Water Data'!$B$1,0,10*ROW('Water Data'!B34))="",NA(),OFFSET('Water Data'!$B$1,0,10*ROW('Water Data'!B34)))</f>
        <v>#N/A</v>
      </c>
      <c r="B40" s="55" t="e">
        <f ca="true">+IF(OFFSET('Water Data'!$A$3,0,10*ROW('Water Data'!A37))="",NA(),OFFSET('Water Data'!$A$3,0,10*ROW('Water Data'!A37)))</f>
        <v>#N/A</v>
      </c>
      <c r="C40" s="55" t="e">
        <f ca="true">+IF(OFFSET('Water Data'!$C$3,0,10*ROW('Water Data'!C37))="",NA(),OFFSET('Water Data'!$C$3,0,10*ROW('Water Data'!C37)))</f>
        <v>#N/A</v>
      </c>
      <c r="D40" s="56" t="e">
        <f ca="true">+IF(AND(ISNUMBER(OFFSET('Water Data'!$C$5,0,10*ROW('Water Data'!C34))),'Data Summary'!BS40="Yes"),100-OFFSET('Water Data'!$C$5,0,10*ROW('Water Data'!C34)),NA())</f>
        <v>#N/A</v>
      </c>
      <c r="E40" s="56" t="e">
        <f ca="true">+IF(AND(ISNUMBER(OFFSET('Water Data'!$C$7,0,10*ROW('Water Data'!C34))),'Data Summary'!BT40="Yes"),OFFSET('Water Data'!$C$7,0,10*ROW('Water Data'!C34)),NA())</f>
        <v>#N/A</v>
      </c>
      <c r="F40" s="56" t="e">
        <f ca="true">+IF(AND(ISNUMBER(OFFSET('Water Data'!$C$10,0,10*ROW('Water Data'!C34))),'Data Summary'!BU40="Yes"),OFFSET('Water Data'!$C$10,0,10*ROW('Water Data'!C34)),NA())</f>
        <v>#N/A</v>
      </c>
      <c r="G40" s="56" t="e">
        <f ca="true">+IF(AND(ISNUMBER(OFFSET('Water Data'!$D$5,0,10*ROW('Water Data'!D34))),'Data Summary'!BV40="Yes"),100-OFFSET('Water Data'!$D$5,0,10*ROW('Water Data'!D34)),NA())</f>
        <v>#N/A</v>
      </c>
      <c r="H40" s="56" t="e">
        <f ca="true">+IF(AND(ISNUMBER(OFFSET('Water Data'!$D$7,0,10*ROW('Water Data'!D34))),'Data Summary'!BW40="Yes"),OFFSET('Water Data'!$D$7,0,10*ROW('Water Data'!D34)),NA())</f>
        <v>#N/A</v>
      </c>
      <c r="I40" s="56" t="e">
        <f ca="true">+IF(AND(ISNUMBER(OFFSET('Water Data'!$D$10,0,10*ROW('Water Data'!D34))),'Data Summary'!BX40="Yes"),OFFSET('Water Data'!$D$10,0,10*ROW('Water Data'!D34)),NA())</f>
        <v>#N/A</v>
      </c>
      <c r="J40" s="56" t="e">
        <f ca="true">+IF(AND(ISNUMBER(OFFSET('Water Data'!$E$5,0,10*ROW('Water Data'!E34))),'Data Summary'!BY40="Yes"),100-OFFSET('Water Data'!$E$5,0,10*ROW('Water Data'!E34)),NA())</f>
        <v>#N/A</v>
      </c>
      <c r="K40" s="56" t="e">
        <f ca="true">+IF(AND(ISNUMBER(OFFSET('Water Data'!$E$7,0,10*ROW('Water Data'!E34))),'Data Summary'!BZ40="Yes"),OFFSET('Water Data'!$E$7,0,10*ROW('Water Data'!E34)),NA())</f>
        <v>#N/A</v>
      </c>
      <c r="L40" s="56" t="e">
        <f ca="true">+IF(AND(ISNUMBER(OFFSET('Water Data'!$E$10,0,10*ROW('Water Data'!E34))),'Data Summary'!CA40="Yes"),OFFSET('Water Data'!$E$10,0,10*ROW('Water Data'!E34)),NA())</f>
        <v>#N/A</v>
      </c>
      <c r="M40" s="56" t="e">
        <f ca="true">+IF(AND(ISNUMBER(OFFSET('Water Data'!$F$5,0,10*ROW('Water Data'!F34))),'Data Summary'!CB40="Yes"),100-OFFSET('Water Data'!$F$5,0,10*ROW('Water Data'!F34)),NA())</f>
        <v>#N/A</v>
      </c>
      <c r="N40" s="56" t="e">
        <f ca="true">+IF(AND(ISNUMBER(OFFSET('Water Data'!$F$7,0,10*ROW('Water Data'!F34))),'Data Summary'!CC40="Yes"),OFFSET('Water Data'!$F$7,0,10*ROW('Water Data'!F34)),NA())</f>
        <v>#N/A</v>
      </c>
      <c r="O40" s="56" t="e">
        <f ca="true">+IF(AND(ISNUMBER(OFFSET('Water Data'!$F$10,0,10*ROW('Water Data'!F34))),'Data Summary'!CD40="Yes"),OFFSET('Water Data'!$F$10,0,10*ROW('Water Data'!F34)),NA())</f>
        <v>#N/A</v>
      </c>
      <c r="P40" s="56" t="e">
        <f ca="true">+IF(AND(ISNUMBER(OFFSET('Water Data'!$G$5,0,10*ROW('Water Data'!G34))),'Data Summary'!CE40="Yes"),100-OFFSET('Water Data'!$G$5,0,10*ROW('Water Data'!G34)),NA())</f>
        <v>#N/A</v>
      </c>
      <c r="Q40" s="56" t="e">
        <f ca="true">+IF(AND(ISNUMBER(OFFSET('Water Data'!$G$7,0,10*ROW('Water Data'!G34))),'Data Summary'!CF40="Yes"),OFFSET('Water Data'!$G$7,0,10*ROW('Water Data'!G34)),NA())</f>
        <v>#N/A</v>
      </c>
      <c r="R40" s="56" t="e">
        <f ca="true">+IF(AND(ISNUMBER(OFFSET('Water Data'!$G$10,0,10*ROW('Water Data'!G34))),'Data Summary'!CG40="Yes"),OFFSET('Water Data'!$G$10,0,10*ROW('Water Data'!G34)),NA())</f>
        <v>#N/A</v>
      </c>
      <c r="S40" s="56" t="e">
        <f ca="true">+IF(AND(ISNUMBER(OFFSET('Water Data'!$H$5,0,10*ROW('Water Data'!H34))),'Data Summary'!CH40="Yes"),100-OFFSET('Water Data'!$H$5,0,10*ROW('Water Data'!H34)),NA())</f>
        <v>#N/A</v>
      </c>
      <c r="T40" s="56" t="e">
        <f ca="true">+IF(AND(ISNUMBER(OFFSET('Water Data'!$H$7,0,10*ROW('Water Data'!H34))),'Data Summary'!CI40="Yes"),OFFSET('Water Data'!$H$7,0,10*ROW('Water Data'!H34)),NA())</f>
        <v>#N/A</v>
      </c>
      <c r="U40" s="56" t="e">
        <f ca="true">+IF(AND(ISNUMBER(OFFSET('Water Data'!$H$10,0,10*ROW('Water Data'!H34))),'Data Summary'!CJ40="Yes"),OFFSET('Water Data'!$H$10,0,10*ROW('Water Data'!H34)),NA())</f>
        <v>#N/A</v>
      </c>
      <c r="V40" s="102" t="e">
        <f ca="true">+IF(AND(ISNUMBER(OFFSET('Sanitation Data'!$C$5,0,10*ROW('Sanitation Data'!C34))),'Data Summary'!CK40="Yes"),100-OFFSET('Sanitation Data'!$C$5,0,10*ROW('Sanitation Data'!C34)),NA())</f>
        <v>#N/A</v>
      </c>
      <c r="W40" s="102" t="e">
        <f ca="true">+IF(AND(ISNUMBER(OFFSET('Sanitation Data'!$C$7,0,10*ROW('Sanitation Data'!C34))),'Data Summary'!CL40="Yes"),OFFSET('Sanitation Data'!$C$7,0,10*ROW('Sanitation Data'!C34)),NA())</f>
        <v>#N/A</v>
      </c>
      <c r="X40" s="102" t="e">
        <f ca="true">+IF(AND(ISNUMBER(OFFSET('Sanitation Data'!$C$11,0,10*ROW('Sanitation Data'!C34))),'Data Summary'!CM40="Yes"),OFFSET('Sanitation Data'!$C$11,0,10*ROW('Sanitation Data'!C34)),NA())</f>
        <v>#N/A</v>
      </c>
      <c r="Y40" s="102" t="e">
        <f ca="true">+IF(AND(ISNUMBER(OFFSET('Sanitation Data'!$C$12,0,10*ROW('Sanitation Data'!C34))),'Data Summary'!CN40="Yes"),OFFSET('Sanitation Data'!$C$12,0,10*ROW('Sanitation Data'!C34)),NA())</f>
        <v>#N/A</v>
      </c>
      <c r="Z40" s="102" t="e">
        <f ca="true">+IF(AND(ISNUMBER(OFFSET('Sanitation Data'!$C$13,0,10*ROW('Sanitation Data'!C34))),'Data Summary'!CO40="Yes"),OFFSET('Sanitation Data'!$C$13,0,10*ROW('Sanitation Data'!C34)),NA())</f>
        <v>#N/A</v>
      </c>
      <c r="AA40" s="102" t="e">
        <f ca="true">+IF(AND(ISNUMBER(OFFSET('Sanitation Data'!$D$5,0,10*ROW('Sanitation Data'!D34))),'Data Summary'!CP40="Yes"),100-OFFSET('Sanitation Data'!$D$5,0,10*ROW('Sanitation Data'!D34)),NA())</f>
        <v>#N/A</v>
      </c>
      <c r="AB40" s="102" t="e">
        <f ca="true">+IF(AND(ISNUMBER(OFFSET('Sanitation Data'!$D$7,0,10*ROW('Sanitation Data'!D34))),'Data Summary'!CQ40="Yes"),OFFSET('Sanitation Data'!$D$7,0,10*ROW('Sanitation Data'!D34)),NA())</f>
        <v>#N/A</v>
      </c>
      <c r="AC40" s="102" t="e">
        <f ca="true">+IF(AND(ISNUMBER(OFFSET('Sanitation Data'!$D$11,0,10*ROW('Sanitation Data'!D34))),'Data Summary'!CR40="Yes"),OFFSET('Sanitation Data'!$D$11,0,10*ROW('Sanitation Data'!D34)),NA())</f>
        <v>#N/A</v>
      </c>
      <c r="AD40" s="102" t="e">
        <f ca="true">+IF(AND(ISNUMBER(OFFSET('Sanitation Data'!$D$12,0,10*ROW('Sanitation Data'!D34))),'Data Summary'!CS40="Yes"),OFFSET('Sanitation Data'!$D$12,0,10*ROW('Sanitation Data'!D34)),NA())</f>
        <v>#N/A</v>
      </c>
      <c r="AE40" s="102" t="e">
        <f ca="true">+IF(AND(ISNUMBER(OFFSET('Sanitation Data'!$D$13,0,10*ROW('Sanitation Data'!D34))),'Data Summary'!CT40="Yes"),OFFSET('Sanitation Data'!$D$13,0,10*ROW('Sanitation Data'!D34)),NA())</f>
        <v>#N/A</v>
      </c>
      <c r="AF40" s="102" t="e">
        <f ca="true">+IF(AND(ISNUMBER(OFFSET('Sanitation Data'!$E$5,0,10*ROW('Sanitation Data'!E34))),'Data Summary'!CU40="Yes"),100-OFFSET('Sanitation Data'!$E$5,0,10*ROW('Sanitation Data'!E34)),NA())</f>
        <v>#N/A</v>
      </c>
      <c r="AG40" s="102" t="e">
        <f ca="true">+IF(AND(ISNUMBER(OFFSET('Sanitation Data'!$E$7,0,10*ROW('Sanitation Data'!E34))),'Data Summary'!CV40="Yes"),OFFSET('Sanitation Data'!$E$7,0,10*ROW('Sanitation Data'!E34)),NA())</f>
        <v>#N/A</v>
      </c>
      <c r="AH40" s="102" t="e">
        <f ca="true">+IF(AND(ISNUMBER(OFFSET('Sanitation Data'!$E$11,0,10*ROW('Sanitation Data'!E34))),'Data Summary'!CW40="Yes"),OFFSET('Sanitation Data'!$E$11,0,10*ROW('Sanitation Data'!E34)),NA())</f>
        <v>#N/A</v>
      </c>
      <c r="AI40" s="102" t="e">
        <f ca="true">+IF(AND(ISNUMBER(OFFSET('Sanitation Data'!$E$12,0,10*ROW('Sanitation Data'!E34))),'Data Summary'!CX40="Yes"),OFFSET('Sanitation Data'!$E$12,0,10*ROW('Sanitation Data'!E34)),NA())</f>
        <v>#N/A</v>
      </c>
      <c r="AJ40" s="102" t="e">
        <f ca="true">+IF(AND(ISNUMBER(OFFSET('Sanitation Data'!$E$13,0,10*ROW('Sanitation Data'!E34))),'Data Summary'!CY40="Yes"),OFFSET('Sanitation Data'!$E$13,0,10*ROW('Sanitation Data'!E34)),NA())</f>
        <v>#N/A</v>
      </c>
      <c r="AK40" s="102" t="e">
        <f ca="true">+IF(AND(ISNUMBER(OFFSET('Sanitation Data'!$F$5,0,10*ROW('Sanitation Data'!F34))),'Data Summary'!CZ40="Yes"),100-OFFSET('Sanitation Data'!$F$5,0,10*ROW('Sanitation Data'!F34)),NA())</f>
        <v>#N/A</v>
      </c>
      <c r="AL40" s="102" t="e">
        <f ca="true">+IF(AND(ISNUMBER(OFFSET('Sanitation Data'!$F$7,0,10*ROW('Sanitation Data'!F34))),'Data Summary'!DA40="Yes"),OFFSET('Sanitation Data'!$F$7,0,10*ROW('Sanitation Data'!F34)),NA())</f>
        <v>#N/A</v>
      </c>
      <c r="AM40" s="102" t="e">
        <f ca="true">+IF(AND(ISNUMBER(OFFSET('Sanitation Data'!$F$11,0,10*ROW('Sanitation Data'!F34))),'Data Summary'!DB40="Yes"),OFFSET('Sanitation Data'!$F$11,0,10*ROW('Sanitation Data'!F34)),NA())</f>
        <v>#N/A</v>
      </c>
      <c r="AN40" s="102" t="e">
        <f ca="true">+IF(AND(ISNUMBER(OFFSET('Sanitation Data'!$F$12,0,10*ROW('Sanitation Data'!F34))),'Data Summary'!DC40="Yes"),OFFSET('Sanitation Data'!$F$12,0,10*ROW('Sanitation Data'!F34)),NA())</f>
        <v>#N/A</v>
      </c>
      <c r="AO40" s="102" t="e">
        <f ca="true">+IF(AND(ISNUMBER(OFFSET('Sanitation Data'!$F$13,0,10*ROW('Sanitation Data'!F34))),'Data Summary'!DD40="Yes"),OFFSET('Sanitation Data'!$F$13,0,10*ROW('Sanitation Data'!F34)),NA())</f>
        <v>#N/A</v>
      </c>
      <c r="AP40" s="102" t="e">
        <f ca="true">+IF(AND(ISNUMBER(OFFSET('Sanitation Data'!$G$5,0,10*ROW('Sanitation Data'!G34))),'Data Summary'!DE40="Yes"),100-OFFSET('Sanitation Data'!$G$5,0,10*ROW('Sanitation Data'!G34)),NA())</f>
        <v>#N/A</v>
      </c>
      <c r="AQ40" s="102" t="e">
        <f ca="true">+IF(AND(ISNUMBER(OFFSET('Sanitation Data'!$G$7,0,10*ROW('Sanitation Data'!G34))),'Data Summary'!DF40="Yes"),OFFSET('Sanitation Data'!$G$7,0,10*ROW('Sanitation Data'!G34)),NA())</f>
        <v>#N/A</v>
      </c>
      <c r="AR40" s="102" t="e">
        <f ca="true">+IF(AND(ISNUMBER(OFFSET('Sanitation Data'!$G$11,0,10*ROW('Sanitation Data'!G34))),'Data Summary'!DG40="Yes"),OFFSET('Sanitation Data'!$G$11,0,10*ROW('Sanitation Data'!G34)),NA())</f>
        <v>#N/A</v>
      </c>
      <c r="AS40" s="102" t="e">
        <f ca="true">+IF(AND(ISNUMBER(OFFSET('Sanitation Data'!$G$12,0,10*ROW('Sanitation Data'!G34))),'Data Summary'!DH40="Yes"),OFFSET('Sanitation Data'!$G$12,0,10*ROW('Sanitation Data'!G34)),NA())</f>
        <v>#N/A</v>
      </c>
      <c r="AT40" s="102" t="e">
        <f ca="true">+IF(AND(ISNUMBER(OFFSET('Sanitation Data'!$G$13,0,10*ROW('Sanitation Data'!G34))),'Data Summary'!DI40="Yes"),OFFSET('Sanitation Data'!$G$13,0,10*ROW('Sanitation Data'!G34)),NA())</f>
        <v>#N/A</v>
      </c>
      <c r="AU40" s="102" t="e">
        <f ca="true">+IF(AND(ISNUMBER(OFFSET('Sanitation Data'!$H$5,0,10*ROW('Sanitation Data'!H34))),'Data Summary'!DJ40="Yes"),100-OFFSET('Sanitation Data'!$H$5,0,10*ROW('Sanitation Data'!H34)),NA())</f>
        <v>#N/A</v>
      </c>
      <c r="AV40" s="102" t="e">
        <f ca="true">+IF(AND(ISNUMBER(OFFSET('Sanitation Data'!$H$7,0,10*ROW('Sanitation Data'!H34))),'Data Summary'!DK40="Yes"),OFFSET('Sanitation Data'!$H$7,0,10*ROW('Sanitation Data'!H34)),NA())</f>
        <v>#N/A</v>
      </c>
      <c r="AW40" s="102" t="e">
        <f ca="true">+IF(AND(ISNUMBER(OFFSET('Sanitation Data'!$H$11,0,10*ROW('Sanitation Data'!H34))),'Data Summary'!DL40="Yes"),OFFSET('Sanitation Data'!$H$11,0,10*ROW('Sanitation Data'!H34)),NA())</f>
        <v>#N/A</v>
      </c>
      <c r="AX40" s="102" t="e">
        <f ca="true">+IF(AND(ISNUMBER(OFFSET('Sanitation Data'!$H$12,0,10*ROW('Sanitation Data'!H34))),'Data Summary'!DM40="Yes"),OFFSET('Sanitation Data'!$H$12,0,10*ROW('Sanitation Data'!H34)),NA())</f>
        <v>#N/A</v>
      </c>
      <c r="AY40" s="102" t="e">
        <f ca="true">+IF(AND(ISNUMBER(OFFSET('Sanitation Data'!$H$13,0,10*ROW('Sanitation Data'!H34))),'Data Summary'!DN40="Yes"),OFFSET('Sanitation Data'!$H$13,0,10*ROW('Sanitation Data'!H34)),NA())</f>
        <v>#N/A</v>
      </c>
      <c r="AZ40" s="107" t="e">
        <f ca="true">+IF(AND(ISNUMBER(OFFSET('Hygiene Data'!$C$6,0,10*ROW('Hygiene Data'!C34))),'Data Summary'!DO40="Yes"),OFFSET('Hygiene Data'!$C$6,0,10*ROW('Hygiene Data'!C34)),NA())</f>
        <v>#N/A</v>
      </c>
      <c r="BA40" s="107" t="e">
        <f ca="true">+IF(AND(ISNUMBER(OFFSET('Hygiene Data'!$C$8,0,10*ROW('Hygiene Data'!C34))),'Data Summary'!DP40="Yes"),OFFSET('Hygiene Data'!$C$8,0,10*ROW('Hygiene Data'!C34)),NA())</f>
        <v>#N/A</v>
      </c>
      <c r="BB40" s="107" t="e">
        <f ca="true">+IF(AND(ISNUMBER(OFFSET('Hygiene Data'!$C$10,0,10*ROW('Hygiene Data'!C34))),'Data Summary'!DQ40="Yes"),OFFSET('Hygiene Data'!$C$10,0,10*ROW('Hygiene Data'!C34)),NA())</f>
        <v>#N/A</v>
      </c>
      <c r="BC40" s="107" t="e">
        <f ca="true">+IF(AND(ISNUMBER(OFFSET('Hygiene Data'!$D$6,0,10*ROW('Hygiene Data'!D34))),'Data Summary'!DR40="Yes"),OFFSET('Hygiene Data'!$D$6,0,10*ROW('Hygiene Data'!D34)),NA())</f>
        <v>#N/A</v>
      </c>
      <c r="BD40" s="107" t="e">
        <f ca="true">+IF(AND(ISNUMBER(OFFSET('Hygiene Data'!$D$8,0,10*ROW('Hygiene Data'!D34))),'Data Summary'!DS40="Yes"),OFFSET('Hygiene Data'!$D$8,0,10*ROW('Hygiene Data'!D34)),NA())</f>
        <v>#N/A</v>
      </c>
      <c r="BE40" s="107" t="e">
        <f ca="true">+IF(AND(ISNUMBER(OFFSET('Hygiene Data'!$D$10,0,10*ROW('Hygiene Data'!D34))),'Data Summary'!DT40="Yes"),OFFSET('Hygiene Data'!$D$10,0,10*ROW('Hygiene Data'!D34)),NA())</f>
        <v>#N/A</v>
      </c>
      <c r="BF40" s="107" t="e">
        <f ca="true">+IF(AND(ISNUMBER(OFFSET('Hygiene Data'!$E$6,0,10*ROW('Hygiene Data'!E34))),'Data Summary'!DU40="Yes"),OFFSET('Hygiene Data'!$E$6,0,10*ROW('Hygiene Data'!E34)),NA())</f>
        <v>#N/A</v>
      </c>
      <c r="BG40" s="107" t="e">
        <f ca="true">+IF(AND(ISNUMBER(OFFSET('Hygiene Data'!$E$8,0,10*ROW('Hygiene Data'!E34))),'Data Summary'!DV40="Yes"),OFFSET('Hygiene Data'!$E$8,0,10*ROW('Hygiene Data'!E34)),NA())</f>
        <v>#N/A</v>
      </c>
      <c r="BH40" s="107" t="e">
        <f ca="true">+IF(AND(ISNUMBER(OFFSET('Hygiene Data'!$E$10,0,10*ROW('Hygiene Data'!E34))),'Data Summary'!DW40="Yes"),OFFSET('Hygiene Data'!$E$10,0,10*ROW('Hygiene Data'!E34)),NA())</f>
        <v>#N/A</v>
      </c>
      <c r="BI40" s="107" t="e">
        <f ca="true">+IF(AND(ISNUMBER(OFFSET('Hygiene Data'!$F$6,0,10*ROW('Hygiene Data'!F34))),'Data Summary'!DX40="Yes"),OFFSET('Hygiene Data'!$F$6,0,10*ROW('Hygiene Data'!F34)),NA())</f>
        <v>#N/A</v>
      </c>
      <c r="BJ40" s="107" t="e">
        <f ca="true">+IF(AND(ISNUMBER(OFFSET('Hygiene Data'!$F$8,0,10*ROW('Hygiene Data'!F34))),'Data Summary'!DY40="Yes"),OFFSET('Hygiene Data'!$F$8,0,10*ROW('Hygiene Data'!F34)),NA())</f>
        <v>#N/A</v>
      </c>
      <c r="BK40" s="107" t="e">
        <f ca="true">+IF(AND(ISNUMBER(OFFSET('Hygiene Data'!$F$10,0,10*ROW('Hygiene Data'!F34))),'Data Summary'!DZ40="Yes"),OFFSET('Hygiene Data'!$F$10,0,10*ROW('Hygiene Data'!F34)),NA())</f>
        <v>#N/A</v>
      </c>
      <c r="BL40" s="107" t="e">
        <f ca="true">+IF(AND(ISNUMBER(OFFSET('Hygiene Data'!$G$6,0,10*ROW('Hygiene Data'!G34))),'Data Summary'!EA40="Yes"),OFFSET('Hygiene Data'!$G$6,0,10*ROW('Hygiene Data'!G34)),NA())</f>
        <v>#N/A</v>
      </c>
      <c r="BM40" s="107" t="e">
        <f ca="true">+IF(AND(ISNUMBER(OFFSET('Hygiene Data'!$G$8,0,10*ROW('Hygiene Data'!G34))),'Data Summary'!EB40="Yes"),OFFSET('Hygiene Data'!$G$8,0,10*ROW('Hygiene Data'!G34)),NA())</f>
        <v>#N/A</v>
      </c>
      <c r="BN40" s="107" t="e">
        <f ca="true">+IF(AND(ISNUMBER(OFFSET('Hygiene Data'!$G$10,0,10*ROW('Hygiene Data'!G34))),'Data Summary'!EC40="Yes"),OFFSET('Hygiene Data'!$G$10,0,10*ROW('Hygiene Data'!G34)),NA())</f>
        <v>#N/A</v>
      </c>
      <c r="BO40" s="107" t="e">
        <f ca="true">+IF(AND(ISNUMBER(OFFSET('Hygiene Data'!$H$6,0,10*ROW('Hygiene Data'!H34))),'Data Summary'!ED40="Yes"),OFFSET('Hygiene Data'!$H$6,0,10*ROW('Hygiene Data'!H34)),NA())</f>
        <v>#N/A</v>
      </c>
      <c r="BP40" s="107" t="e">
        <f ca="true">+IF(AND(ISNUMBER(OFFSET('Hygiene Data'!$H$8,0,10*ROW('Hygiene Data'!H34))),'Data Summary'!EE40="Yes"),OFFSET('Hygiene Data'!$H$8,0,10*ROW('Hygiene Data'!H34)),NA())</f>
        <v>#N/A</v>
      </c>
      <c r="BQ40" s="107" t="e">
        <f ca="true">+IF(AND(ISNUMBER(OFFSET('Hygiene Data'!$H$10,0,10*ROW('Hygiene Data'!H34))),'Data Summary'!EF40="Yes"),OFFSET('Hygiene Data'!$H$10,0,10*ROW('Hygiene Data'!H34)),NA())</f>
        <v>#N/A</v>
      </c>
    </row>
    <row r="41" x14ac:dyDescent="0.2">
      <c r="A41" s="55" t="e">
        <f ca="true">+IF(OFFSET('Water Data'!$B$1,0,10*ROW('Water Data'!B35))="",NA(),OFFSET('Water Data'!$B$1,0,10*ROW('Water Data'!B35)))</f>
        <v>#N/A</v>
      </c>
      <c r="B41" s="55" t="e">
        <f ca="true">+IF(OFFSET('Water Data'!$A$3,0,10*ROW('Water Data'!A38))="",NA(),OFFSET('Water Data'!$A$3,0,10*ROW('Water Data'!A38)))</f>
        <v>#N/A</v>
      </c>
      <c r="C41" s="55" t="e">
        <f ca="true">+IF(OFFSET('Water Data'!$C$3,0,10*ROW('Water Data'!C38))="",NA(),OFFSET('Water Data'!$C$3,0,10*ROW('Water Data'!C38)))</f>
        <v>#N/A</v>
      </c>
      <c r="D41" s="56" t="e">
        <f ca="true">+IF(AND(ISNUMBER(OFFSET('Water Data'!$C$5,0,10*ROW('Water Data'!C35))),'Data Summary'!BS41="Yes"),100-OFFSET('Water Data'!$C$5,0,10*ROW('Water Data'!C35)),NA())</f>
        <v>#N/A</v>
      </c>
      <c r="E41" s="56" t="e">
        <f ca="true">+IF(AND(ISNUMBER(OFFSET('Water Data'!$C$7,0,10*ROW('Water Data'!C35))),'Data Summary'!BT41="Yes"),OFFSET('Water Data'!$C$7,0,10*ROW('Water Data'!C35)),NA())</f>
        <v>#N/A</v>
      </c>
      <c r="F41" s="56" t="e">
        <f ca="true">+IF(AND(ISNUMBER(OFFSET('Water Data'!$C$10,0,10*ROW('Water Data'!C35))),'Data Summary'!BU41="Yes"),OFFSET('Water Data'!$C$10,0,10*ROW('Water Data'!C35)),NA())</f>
        <v>#N/A</v>
      </c>
      <c r="G41" s="56" t="e">
        <f ca="true">+IF(AND(ISNUMBER(OFFSET('Water Data'!$D$5,0,10*ROW('Water Data'!D35))),'Data Summary'!BV41="Yes"),100-OFFSET('Water Data'!$D$5,0,10*ROW('Water Data'!D35)),NA())</f>
        <v>#N/A</v>
      </c>
      <c r="H41" s="56" t="e">
        <f ca="true">+IF(AND(ISNUMBER(OFFSET('Water Data'!$D$7,0,10*ROW('Water Data'!D35))),'Data Summary'!BW41="Yes"),OFFSET('Water Data'!$D$7,0,10*ROW('Water Data'!D35)),NA())</f>
        <v>#N/A</v>
      </c>
      <c r="I41" s="56" t="e">
        <f ca="true">+IF(AND(ISNUMBER(OFFSET('Water Data'!$D$10,0,10*ROW('Water Data'!D35))),'Data Summary'!BX41="Yes"),OFFSET('Water Data'!$D$10,0,10*ROW('Water Data'!D35)),NA())</f>
        <v>#N/A</v>
      </c>
      <c r="J41" s="56" t="e">
        <f ca="true">+IF(AND(ISNUMBER(OFFSET('Water Data'!$E$5,0,10*ROW('Water Data'!E35))),'Data Summary'!BY41="Yes"),100-OFFSET('Water Data'!$E$5,0,10*ROW('Water Data'!E35)),NA())</f>
        <v>#N/A</v>
      </c>
      <c r="K41" s="56" t="e">
        <f ca="true">+IF(AND(ISNUMBER(OFFSET('Water Data'!$E$7,0,10*ROW('Water Data'!E35))),'Data Summary'!BZ41="Yes"),OFFSET('Water Data'!$E$7,0,10*ROW('Water Data'!E35)),NA())</f>
        <v>#N/A</v>
      </c>
      <c r="L41" s="56" t="e">
        <f ca="true">+IF(AND(ISNUMBER(OFFSET('Water Data'!$E$10,0,10*ROW('Water Data'!E35))),'Data Summary'!CA41="Yes"),OFFSET('Water Data'!$E$10,0,10*ROW('Water Data'!E35)),NA())</f>
        <v>#N/A</v>
      </c>
      <c r="M41" s="56" t="e">
        <f ca="true">+IF(AND(ISNUMBER(OFFSET('Water Data'!$F$5,0,10*ROW('Water Data'!F35))),'Data Summary'!CB41="Yes"),100-OFFSET('Water Data'!$F$5,0,10*ROW('Water Data'!F35)),NA())</f>
        <v>#N/A</v>
      </c>
      <c r="N41" s="56" t="e">
        <f ca="true">+IF(AND(ISNUMBER(OFFSET('Water Data'!$F$7,0,10*ROW('Water Data'!F35))),'Data Summary'!CC41="Yes"),OFFSET('Water Data'!$F$7,0,10*ROW('Water Data'!F35)),NA())</f>
        <v>#N/A</v>
      </c>
      <c r="O41" s="56" t="e">
        <f ca="true">+IF(AND(ISNUMBER(OFFSET('Water Data'!$F$10,0,10*ROW('Water Data'!F35))),'Data Summary'!CD41="Yes"),OFFSET('Water Data'!$F$10,0,10*ROW('Water Data'!F35)),NA())</f>
        <v>#N/A</v>
      </c>
      <c r="P41" s="56" t="e">
        <f ca="true">+IF(AND(ISNUMBER(OFFSET('Water Data'!$G$5,0,10*ROW('Water Data'!G35))),'Data Summary'!CE41="Yes"),100-OFFSET('Water Data'!$G$5,0,10*ROW('Water Data'!G35)),NA())</f>
        <v>#N/A</v>
      </c>
      <c r="Q41" s="56" t="e">
        <f ca="true">+IF(AND(ISNUMBER(OFFSET('Water Data'!$G$7,0,10*ROW('Water Data'!G35))),'Data Summary'!CF41="Yes"),OFFSET('Water Data'!$G$7,0,10*ROW('Water Data'!G35)),NA())</f>
        <v>#N/A</v>
      </c>
      <c r="R41" s="56" t="e">
        <f ca="true">+IF(AND(ISNUMBER(OFFSET('Water Data'!$G$10,0,10*ROW('Water Data'!G35))),'Data Summary'!CG41="Yes"),OFFSET('Water Data'!$G$10,0,10*ROW('Water Data'!G35)),NA())</f>
        <v>#N/A</v>
      </c>
      <c r="S41" s="56" t="e">
        <f ca="true">+IF(AND(ISNUMBER(OFFSET('Water Data'!$H$5,0,10*ROW('Water Data'!H35))),'Data Summary'!CH41="Yes"),100-OFFSET('Water Data'!$H$5,0,10*ROW('Water Data'!H35)),NA())</f>
        <v>#N/A</v>
      </c>
      <c r="T41" s="56" t="e">
        <f ca="true">+IF(AND(ISNUMBER(OFFSET('Water Data'!$H$7,0,10*ROW('Water Data'!H35))),'Data Summary'!CI41="Yes"),OFFSET('Water Data'!$H$7,0,10*ROW('Water Data'!H35)),NA())</f>
        <v>#N/A</v>
      </c>
      <c r="U41" s="56" t="e">
        <f ca="true">+IF(AND(ISNUMBER(OFFSET('Water Data'!$H$10,0,10*ROW('Water Data'!H35))),'Data Summary'!CJ41="Yes"),OFFSET('Water Data'!$H$10,0,10*ROW('Water Data'!H35)),NA())</f>
        <v>#N/A</v>
      </c>
      <c r="V41" s="102" t="e">
        <f ca="true">+IF(AND(ISNUMBER(OFFSET('Sanitation Data'!$C$5,0,10*ROW('Sanitation Data'!C35))),'Data Summary'!CK41="Yes"),100-OFFSET('Sanitation Data'!$C$5,0,10*ROW('Sanitation Data'!C35)),NA())</f>
        <v>#N/A</v>
      </c>
      <c r="W41" s="102" t="e">
        <f ca="true">+IF(AND(ISNUMBER(OFFSET('Sanitation Data'!$C$7,0,10*ROW('Sanitation Data'!C35))),'Data Summary'!CL41="Yes"),OFFSET('Sanitation Data'!$C$7,0,10*ROW('Sanitation Data'!C35)),NA())</f>
        <v>#N/A</v>
      </c>
      <c r="X41" s="102" t="e">
        <f ca="true">+IF(AND(ISNUMBER(OFFSET('Sanitation Data'!$C$11,0,10*ROW('Sanitation Data'!C35))),'Data Summary'!CM41="Yes"),OFFSET('Sanitation Data'!$C$11,0,10*ROW('Sanitation Data'!C35)),NA())</f>
        <v>#N/A</v>
      </c>
      <c r="Y41" s="102" t="e">
        <f ca="true">+IF(AND(ISNUMBER(OFFSET('Sanitation Data'!$C$12,0,10*ROW('Sanitation Data'!C35))),'Data Summary'!CN41="Yes"),OFFSET('Sanitation Data'!$C$12,0,10*ROW('Sanitation Data'!C35)),NA())</f>
        <v>#N/A</v>
      </c>
      <c r="Z41" s="102" t="e">
        <f ca="true">+IF(AND(ISNUMBER(OFFSET('Sanitation Data'!$C$13,0,10*ROW('Sanitation Data'!C35))),'Data Summary'!CO41="Yes"),OFFSET('Sanitation Data'!$C$13,0,10*ROW('Sanitation Data'!C35)),NA())</f>
        <v>#N/A</v>
      </c>
      <c r="AA41" s="102" t="e">
        <f ca="true">+IF(AND(ISNUMBER(OFFSET('Sanitation Data'!$D$5,0,10*ROW('Sanitation Data'!D35))),'Data Summary'!CP41="Yes"),100-OFFSET('Sanitation Data'!$D$5,0,10*ROW('Sanitation Data'!D35)),NA())</f>
        <v>#N/A</v>
      </c>
      <c r="AB41" s="102" t="e">
        <f ca="true">+IF(AND(ISNUMBER(OFFSET('Sanitation Data'!$D$7,0,10*ROW('Sanitation Data'!D35))),'Data Summary'!CQ41="Yes"),OFFSET('Sanitation Data'!$D$7,0,10*ROW('Sanitation Data'!D35)),NA())</f>
        <v>#N/A</v>
      </c>
      <c r="AC41" s="102" t="e">
        <f ca="true">+IF(AND(ISNUMBER(OFFSET('Sanitation Data'!$D$11,0,10*ROW('Sanitation Data'!D35))),'Data Summary'!CR41="Yes"),OFFSET('Sanitation Data'!$D$11,0,10*ROW('Sanitation Data'!D35)),NA())</f>
        <v>#N/A</v>
      </c>
      <c r="AD41" s="102" t="e">
        <f ca="true">+IF(AND(ISNUMBER(OFFSET('Sanitation Data'!$D$12,0,10*ROW('Sanitation Data'!D35))),'Data Summary'!CS41="Yes"),OFFSET('Sanitation Data'!$D$12,0,10*ROW('Sanitation Data'!D35)),NA())</f>
        <v>#N/A</v>
      </c>
      <c r="AE41" s="102" t="e">
        <f ca="true">+IF(AND(ISNUMBER(OFFSET('Sanitation Data'!$D$13,0,10*ROW('Sanitation Data'!D35))),'Data Summary'!CT41="Yes"),OFFSET('Sanitation Data'!$D$13,0,10*ROW('Sanitation Data'!D35)),NA())</f>
        <v>#N/A</v>
      </c>
      <c r="AF41" s="102" t="e">
        <f ca="true">+IF(AND(ISNUMBER(OFFSET('Sanitation Data'!$E$5,0,10*ROW('Sanitation Data'!E35))),'Data Summary'!CU41="Yes"),100-OFFSET('Sanitation Data'!$E$5,0,10*ROW('Sanitation Data'!E35)),NA())</f>
        <v>#N/A</v>
      </c>
      <c r="AG41" s="102" t="e">
        <f ca="true">+IF(AND(ISNUMBER(OFFSET('Sanitation Data'!$E$7,0,10*ROW('Sanitation Data'!E35))),'Data Summary'!CV41="Yes"),OFFSET('Sanitation Data'!$E$7,0,10*ROW('Sanitation Data'!E35)),NA())</f>
        <v>#N/A</v>
      </c>
      <c r="AH41" s="102" t="e">
        <f ca="true">+IF(AND(ISNUMBER(OFFSET('Sanitation Data'!$E$11,0,10*ROW('Sanitation Data'!E35))),'Data Summary'!CW41="Yes"),OFFSET('Sanitation Data'!$E$11,0,10*ROW('Sanitation Data'!E35)),NA())</f>
        <v>#N/A</v>
      </c>
      <c r="AI41" s="102" t="e">
        <f ca="true">+IF(AND(ISNUMBER(OFFSET('Sanitation Data'!$E$12,0,10*ROW('Sanitation Data'!E35))),'Data Summary'!CX41="Yes"),OFFSET('Sanitation Data'!$E$12,0,10*ROW('Sanitation Data'!E35)),NA())</f>
        <v>#N/A</v>
      </c>
      <c r="AJ41" s="102" t="e">
        <f ca="true">+IF(AND(ISNUMBER(OFFSET('Sanitation Data'!$E$13,0,10*ROW('Sanitation Data'!E35))),'Data Summary'!CY41="Yes"),OFFSET('Sanitation Data'!$E$13,0,10*ROW('Sanitation Data'!E35)),NA())</f>
        <v>#N/A</v>
      </c>
      <c r="AK41" s="102" t="e">
        <f ca="true">+IF(AND(ISNUMBER(OFFSET('Sanitation Data'!$F$5,0,10*ROW('Sanitation Data'!F35))),'Data Summary'!CZ41="Yes"),100-OFFSET('Sanitation Data'!$F$5,0,10*ROW('Sanitation Data'!F35)),NA())</f>
        <v>#N/A</v>
      </c>
      <c r="AL41" s="102" t="e">
        <f ca="true">+IF(AND(ISNUMBER(OFFSET('Sanitation Data'!$F$7,0,10*ROW('Sanitation Data'!F35))),'Data Summary'!DA41="Yes"),OFFSET('Sanitation Data'!$F$7,0,10*ROW('Sanitation Data'!F35)),NA())</f>
        <v>#N/A</v>
      </c>
      <c r="AM41" s="102" t="e">
        <f ca="true">+IF(AND(ISNUMBER(OFFSET('Sanitation Data'!$F$11,0,10*ROW('Sanitation Data'!F35))),'Data Summary'!DB41="Yes"),OFFSET('Sanitation Data'!$F$11,0,10*ROW('Sanitation Data'!F35)),NA())</f>
        <v>#N/A</v>
      </c>
      <c r="AN41" s="102" t="e">
        <f ca="true">+IF(AND(ISNUMBER(OFFSET('Sanitation Data'!$F$12,0,10*ROW('Sanitation Data'!F35))),'Data Summary'!DC41="Yes"),OFFSET('Sanitation Data'!$F$12,0,10*ROW('Sanitation Data'!F35)),NA())</f>
        <v>#N/A</v>
      </c>
      <c r="AO41" s="102" t="e">
        <f ca="true">+IF(AND(ISNUMBER(OFFSET('Sanitation Data'!$F$13,0,10*ROW('Sanitation Data'!F35))),'Data Summary'!DD41="Yes"),OFFSET('Sanitation Data'!$F$13,0,10*ROW('Sanitation Data'!F35)),NA())</f>
        <v>#N/A</v>
      </c>
      <c r="AP41" s="102" t="e">
        <f ca="true">+IF(AND(ISNUMBER(OFFSET('Sanitation Data'!$G$5,0,10*ROW('Sanitation Data'!G35))),'Data Summary'!DE41="Yes"),100-OFFSET('Sanitation Data'!$G$5,0,10*ROW('Sanitation Data'!G35)),NA())</f>
        <v>#N/A</v>
      </c>
      <c r="AQ41" s="102" t="e">
        <f ca="true">+IF(AND(ISNUMBER(OFFSET('Sanitation Data'!$G$7,0,10*ROW('Sanitation Data'!G35))),'Data Summary'!DF41="Yes"),OFFSET('Sanitation Data'!$G$7,0,10*ROW('Sanitation Data'!G35)),NA())</f>
        <v>#N/A</v>
      </c>
      <c r="AR41" s="102" t="e">
        <f ca="true">+IF(AND(ISNUMBER(OFFSET('Sanitation Data'!$G$11,0,10*ROW('Sanitation Data'!G35))),'Data Summary'!DG41="Yes"),OFFSET('Sanitation Data'!$G$11,0,10*ROW('Sanitation Data'!G35)),NA())</f>
        <v>#N/A</v>
      </c>
      <c r="AS41" s="102" t="e">
        <f ca="true">+IF(AND(ISNUMBER(OFFSET('Sanitation Data'!$G$12,0,10*ROW('Sanitation Data'!G35))),'Data Summary'!DH41="Yes"),OFFSET('Sanitation Data'!$G$12,0,10*ROW('Sanitation Data'!G35)),NA())</f>
        <v>#N/A</v>
      </c>
      <c r="AT41" s="102" t="e">
        <f ca="true">+IF(AND(ISNUMBER(OFFSET('Sanitation Data'!$G$13,0,10*ROW('Sanitation Data'!G35))),'Data Summary'!DI41="Yes"),OFFSET('Sanitation Data'!$G$13,0,10*ROW('Sanitation Data'!G35)),NA())</f>
        <v>#N/A</v>
      </c>
      <c r="AU41" s="102" t="e">
        <f ca="true">+IF(AND(ISNUMBER(OFFSET('Sanitation Data'!$H$5,0,10*ROW('Sanitation Data'!H35))),'Data Summary'!DJ41="Yes"),100-OFFSET('Sanitation Data'!$H$5,0,10*ROW('Sanitation Data'!H35)),NA())</f>
        <v>#N/A</v>
      </c>
      <c r="AV41" s="102" t="e">
        <f ca="true">+IF(AND(ISNUMBER(OFFSET('Sanitation Data'!$H$7,0,10*ROW('Sanitation Data'!H35))),'Data Summary'!DK41="Yes"),OFFSET('Sanitation Data'!$H$7,0,10*ROW('Sanitation Data'!H35)),NA())</f>
        <v>#N/A</v>
      </c>
      <c r="AW41" s="102" t="e">
        <f ca="true">+IF(AND(ISNUMBER(OFFSET('Sanitation Data'!$H$11,0,10*ROW('Sanitation Data'!H35))),'Data Summary'!DL41="Yes"),OFFSET('Sanitation Data'!$H$11,0,10*ROW('Sanitation Data'!H35)),NA())</f>
        <v>#N/A</v>
      </c>
      <c r="AX41" s="102" t="e">
        <f ca="true">+IF(AND(ISNUMBER(OFFSET('Sanitation Data'!$H$12,0,10*ROW('Sanitation Data'!H35))),'Data Summary'!DM41="Yes"),OFFSET('Sanitation Data'!$H$12,0,10*ROW('Sanitation Data'!H35)),NA())</f>
        <v>#N/A</v>
      </c>
      <c r="AY41" s="102" t="e">
        <f ca="true">+IF(AND(ISNUMBER(OFFSET('Sanitation Data'!$H$13,0,10*ROW('Sanitation Data'!H35))),'Data Summary'!DN41="Yes"),OFFSET('Sanitation Data'!$H$13,0,10*ROW('Sanitation Data'!H35)),NA())</f>
        <v>#N/A</v>
      </c>
      <c r="AZ41" s="107" t="e">
        <f ca="true">+IF(AND(ISNUMBER(OFFSET('Hygiene Data'!$C$6,0,10*ROW('Hygiene Data'!C35))),'Data Summary'!DO41="Yes"),OFFSET('Hygiene Data'!$C$6,0,10*ROW('Hygiene Data'!C35)),NA())</f>
        <v>#N/A</v>
      </c>
      <c r="BA41" s="107" t="e">
        <f ca="true">+IF(AND(ISNUMBER(OFFSET('Hygiene Data'!$C$8,0,10*ROW('Hygiene Data'!C35))),'Data Summary'!DP41="Yes"),OFFSET('Hygiene Data'!$C$8,0,10*ROW('Hygiene Data'!C35)),NA())</f>
        <v>#N/A</v>
      </c>
      <c r="BB41" s="107" t="e">
        <f ca="true">+IF(AND(ISNUMBER(OFFSET('Hygiene Data'!$C$10,0,10*ROW('Hygiene Data'!C35))),'Data Summary'!DQ41="Yes"),OFFSET('Hygiene Data'!$C$10,0,10*ROW('Hygiene Data'!C35)),NA())</f>
        <v>#N/A</v>
      </c>
      <c r="BC41" s="107" t="e">
        <f ca="true">+IF(AND(ISNUMBER(OFFSET('Hygiene Data'!$D$6,0,10*ROW('Hygiene Data'!D35))),'Data Summary'!DR41="Yes"),OFFSET('Hygiene Data'!$D$6,0,10*ROW('Hygiene Data'!D35)),NA())</f>
        <v>#N/A</v>
      </c>
      <c r="BD41" s="107" t="e">
        <f ca="true">+IF(AND(ISNUMBER(OFFSET('Hygiene Data'!$D$8,0,10*ROW('Hygiene Data'!D35))),'Data Summary'!DS41="Yes"),OFFSET('Hygiene Data'!$D$8,0,10*ROW('Hygiene Data'!D35)),NA())</f>
        <v>#N/A</v>
      </c>
      <c r="BE41" s="107" t="e">
        <f ca="true">+IF(AND(ISNUMBER(OFFSET('Hygiene Data'!$D$10,0,10*ROW('Hygiene Data'!D35))),'Data Summary'!DT41="Yes"),OFFSET('Hygiene Data'!$D$10,0,10*ROW('Hygiene Data'!D35)),NA())</f>
        <v>#N/A</v>
      </c>
      <c r="BF41" s="107" t="e">
        <f ca="true">+IF(AND(ISNUMBER(OFFSET('Hygiene Data'!$E$6,0,10*ROW('Hygiene Data'!E35))),'Data Summary'!DU41="Yes"),OFFSET('Hygiene Data'!$E$6,0,10*ROW('Hygiene Data'!E35)),NA())</f>
        <v>#N/A</v>
      </c>
      <c r="BG41" s="107" t="e">
        <f ca="true">+IF(AND(ISNUMBER(OFFSET('Hygiene Data'!$E$8,0,10*ROW('Hygiene Data'!E35))),'Data Summary'!DV41="Yes"),OFFSET('Hygiene Data'!$E$8,0,10*ROW('Hygiene Data'!E35)),NA())</f>
        <v>#N/A</v>
      </c>
      <c r="BH41" s="107" t="e">
        <f ca="true">+IF(AND(ISNUMBER(OFFSET('Hygiene Data'!$E$10,0,10*ROW('Hygiene Data'!E35))),'Data Summary'!DW41="Yes"),OFFSET('Hygiene Data'!$E$10,0,10*ROW('Hygiene Data'!E35)),NA())</f>
        <v>#N/A</v>
      </c>
      <c r="BI41" s="107" t="e">
        <f ca="true">+IF(AND(ISNUMBER(OFFSET('Hygiene Data'!$F$6,0,10*ROW('Hygiene Data'!F35))),'Data Summary'!DX41="Yes"),OFFSET('Hygiene Data'!$F$6,0,10*ROW('Hygiene Data'!F35)),NA())</f>
        <v>#N/A</v>
      </c>
      <c r="BJ41" s="107" t="e">
        <f ca="true">+IF(AND(ISNUMBER(OFFSET('Hygiene Data'!$F$8,0,10*ROW('Hygiene Data'!F35))),'Data Summary'!DY41="Yes"),OFFSET('Hygiene Data'!$F$8,0,10*ROW('Hygiene Data'!F35)),NA())</f>
        <v>#N/A</v>
      </c>
      <c r="BK41" s="107" t="e">
        <f ca="true">+IF(AND(ISNUMBER(OFFSET('Hygiene Data'!$F$10,0,10*ROW('Hygiene Data'!F35))),'Data Summary'!DZ41="Yes"),OFFSET('Hygiene Data'!$F$10,0,10*ROW('Hygiene Data'!F35)),NA())</f>
        <v>#N/A</v>
      </c>
      <c r="BL41" s="107" t="e">
        <f ca="true">+IF(AND(ISNUMBER(OFFSET('Hygiene Data'!$G$6,0,10*ROW('Hygiene Data'!G35))),'Data Summary'!EA41="Yes"),OFFSET('Hygiene Data'!$G$6,0,10*ROW('Hygiene Data'!G35)),NA())</f>
        <v>#N/A</v>
      </c>
      <c r="BM41" s="107" t="e">
        <f ca="true">+IF(AND(ISNUMBER(OFFSET('Hygiene Data'!$G$8,0,10*ROW('Hygiene Data'!G35))),'Data Summary'!EB41="Yes"),OFFSET('Hygiene Data'!$G$8,0,10*ROW('Hygiene Data'!G35)),NA())</f>
        <v>#N/A</v>
      </c>
      <c r="BN41" s="107" t="e">
        <f ca="true">+IF(AND(ISNUMBER(OFFSET('Hygiene Data'!$G$10,0,10*ROW('Hygiene Data'!G35))),'Data Summary'!EC41="Yes"),OFFSET('Hygiene Data'!$G$10,0,10*ROW('Hygiene Data'!G35)),NA())</f>
        <v>#N/A</v>
      </c>
      <c r="BO41" s="107" t="e">
        <f ca="true">+IF(AND(ISNUMBER(OFFSET('Hygiene Data'!$H$6,0,10*ROW('Hygiene Data'!H35))),'Data Summary'!ED41="Yes"),OFFSET('Hygiene Data'!$H$6,0,10*ROW('Hygiene Data'!H35)),NA())</f>
        <v>#N/A</v>
      </c>
      <c r="BP41" s="107" t="e">
        <f ca="true">+IF(AND(ISNUMBER(OFFSET('Hygiene Data'!$H$8,0,10*ROW('Hygiene Data'!H35))),'Data Summary'!EE41="Yes"),OFFSET('Hygiene Data'!$H$8,0,10*ROW('Hygiene Data'!H35)),NA())</f>
        <v>#N/A</v>
      </c>
      <c r="BQ41" s="107" t="e">
        <f ca="true">+IF(AND(ISNUMBER(OFFSET('Hygiene Data'!$H$10,0,10*ROW('Hygiene Data'!H35))),'Data Summary'!EF41="Yes"),OFFSET('Hygiene Data'!$H$10,0,10*ROW('Hygiene Data'!H35)),NA())</f>
        <v>#N/A</v>
      </c>
    </row>
    <row r="42" x14ac:dyDescent="0.2">
      <c r="A42" s="55" t="e">
        <f ca="true">+IF(OFFSET('Water Data'!$B$1,0,10*ROW('Water Data'!B36))="",NA(),OFFSET('Water Data'!$B$1,0,10*ROW('Water Data'!B36)))</f>
        <v>#N/A</v>
      </c>
      <c r="B42" s="55" t="e">
        <f ca="true">+IF(OFFSET('Water Data'!$A$3,0,10*ROW('Water Data'!A39))="",NA(),OFFSET('Water Data'!$A$3,0,10*ROW('Water Data'!A39)))</f>
        <v>#N/A</v>
      </c>
      <c r="C42" s="55" t="e">
        <f ca="true">+IF(OFFSET('Water Data'!$C$3,0,10*ROW('Water Data'!C39))="",NA(),OFFSET('Water Data'!$C$3,0,10*ROW('Water Data'!C39)))</f>
        <v>#N/A</v>
      </c>
      <c r="D42" s="56" t="e">
        <f ca="true">+IF(AND(ISNUMBER(OFFSET('Water Data'!$C$5,0,10*ROW('Water Data'!C36))),'Data Summary'!BS42="Yes"),100-OFFSET('Water Data'!$C$5,0,10*ROW('Water Data'!C36)),NA())</f>
        <v>#N/A</v>
      </c>
      <c r="E42" s="56" t="e">
        <f ca="true">+IF(AND(ISNUMBER(OFFSET('Water Data'!$C$7,0,10*ROW('Water Data'!C36))),'Data Summary'!BT42="Yes"),OFFSET('Water Data'!$C$7,0,10*ROW('Water Data'!C36)),NA())</f>
        <v>#N/A</v>
      </c>
      <c r="F42" s="56" t="e">
        <f ca="true">+IF(AND(ISNUMBER(OFFSET('Water Data'!$C$10,0,10*ROW('Water Data'!C36))),'Data Summary'!BU42="Yes"),OFFSET('Water Data'!$C$10,0,10*ROW('Water Data'!C36)),NA())</f>
        <v>#N/A</v>
      </c>
      <c r="G42" s="56" t="e">
        <f ca="true">+IF(AND(ISNUMBER(OFFSET('Water Data'!$D$5,0,10*ROW('Water Data'!D36))),'Data Summary'!BV42="Yes"),100-OFFSET('Water Data'!$D$5,0,10*ROW('Water Data'!D36)),NA())</f>
        <v>#N/A</v>
      </c>
      <c r="H42" s="56" t="e">
        <f ca="true">+IF(AND(ISNUMBER(OFFSET('Water Data'!$D$7,0,10*ROW('Water Data'!D36))),'Data Summary'!BW42="Yes"),OFFSET('Water Data'!$D$7,0,10*ROW('Water Data'!D36)),NA())</f>
        <v>#N/A</v>
      </c>
      <c r="I42" s="56" t="e">
        <f ca="true">+IF(AND(ISNUMBER(OFFSET('Water Data'!$D$10,0,10*ROW('Water Data'!D36))),'Data Summary'!BX42="Yes"),OFFSET('Water Data'!$D$10,0,10*ROW('Water Data'!D36)),NA())</f>
        <v>#N/A</v>
      </c>
      <c r="J42" s="56" t="e">
        <f ca="true">+IF(AND(ISNUMBER(OFFSET('Water Data'!$E$5,0,10*ROW('Water Data'!E36))),'Data Summary'!BY42="Yes"),100-OFFSET('Water Data'!$E$5,0,10*ROW('Water Data'!E36)),NA())</f>
        <v>#N/A</v>
      </c>
      <c r="K42" s="56" t="e">
        <f ca="true">+IF(AND(ISNUMBER(OFFSET('Water Data'!$E$7,0,10*ROW('Water Data'!E36))),'Data Summary'!BZ42="Yes"),OFFSET('Water Data'!$E$7,0,10*ROW('Water Data'!E36)),NA())</f>
        <v>#N/A</v>
      </c>
      <c r="L42" s="56" t="e">
        <f ca="true">+IF(AND(ISNUMBER(OFFSET('Water Data'!$E$10,0,10*ROW('Water Data'!E36))),'Data Summary'!CA42="Yes"),OFFSET('Water Data'!$E$10,0,10*ROW('Water Data'!E36)),NA())</f>
        <v>#N/A</v>
      </c>
      <c r="M42" s="56" t="e">
        <f ca="true">+IF(AND(ISNUMBER(OFFSET('Water Data'!$F$5,0,10*ROW('Water Data'!F36))),'Data Summary'!CB42="Yes"),100-OFFSET('Water Data'!$F$5,0,10*ROW('Water Data'!F36)),NA())</f>
        <v>#N/A</v>
      </c>
      <c r="N42" s="56" t="e">
        <f ca="true">+IF(AND(ISNUMBER(OFFSET('Water Data'!$F$7,0,10*ROW('Water Data'!F36))),'Data Summary'!CC42="Yes"),OFFSET('Water Data'!$F$7,0,10*ROW('Water Data'!F36)),NA())</f>
        <v>#N/A</v>
      </c>
      <c r="O42" s="56" t="e">
        <f ca="true">+IF(AND(ISNUMBER(OFFSET('Water Data'!$F$10,0,10*ROW('Water Data'!F36))),'Data Summary'!CD42="Yes"),OFFSET('Water Data'!$F$10,0,10*ROW('Water Data'!F36)),NA())</f>
        <v>#N/A</v>
      </c>
      <c r="P42" s="56" t="e">
        <f ca="true">+IF(AND(ISNUMBER(OFFSET('Water Data'!$G$5,0,10*ROW('Water Data'!G36))),'Data Summary'!CE42="Yes"),100-OFFSET('Water Data'!$G$5,0,10*ROW('Water Data'!G36)),NA())</f>
        <v>#N/A</v>
      </c>
      <c r="Q42" s="56" t="e">
        <f ca="true">+IF(AND(ISNUMBER(OFFSET('Water Data'!$G$7,0,10*ROW('Water Data'!G36))),'Data Summary'!CF42="Yes"),OFFSET('Water Data'!$G$7,0,10*ROW('Water Data'!G36)),NA())</f>
        <v>#N/A</v>
      </c>
      <c r="R42" s="56" t="e">
        <f ca="true">+IF(AND(ISNUMBER(OFFSET('Water Data'!$G$10,0,10*ROW('Water Data'!G36))),'Data Summary'!CG42="Yes"),OFFSET('Water Data'!$G$10,0,10*ROW('Water Data'!G36)),NA())</f>
        <v>#N/A</v>
      </c>
      <c r="S42" s="56" t="e">
        <f ca="true">+IF(AND(ISNUMBER(OFFSET('Water Data'!$H$5,0,10*ROW('Water Data'!H36))),'Data Summary'!CH42="Yes"),100-OFFSET('Water Data'!$H$5,0,10*ROW('Water Data'!H36)),NA())</f>
        <v>#N/A</v>
      </c>
      <c r="T42" s="56" t="e">
        <f ca="true">+IF(AND(ISNUMBER(OFFSET('Water Data'!$H$7,0,10*ROW('Water Data'!H36))),'Data Summary'!CI42="Yes"),OFFSET('Water Data'!$H$7,0,10*ROW('Water Data'!H36)),NA())</f>
        <v>#N/A</v>
      </c>
      <c r="U42" s="56" t="e">
        <f ca="true">+IF(AND(ISNUMBER(OFFSET('Water Data'!$H$10,0,10*ROW('Water Data'!H36))),'Data Summary'!CJ42="Yes"),OFFSET('Water Data'!$H$10,0,10*ROW('Water Data'!H36)),NA())</f>
        <v>#N/A</v>
      </c>
      <c r="V42" s="102" t="e">
        <f ca="true">+IF(AND(ISNUMBER(OFFSET('Sanitation Data'!$C$5,0,10*ROW('Sanitation Data'!C36))),'Data Summary'!CK42="Yes"),100-OFFSET('Sanitation Data'!$C$5,0,10*ROW('Sanitation Data'!C36)),NA())</f>
        <v>#N/A</v>
      </c>
      <c r="W42" s="102" t="e">
        <f ca="true">+IF(AND(ISNUMBER(OFFSET('Sanitation Data'!$C$7,0,10*ROW('Sanitation Data'!C36))),'Data Summary'!CL42="Yes"),OFFSET('Sanitation Data'!$C$7,0,10*ROW('Sanitation Data'!C36)),NA())</f>
        <v>#N/A</v>
      </c>
      <c r="X42" s="102" t="e">
        <f ca="true">+IF(AND(ISNUMBER(OFFSET('Sanitation Data'!$C$11,0,10*ROW('Sanitation Data'!C36))),'Data Summary'!CM42="Yes"),OFFSET('Sanitation Data'!$C$11,0,10*ROW('Sanitation Data'!C36)),NA())</f>
        <v>#N/A</v>
      </c>
      <c r="Y42" s="102" t="e">
        <f ca="true">+IF(AND(ISNUMBER(OFFSET('Sanitation Data'!$C$12,0,10*ROW('Sanitation Data'!C36))),'Data Summary'!CN42="Yes"),OFFSET('Sanitation Data'!$C$12,0,10*ROW('Sanitation Data'!C36)),NA())</f>
        <v>#N/A</v>
      </c>
      <c r="Z42" s="102" t="e">
        <f ca="true">+IF(AND(ISNUMBER(OFFSET('Sanitation Data'!$C$13,0,10*ROW('Sanitation Data'!C36))),'Data Summary'!CO42="Yes"),OFFSET('Sanitation Data'!$C$13,0,10*ROW('Sanitation Data'!C36)),NA())</f>
        <v>#N/A</v>
      </c>
      <c r="AA42" s="102" t="e">
        <f ca="true">+IF(AND(ISNUMBER(OFFSET('Sanitation Data'!$D$5,0,10*ROW('Sanitation Data'!D36))),'Data Summary'!CP42="Yes"),100-OFFSET('Sanitation Data'!$D$5,0,10*ROW('Sanitation Data'!D36)),NA())</f>
        <v>#N/A</v>
      </c>
      <c r="AB42" s="102" t="e">
        <f ca="true">+IF(AND(ISNUMBER(OFFSET('Sanitation Data'!$D$7,0,10*ROW('Sanitation Data'!D36))),'Data Summary'!CQ42="Yes"),OFFSET('Sanitation Data'!$D$7,0,10*ROW('Sanitation Data'!D36)),NA())</f>
        <v>#N/A</v>
      </c>
      <c r="AC42" s="102" t="e">
        <f ca="true">+IF(AND(ISNUMBER(OFFSET('Sanitation Data'!$D$11,0,10*ROW('Sanitation Data'!D36))),'Data Summary'!CR42="Yes"),OFFSET('Sanitation Data'!$D$11,0,10*ROW('Sanitation Data'!D36)),NA())</f>
        <v>#N/A</v>
      </c>
      <c r="AD42" s="102" t="e">
        <f ca="true">+IF(AND(ISNUMBER(OFFSET('Sanitation Data'!$D$12,0,10*ROW('Sanitation Data'!D36))),'Data Summary'!CS42="Yes"),OFFSET('Sanitation Data'!$D$12,0,10*ROW('Sanitation Data'!D36)),NA())</f>
        <v>#N/A</v>
      </c>
      <c r="AE42" s="102" t="e">
        <f ca="true">+IF(AND(ISNUMBER(OFFSET('Sanitation Data'!$D$13,0,10*ROW('Sanitation Data'!D36))),'Data Summary'!CT42="Yes"),OFFSET('Sanitation Data'!$D$13,0,10*ROW('Sanitation Data'!D36)),NA())</f>
        <v>#N/A</v>
      </c>
      <c r="AF42" s="102" t="e">
        <f ca="true">+IF(AND(ISNUMBER(OFFSET('Sanitation Data'!$E$5,0,10*ROW('Sanitation Data'!E36))),'Data Summary'!CU42="Yes"),100-OFFSET('Sanitation Data'!$E$5,0,10*ROW('Sanitation Data'!E36)),NA())</f>
        <v>#N/A</v>
      </c>
      <c r="AG42" s="102" t="e">
        <f ca="true">+IF(AND(ISNUMBER(OFFSET('Sanitation Data'!$E$7,0,10*ROW('Sanitation Data'!E36))),'Data Summary'!CV42="Yes"),OFFSET('Sanitation Data'!$E$7,0,10*ROW('Sanitation Data'!E36)),NA())</f>
        <v>#N/A</v>
      </c>
      <c r="AH42" s="102" t="e">
        <f ca="true">+IF(AND(ISNUMBER(OFFSET('Sanitation Data'!$E$11,0,10*ROW('Sanitation Data'!E36))),'Data Summary'!CW42="Yes"),OFFSET('Sanitation Data'!$E$11,0,10*ROW('Sanitation Data'!E36)),NA())</f>
        <v>#N/A</v>
      </c>
      <c r="AI42" s="102" t="e">
        <f ca="true">+IF(AND(ISNUMBER(OFFSET('Sanitation Data'!$E$12,0,10*ROW('Sanitation Data'!E36))),'Data Summary'!CX42="Yes"),OFFSET('Sanitation Data'!$E$12,0,10*ROW('Sanitation Data'!E36)),NA())</f>
        <v>#N/A</v>
      </c>
      <c r="AJ42" s="102" t="e">
        <f ca="true">+IF(AND(ISNUMBER(OFFSET('Sanitation Data'!$E$13,0,10*ROW('Sanitation Data'!E36))),'Data Summary'!CY42="Yes"),OFFSET('Sanitation Data'!$E$13,0,10*ROW('Sanitation Data'!E36)),NA())</f>
        <v>#N/A</v>
      </c>
      <c r="AK42" s="102" t="e">
        <f ca="true">+IF(AND(ISNUMBER(OFFSET('Sanitation Data'!$F$5,0,10*ROW('Sanitation Data'!F36))),'Data Summary'!CZ42="Yes"),100-OFFSET('Sanitation Data'!$F$5,0,10*ROW('Sanitation Data'!F36)),NA())</f>
        <v>#N/A</v>
      </c>
      <c r="AL42" s="102" t="e">
        <f ca="true">+IF(AND(ISNUMBER(OFFSET('Sanitation Data'!$F$7,0,10*ROW('Sanitation Data'!F36))),'Data Summary'!DA42="Yes"),OFFSET('Sanitation Data'!$F$7,0,10*ROW('Sanitation Data'!F36)),NA())</f>
        <v>#N/A</v>
      </c>
      <c r="AM42" s="102" t="e">
        <f ca="true">+IF(AND(ISNUMBER(OFFSET('Sanitation Data'!$F$11,0,10*ROW('Sanitation Data'!F36))),'Data Summary'!DB42="Yes"),OFFSET('Sanitation Data'!$F$11,0,10*ROW('Sanitation Data'!F36)),NA())</f>
        <v>#N/A</v>
      </c>
      <c r="AN42" s="102" t="e">
        <f ca="true">+IF(AND(ISNUMBER(OFFSET('Sanitation Data'!$F$12,0,10*ROW('Sanitation Data'!F36))),'Data Summary'!DC42="Yes"),OFFSET('Sanitation Data'!$F$12,0,10*ROW('Sanitation Data'!F36)),NA())</f>
        <v>#N/A</v>
      </c>
      <c r="AO42" s="102" t="e">
        <f ca="true">+IF(AND(ISNUMBER(OFFSET('Sanitation Data'!$F$13,0,10*ROW('Sanitation Data'!F36))),'Data Summary'!DD42="Yes"),OFFSET('Sanitation Data'!$F$13,0,10*ROW('Sanitation Data'!F36)),NA())</f>
        <v>#N/A</v>
      </c>
      <c r="AP42" s="102" t="e">
        <f ca="true">+IF(AND(ISNUMBER(OFFSET('Sanitation Data'!$G$5,0,10*ROW('Sanitation Data'!G36))),'Data Summary'!DE42="Yes"),100-OFFSET('Sanitation Data'!$G$5,0,10*ROW('Sanitation Data'!G36)),NA())</f>
        <v>#N/A</v>
      </c>
      <c r="AQ42" s="102" t="e">
        <f ca="true">+IF(AND(ISNUMBER(OFFSET('Sanitation Data'!$G$7,0,10*ROW('Sanitation Data'!G36))),'Data Summary'!DF42="Yes"),OFFSET('Sanitation Data'!$G$7,0,10*ROW('Sanitation Data'!G36)),NA())</f>
        <v>#N/A</v>
      </c>
      <c r="AR42" s="102" t="e">
        <f ca="true">+IF(AND(ISNUMBER(OFFSET('Sanitation Data'!$G$11,0,10*ROW('Sanitation Data'!G36))),'Data Summary'!DG42="Yes"),OFFSET('Sanitation Data'!$G$11,0,10*ROW('Sanitation Data'!G36)),NA())</f>
        <v>#N/A</v>
      </c>
      <c r="AS42" s="102" t="e">
        <f ca="true">+IF(AND(ISNUMBER(OFFSET('Sanitation Data'!$G$12,0,10*ROW('Sanitation Data'!G36))),'Data Summary'!DH42="Yes"),OFFSET('Sanitation Data'!$G$12,0,10*ROW('Sanitation Data'!G36)),NA())</f>
        <v>#N/A</v>
      </c>
      <c r="AT42" s="102" t="e">
        <f ca="true">+IF(AND(ISNUMBER(OFFSET('Sanitation Data'!$G$13,0,10*ROW('Sanitation Data'!G36))),'Data Summary'!DI42="Yes"),OFFSET('Sanitation Data'!$G$13,0,10*ROW('Sanitation Data'!G36)),NA())</f>
        <v>#N/A</v>
      </c>
      <c r="AU42" s="102" t="e">
        <f ca="true">+IF(AND(ISNUMBER(OFFSET('Sanitation Data'!$H$5,0,10*ROW('Sanitation Data'!H36))),'Data Summary'!DJ42="Yes"),100-OFFSET('Sanitation Data'!$H$5,0,10*ROW('Sanitation Data'!H36)),NA())</f>
        <v>#N/A</v>
      </c>
      <c r="AV42" s="102" t="e">
        <f ca="true">+IF(AND(ISNUMBER(OFFSET('Sanitation Data'!$H$7,0,10*ROW('Sanitation Data'!H36))),'Data Summary'!DK42="Yes"),OFFSET('Sanitation Data'!$H$7,0,10*ROW('Sanitation Data'!H36)),NA())</f>
        <v>#N/A</v>
      </c>
      <c r="AW42" s="102" t="e">
        <f ca="true">+IF(AND(ISNUMBER(OFFSET('Sanitation Data'!$H$11,0,10*ROW('Sanitation Data'!H36))),'Data Summary'!DL42="Yes"),OFFSET('Sanitation Data'!$H$11,0,10*ROW('Sanitation Data'!H36)),NA())</f>
        <v>#N/A</v>
      </c>
      <c r="AX42" s="102" t="e">
        <f ca="true">+IF(AND(ISNUMBER(OFFSET('Sanitation Data'!$H$12,0,10*ROW('Sanitation Data'!H36))),'Data Summary'!DM42="Yes"),OFFSET('Sanitation Data'!$H$12,0,10*ROW('Sanitation Data'!H36)),NA())</f>
        <v>#N/A</v>
      </c>
      <c r="AY42" s="102" t="e">
        <f ca="true">+IF(AND(ISNUMBER(OFFSET('Sanitation Data'!$H$13,0,10*ROW('Sanitation Data'!H36))),'Data Summary'!DN42="Yes"),OFFSET('Sanitation Data'!$H$13,0,10*ROW('Sanitation Data'!H36)),NA())</f>
        <v>#N/A</v>
      </c>
      <c r="AZ42" s="107" t="e">
        <f ca="true">+IF(AND(ISNUMBER(OFFSET('Hygiene Data'!$C$6,0,10*ROW('Hygiene Data'!C36))),'Data Summary'!DO42="Yes"),OFFSET('Hygiene Data'!$C$6,0,10*ROW('Hygiene Data'!C36)),NA())</f>
        <v>#N/A</v>
      </c>
      <c r="BA42" s="107" t="e">
        <f ca="true">+IF(AND(ISNUMBER(OFFSET('Hygiene Data'!$C$8,0,10*ROW('Hygiene Data'!C36))),'Data Summary'!DP42="Yes"),OFFSET('Hygiene Data'!$C$8,0,10*ROW('Hygiene Data'!C36)),NA())</f>
        <v>#N/A</v>
      </c>
      <c r="BB42" s="107" t="e">
        <f ca="true">+IF(AND(ISNUMBER(OFFSET('Hygiene Data'!$C$10,0,10*ROW('Hygiene Data'!C36))),'Data Summary'!DQ42="Yes"),OFFSET('Hygiene Data'!$C$10,0,10*ROW('Hygiene Data'!C36)),NA())</f>
        <v>#N/A</v>
      </c>
      <c r="BC42" s="107" t="e">
        <f ca="true">+IF(AND(ISNUMBER(OFFSET('Hygiene Data'!$D$6,0,10*ROW('Hygiene Data'!D36))),'Data Summary'!DR42="Yes"),OFFSET('Hygiene Data'!$D$6,0,10*ROW('Hygiene Data'!D36)),NA())</f>
        <v>#N/A</v>
      </c>
      <c r="BD42" s="107" t="e">
        <f ca="true">+IF(AND(ISNUMBER(OFFSET('Hygiene Data'!$D$8,0,10*ROW('Hygiene Data'!D36))),'Data Summary'!DS42="Yes"),OFFSET('Hygiene Data'!$D$8,0,10*ROW('Hygiene Data'!D36)),NA())</f>
        <v>#N/A</v>
      </c>
      <c r="BE42" s="107" t="e">
        <f ca="true">+IF(AND(ISNUMBER(OFFSET('Hygiene Data'!$D$10,0,10*ROW('Hygiene Data'!D36))),'Data Summary'!DT42="Yes"),OFFSET('Hygiene Data'!$D$10,0,10*ROW('Hygiene Data'!D36)),NA())</f>
        <v>#N/A</v>
      </c>
      <c r="BF42" s="107" t="e">
        <f ca="true">+IF(AND(ISNUMBER(OFFSET('Hygiene Data'!$E$6,0,10*ROW('Hygiene Data'!E36))),'Data Summary'!DU42="Yes"),OFFSET('Hygiene Data'!$E$6,0,10*ROW('Hygiene Data'!E36)),NA())</f>
        <v>#N/A</v>
      </c>
      <c r="BG42" s="107" t="e">
        <f ca="true">+IF(AND(ISNUMBER(OFFSET('Hygiene Data'!$E$8,0,10*ROW('Hygiene Data'!E36))),'Data Summary'!DV42="Yes"),OFFSET('Hygiene Data'!$E$8,0,10*ROW('Hygiene Data'!E36)),NA())</f>
        <v>#N/A</v>
      </c>
      <c r="BH42" s="107" t="e">
        <f ca="true">+IF(AND(ISNUMBER(OFFSET('Hygiene Data'!$E$10,0,10*ROW('Hygiene Data'!E36))),'Data Summary'!DW42="Yes"),OFFSET('Hygiene Data'!$E$10,0,10*ROW('Hygiene Data'!E36)),NA())</f>
        <v>#N/A</v>
      </c>
      <c r="BI42" s="107" t="e">
        <f ca="true">+IF(AND(ISNUMBER(OFFSET('Hygiene Data'!$F$6,0,10*ROW('Hygiene Data'!F36))),'Data Summary'!DX42="Yes"),OFFSET('Hygiene Data'!$F$6,0,10*ROW('Hygiene Data'!F36)),NA())</f>
        <v>#N/A</v>
      </c>
      <c r="BJ42" s="107" t="e">
        <f ca="true">+IF(AND(ISNUMBER(OFFSET('Hygiene Data'!$F$8,0,10*ROW('Hygiene Data'!F36))),'Data Summary'!DY42="Yes"),OFFSET('Hygiene Data'!$F$8,0,10*ROW('Hygiene Data'!F36)),NA())</f>
        <v>#N/A</v>
      </c>
      <c r="BK42" s="107" t="e">
        <f ca="true">+IF(AND(ISNUMBER(OFFSET('Hygiene Data'!$F$10,0,10*ROW('Hygiene Data'!F36))),'Data Summary'!DZ42="Yes"),OFFSET('Hygiene Data'!$F$10,0,10*ROW('Hygiene Data'!F36)),NA())</f>
        <v>#N/A</v>
      </c>
      <c r="BL42" s="107" t="e">
        <f ca="true">+IF(AND(ISNUMBER(OFFSET('Hygiene Data'!$G$6,0,10*ROW('Hygiene Data'!G36))),'Data Summary'!EA42="Yes"),OFFSET('Hygiene Data'!$G$6,0,10*ROW('Hygiene Data'!G36)),NA())</f>
        <v>#N/A</v>
      </c>
      <c r="BM42" s="107" t="e">
        <f ca="true">+IF(AND(ISNUMBER(OFFSET('Hygiene Data'!$G$8,0,10*ROW('Hygiene Data'!G36))),'Data Summary'!EB42="Yes"),OFFSET('Hygiene Data'!$G$8,0,10*ROW('Hygiene Data'!G36)),NA())</f>
        <v>#N/A</v>
      </c>
      <c r="BN42" s="107" t="e">
        <f ca="true">+IF(AND(ISNUMBER(OFFSET('Hygiene Data'!$G$10,0,10*ROW('Hygiene Data'!G36))),'Data Summary'!EC42="Yes"),OFFSET('Hygiene Data'!$G$10,0,10*ROW('Hygiene Data'!G36)),NA())</f>
        <v>#N/A</v>
      </c>
      <c r="BO42" s="107" t="e">
        <f ca="true">+IF(AND(ISNUMBER(OFFSET('Hygiene Data'!$H$6,0,10*ROW('Hygiene Data'!H36))),'Data Summary'!ED42="Yes"),OFFSET('Hygiene Data'!$H$6,0,10*ROW('Hygiene Data'!H36)),NA())</f>
        <v>#N/A</v>
      </c>
      <c r="BP42" s="107" t="e">
        <f ca="true">+IF(AND(ISNUMBER(OFFSET('Hygiene Data'!$H$8,0,10*ROW('Hygiene Data'!H36))),'Data Summary'!EE42="Yes"),OFFSET('Hygiene Data'!$H$8,0,10*ROW('Hygiene Data'!H36)),NA())</f>
        <v>#N/A</v>
      </c>
      <c r="BQ42" s="107" t="e">
        <f ca="true">+IF(AND(ISNUMBER(OFFSET('Hygiene Data'!$H$10,0,10*ROW('Hygiene Data'!H36))),'Data Summary'!EF42="Yes"),OFFSET('Hygiene Data'!$H$10,0,10*ROW('Hygiene Data'!H36)),NA())</f>
        <v>#N/A</v>
      </c>
    </row>
    <row r="43" x14ac:dyDescent="0.2">
      <c r="A43" s="55" t="e">
        <f ca="true">+IF(OFFSET('Water Data'!$B$1,0,10*ROW('Water Data'!B37))="",NA(),OFFSET('Water Data'!$B$1,0,10*ROW('Water Data'!B37)))</f>
        <v>#N/A</v>
      </c>
      <c r="B43" s="55" t="e">
        <f ca="true">+IF(OFFSET('Water Data'!$A$3,0,10*ROW('Water Data'!A40))="",NA(),OFFSET('Water Data'!$A$3,0,10*ROW('Water Data'!A40)))</f>
        <v>#N/A</v>
      </c>
      <c r="C43" s="55" t="e">
        <f ca="true">+IF(OFFSET('Water Data'!$C$3,0,10*ROW('Water Data'!C40))="",NA(),OFFSET('Water Data'!$C$3,0,10*ROW('Water Data'!C40)))</f>
        <v>#N/A</v>
      </c>
      <c r="D43" s="56" t="e">
        <f ca="true">+IF(AND(ISNUMBER(OFFSET('Water Data'!$C$5,0,10*ROW('Water Data'!C37))),'Data Summary'!BS43="Yes"),100-OFFSET('Water Data'!$C$5,0,10*ROW('Water Data'!C37)),NA())</f>
        <v>#N/A</v>
      </c>
      <c r="E43" s="56" t="e">
        <f ca="true">+IF(AND(ISNUMBER(OFFSET('Water Data'!$C$7,0,10*ROW('Water Data'!C37))),'Data Summary'!BT43="Yes"),OFFSET('Water Data'!$C$7,0,10*ROW('Water Data'!C37)),NA())</f>
        <v>#N/A</v>
      </c>
      <c r="F43" s="56" t="e">
        <f ca="true">+IF(AND(ISNUMBER(OFFSET('Water Data'!$C$10,0,10*ROW('Water Data'!C37))),'Data Summary'!BU43="Yes"),OFFSET('Water Data'!$C$10,0,10*ROW('Water Data'!C37)),NA())</f>
        <v>#N/A</v>
      </c>
      <c r="G43" s="56" t="e">
        <f ca="true">+IF(AND(ISNUMBER(OFFSET('Water Data'!$D$5,0,10*ROW('Water Data'!D37))),'Data Summary'!BV43="Yes"),100-OFFSET('Water Data'!$D$5,0,10*ROW('Water Data'!D37)),NA())</f>
        <v>#N/A</v>
      </c>
      <c r="H43" s="56" t="e">
        <f ca="true">+IF(AND(ISNUMBER(OFFSET('Water Data'!$D$7,0,10*ROW('Water Data'!D37))),'Data Summary'!BW43="Yes"),OFFSET('Water Data'!$D$7,0,10*ROW('Water Data'!D37)),NA())</f>
        <v>#N/A</v>
      </c>
      <c r="I43" s="56" t="e">
        <f ca="true">+IF(AND(ISNUMBER(OFFSET('Water Data'!$D$10,0,10*ROW('Water Data'!D37))),'Data Summary'!BX43="Yes"),OFFSET('Water Data'!$D$10,0,10*ROW('Water Data'!D37)),NA())</f>
        <v>#N/A</v>
      </c>
      <c r="J43" s="56" t="e">
        <f ca="true">+IF(AND(ISNUMBER(OFFSET('Water Data'!$E$5,0,10*ROW('Water Data'!E37))),'Data Summary'!BY43="Yes"),100-OFFSET('Water Data'!$E$5,0,10*ROW('Water Data'!E37)),NA())</f>
        <v>#N/A</v>
      </c>
      <c r="K43" s="56" t="e">
        <f ca="true">+IF(AND(ISNUMBER(OFFSET('Water Data'!$E$7,0,10*ROW('Water Data'!E37))),'Data Summary'!BZ43="Yes"),OFFSET('Water Data'!$E$7,0,10*ROW('Water Data'!E37)),NA())</f>
        <v>#N/A</v>
      </c>
      <c r="L43" s="56" t="e">
        <f ca="true">+IF(AND(ISNUMBER(OFFSET('Water Data'!$E$10,0,10*ROW('Water Data'!E37))),'Data Summary'!CA43="Yes"),OFFSET('Water Data'!$E$10,0,10*ROW('Water Data'!E37)),NA())</f>
        <v>#N/A</v>
      </c>
      <c r="M43" s="56" t="e">
        <f ca="true">+IF(AND(ISNUMBER(OFFSET('Water Data'!$F$5,0,10*ROW('Water Data'!F37))),'Data Summary'!CB43="Yes"),100-OFFSET('Water Data'!$F$5,0,10*ROW('Water Data'!F37)),NA())</f>
        <v>#N/A</v>
      </c>
      <c r="N43" s="56" t="e">
        <f ca="true">+IF(AND(ISNUMBER(OFFSET('Water Data'!$F$7,0,10*ROW('Water Data'!F37))),'Data Summary'!CC43="Yes"),OFFSET('Water Data'!$F$7,0,10*ROW('Water Data'!F37)),NA())</f>
        <v>#N/A</v>
      </c>
      <c r="O43" s="56" t="e">
        <f ca="true">+IF(AND(ISNUMBER(OFFSET('Water Data'!$F$10,0,10*ROW('Water Data'!F37))),'Data Summary'!CD43="Yes"),OFFSET('Water Data'!$F$10,0,10*ROW('Water Data'!F37)),NA())</f>
        <v>#N/A</v>
      </c>
      <c r="P43" s="56" t="e">
        <f ca="true">+IF(AND(ISNUMBER(OFFSET('Water Data'!$G$5,0,10*ROW('Water Data'!G37))),'Data Summary'!CE43="Yes"),100-OFFSET('Water Data'!$G$5,0,10*ROW('Water Data'!G37)),NA())</f>
        <v>#N/A</v>
      </c>
      <c r="Q43" s="56" t="e">
        <f ca="true">+IF(AND(ISNUMBER(OFFSET('Water Data'!$G$7,0,10*ROW('Water Data'!G37))),'Data Summary'!CF43="Yes"),OFFSET('Water Data'!$G$7,0,10*ROW('Water Data'!G37)),NA())</f>
        <v>#N/A</v>
      </c>
      <c r="R43" s="56" t="e">
        <f ca="true">+IF(AND(ISNUMBER(OFFSET('Water Data'!$G$10,0,10*ROW('Water Data'!G37))),'Data Summary'!CG43="Yes"),OFFSET('Water Data'!$G$10,0,10*ROW('Water Data'!G37)),NA())</f>
        <v>#N/A</v>
      </c>
      <c r="S43" s="56" t="e">
        <f ca="true">+IF(AND(ISNUMBER(OFFSET('Water Data'!$H$5,0,10*ROW('Water Data'!H37))),'Data Summary'!CH43="Yes"),100-OFFSET('Water Data'!$H$5,0,10*ROW('Water Data'!H37)),NA())</f>
        <v>#N/A</v>
      </c>
      <c r="T43" s="56" t="e">
        <f ca="true">+IF(AND(ISNUMBER(OFFSET('Water Data'!$H$7,0,10*ROW('Water Data'!H37))),'Data Summary'!CI43="Yes"),OFFSET('Water Data'!$H$7,0,10*ROW('Water Data'!H37)),NA())</f>
        <v>#N/A</v>
      </c>
      <c r="U43" s="56" t="e">
        <f ca="true">+IF(AND(ISNUMBER(OFFSET('Water Data'!$H$10,0,10*ROW('Water Data'!H37))),'Data Summary'!CJ43="Yes"),OFFSET('Water Data'!$H$10,0,10*ROW('Water Data'!H37)),NA())</f>
        <v>#N/A</v>
      </c>
      <c r="V43" s="102" t="e">
        <f ca="true">+IF(AND(ISNUMBER(OFFSET('Sanitation Data'!$C$5,0,10*ROW('Sanitation Data'!C37))),'Data Summary'!CK43="Yes"),100-OFFSET('Sanitation Data'!$C$5,0,10*ROW('Sanitation Data'!C37)),NA())</f>
        <v>#N/A</v>
      </c>
      <c r="W43" s="102" t="e">
        <f ca="true">+IF(AND(ISNUMBER(OFFSET('Sanitation Data'!$C$7,0,10*ROW('Sanitation Data'!C37))),'Data Summary'!CL43="Yes"),OFFSET('Sanitation Data'!$C$7,0,10*ROW('Sanitation Data'!C37)),NA())</f>
        <v>#N/A</v>
      </c>
      <c r="X43" s="102" t="e">
        <f ca="true">+IF(AND(ISNUMBER(OFFSET('Sanitation Data'!$C$11,0,10*ROW('Sanitation Data'!C37))),'Data Summary'!CM43="Yes"),OFFSET('Sanitation Data'!$C$11,0,10*ROW('Sanitation Data'!C37)),NA())</f>
        <v>#N/A</v>
      </c>
      <c r="Y43" s="102" t="e">
        <f ca="true">+IF(AND(ISNUMBER(OFFSET('Sanitation Data'!$C$12,0,10*ROW('Sanitation Data'!C37))),'Data Summary'!CN43="Yes"),OFFSET('Sanitation Data'!$C$12,0,10*ROW('Sanitation Data'!C37)),NA())</f>
        <v>#N/A</v>
      </c>
      <c r="Z43" s="102" t="e">
        <f ca="true">+IF(AND(ISNUMBER(OFFSET('Sanitation Data'!$C$13,0,10*ROW('Sanitation Data'!C37))),'Data Summary'!CO43="Yes"),OFFSET('Sanitation Data'!$C$13,0,10*ROW('Sanitation Data'!C37)),NA())</f>
        <v>#N/A</v>
      </c>
      <c r="AA43" s="102" t="e">
        <f ca="true">+IF(AND(ISNUMBER(OFFSET('Sanitation Data'!$D$5,0,10*ROW('Sanitation Data'!D37))),'Data Summary'!CP43="Yes"),100-OFFSET('Sanitation Data'!$D$5,0,10*ROW('Sanitation Data'!D37)),NA())</f>
        <v>#N/A</v>
      </c>
      <c r="AB43" s="102" t="e">
        <f ca="true">+IF(AND(ISNUMBER(OFFSET('Sanitation Data'!$D$7,0,10*ROW('Sanitation Data'!D37))),'Data Summary'!CQ43="Yes"),OFFSET('Sanitation Data'!$D$7,0,10*ROW('Sanitation Data'!D37)),NA())</f>
        <v>#N/A</v>
      </c>
      <c r="AC43" s="102" t="e">
        <f ca="true">+IF(AND(ISNUMBER(OFFSET('Sanitation Data'!$D$11,0,10*ROW('Sanitation Data'!D37))),'Data Summary'!CR43="Yes"),OFFSET('Sanitation Data'!$D$11,0,10*ROW('Sanitation Data'!D37)),NA())</f>
        <v>#N/A</v>
      </c>
      <c r="AD43" s="102" t="e">
        <f ca="true">+IF(AND(ISNUMBER(OFFSET('Sanitation Data'!$D$12,0,10*ROW('Sanitation Data'!D37))),'Data Summary'!CS43="Yes"),OFFSET('Sanitation Data'!$D$12,0,10*ROW('Sanitation Data'!D37)),NA())</f>
        <v>#N/A</v>
      </c>
      <c r="AE43" s="102" t="e">
        <f ca="true">+IF(AND(ISNUMBER(OFFSET('Sanitation Data'!$D$13,0,10*ROW('Sanitation Data'!D37))),'Data Summary'!CT43="Yes"),OFFSET('Sanitation Data'!$D$13,0,10*ROW('Sanitation Data'!D37)),NA())</f>
        <v>#N/A</v>
      </c>
      <c r="AF43" s="102" t="e">
        <f ca="true">+IF(AND(ISNUMBER(OFFSET('Sanitation Data'!$E$5,0,10*ROW('Sanitation Data'!E37))),'Data Summary'!CU43="Yes"),100-OFFSET('Sanitation Data'!$E$5,0,10*ROW('Sanitation Data'!E37)),NA())</f>
        <v>#N/A</v>
      </c>
      <c r="AG43" s="102" t="e">
        <f ca="true">+IF(AND(ISNUMBER(OFFSET('Sanitation Data'!$E$7,0,10*ROW('Sanitation Data'!E37))),'Data Summary'!CV43="Yes"),OFFSET('Sanitation Data'!$E$7,0,10*ROW('Sanitation Data'!E37)),NA())</f>
        <v>#N/A</v>
      </c>
      <c r="AH43" s="102" t="e">
        <f ca="true">+IF(AND(ISNUMBER(OFFSET('Sanitation Data'!$E$11,0,10*ROW('Sanitation Data'!E37))),'Data Summary'!CW43="Yes"),OFFSET('Sanitation Data'!$E$11,0,10*ROW('Sanitation Data'!E37)),NA())</f>
        <v>#N/A</v>
      </c>
      <c r="AI43" s="102" t="e">
        <f ca="true">+IF(AND(ISNUMBER(OFFSET('Sanitation Data'!$E$12,0,10*ROW('Sanitation Data'!E37))),'Data Summary'!CX43="Yes"),OFFSET('Sanitation Data'!$E$12,0,10*ROW('Sanitation Data'!E37)),NA())</f>
        <v>#N/A</v>
      </c>
      <c r="AJ43" s="102" t="e">
        <f ca="true">+IF(AND(ISNUMBER(OFFSET('Sanitation Data'!$E$13,0,10*ROW('Sanitation Data'!E37))),'Data Summary'!CY43="Yes"),OFFSET('Sanitation Data'!$E$13,0,10*ROW('Sanitation Data'!E37)),NA())</f>
        <v>#N/A</v>
      </c>
      <c r="AK43" s="102" t="e">
        <f ca="true">+IF(AND(ISNUMBER(OFFSET('Sanitation Data'!$F$5,0,10*ROW('Sanitation Data'!F37))),'Data Summary'!CZ43="Yes"),100-OFFSET('Sanitation Data'!$F$5,0,10*ROW('Sanitation Data'!F37)),NA())</f>
        <v>#N/A</v>
      </c>
      <c r="AL43" s="102" t="e">
        <f ca="true">+IF(AND(ISNUMBER(OFFSET('Sanitation Data'!$F$7,0,10*ROW('Sanitation Data'!F37))),'Data Summary'!DA43="Yes"),OFFSET('Sanitation Data'!$F$7,0,10*ROW('Sanitation Data'!F37)),NA())</f>
        <v>#N/A</v>
      </c>
      <c r="AM43" s="102" t="e">
        <f ca="true">+IF(AND(ISNUMBER(OFFSET('Sanitation Data'!$F$11,0,10*ROW('Sanitation Data'!F37))),'Data Summary'!DB43="Yes"),OFFSET('Sanitation Data'!$F$11,0,10*ROW('Sanitation Data'!F37)),NA())</f>
        <v>#N/A</v>
      </c>
      <c r="AN43" s="102" t="e">
        <f ca="true">+IF(AND(ISNUMBER(OFFSET('Sanitation Data'!$F$12,0,10*ROW('Sanitation Data'!F37))),'Data Summary'!DC43="Yes"),OFFSET('Sanitation Data'!$F$12,0,10*ROW('Sanitation Data'!F37)),NA())</f>
        <v>#N/A</v>
      </c>
      <c r="AO43" s="102" t="e">
        <f ca="true">+IF(AND(ISNUMBER(OFFSET('Sanitation Data'!$F$13,0,10*ROW('Sanitation Data'!F37))),'Data Summary'!DD43="Yes"),OFFSET('Sanitation Data'!$F$13,0,10*ROW('Sanitation Data'!F37)),NA())</f>
        <v>#N/A</v>
      </c>
      <c r="AP43" s="102" t="e">
        <f ca="true">+IF(AND(ISNUMBER(OFFSET('Sanitation Data'!$G$5,0,10*ROW('Sanitation Data'!G37))),'Data Summary'!DE43="Yes"),100-OFFSET('Sanitation Data'!$G$5,0,10*ROW('Sanitation Data'!G37)),NA())</f>
        <v>#N/A</v>
      </c>
      <c r="AQ43" s="102" t="e">
        <f ca="true">+IF(AND(ISNUMBER(OFFSET('Sanitation Data'!$G$7,0,10*ROW('Sanitation Data'!G37))),'Data Summary'!DF43="Yes"),OFFSET('Sanitation Data'!$G$7,0,10*ROW('Sanitation Data'!G37)),NA())</f>
        <v>#N/A</v>
      </c>
      <c r="AR43" s="102" t="e">
        <f ca="true">+IF(AND(ISNUMBER(OFFSET('Sanitation Data'!$G$11,0,10*ROW('Sanitation Data'!G37))),'Data Summary'!DG43="Yes"),OFFSET('Sanitation Data'!$G$11,0,10*ROW('Sanitation Data'!G37)),NA())</f>
        <v>#N/A</v>
      </c>
      <c r="AS43" s="102" t="e">
        <f ca="true">+IF(AND(ISNUMBER(OFFSET('Sanitation Data'!$G$12,0,10*ROW('Sanitation Data'!G37))),'Data Summary'!DH43="Yes"),OFFSET('Sanitation Data'!$G$12,0,10*ROW('Sanitation Data'!G37)),NA())</f>
        <v>#N/A</v>
      </c>
      <c r="AT43" s="102" t="e">
        <f ca="true">+IF(AND(ISNUMBER(OFFSET('Sanitation Data'!$G$13,0,10*ROW('Sanitation Data'!G37))),'Data Summary'!DI43="Yes"),OFFSET('Sanitation Data'!$G$13,0,10*ROW('Sanitation Data'!G37)),NA())</f>
        <v>#N/A</v>
      </c>
      <c r="AU43" s="102" t="e">
        <f ca="true">+IF(AND(ISNUMBER(OFFSET('Sanitation Data'!$H$5,0,10*ROW('Sanitation Data'!H37))),'Data Summary'!DJ43="Yes"),100-OFFSET('Sanitation Data'!$H$5,0,10*ROW('Sanitation Data'!H37)),NA())</f>
        <v>#N/A</v>
      </c>
      <c r="AV43" s="102" t="e">
        <f ca="true">+IF(AND(ISNUMBER(OFFSET('Sanitation Data'!$H$7,0,10*ROW('Sanitation Data'!H37))),'Data Summary'!DK43="Yes"),OFFSET('Sanitation Data'!$H$7,0,10*ROW('Sanitation Data'!H37)),NA())</f>
        <v>#N/A</v>
      </c>
      <c r="AW43" s="102" t="e">
        <f ca="true">+IF(AND(ISNUMBER(OFFSET('Sanitation Data'!$H$11,0,10*ROW('Sanitation Data'!H37))),'Data Summary'!DL43="Yes"),OFFSET('Sanitation Data'!$H$11,0,10*ROW('Sanitation Data'!H37)),NA())</f>
        <v>#N/A</v>
      </c>
      <c r="AX43" s="102" t="e">
        <f ca="true">+IF(AND(ISNUMBER(OFFSET('Sanitation Data'!$H$12,0,10*ROW('Sanitation Data'!H37))),'Data Summary'!DM43="Yes"),OFFSET('Sanitation Data'!$H$12,0,10*ROW('Sanitation Data'!H37)),NA())</f>
        <v>#N/A</v>
      </c>
      <c r="AY43" s="102" t="e">
        <f ca="true">+IF(AND(ISNUMBER(OFFSET('Sanitation Data'!$H$13,0,10*ROW('Sanitation Data'!H37))),'Data Summary'!DN43="Yes"),OFFSET('Sanitation Data'!$H$13,0,10*ROW('Sanitation Data'!H37)),NA())</f>
        <v>#N/A</v>
      </c>
      <c r="AZ43" s="107" t="e">
        <f ca="true">+IF(AND(ISNUMBER(OFFSET('Hygiene Data'!$C$6,0,10*ROW('Hygiene Data'!C37))),'Data Summary'!DO43="Yes"),OFFSET('Hygiene Data'!$C$6,0,10*ROW('Hygiene Data'!C37)),NA())</f>
        <v>#N/A</v>
      </c>
      <c r="BA43" s="107" t="e">
        <f ca="true">+IF(AND(ISNUMBER(OFFSET('Hygiene Data'!$C$8,0,10*ROW('Hygiene Data'!C37))),'Data Summary'!DP43="Yes"),OFFSET('Hygiene Data'!$C$8,0,10*ROW('Hygiene Data'!C37)),NA())</f>
        <v>#N/A</v>
      </c>
      <c r="BB43" s="107" t="e">
        <f ca="true">+IF(AND(ISNUMBER(OFFSET('Hygiene Data'!$C$10,0,10*ROW('Hygiene Data'!C37))),'Data Summary'!DQ43="Yes"),OFFSET('Hygiene Data'!$C$10,0,10*ROW('Hygiene Data'!C37)),NA())</f>
        <v>#N/A</v>
      </c>
      <c r="BC43" s="107" t="e">
        <f ca="true">+IF(AND(ISNUMBER(OFFSET('Hygiene Data'!$D$6,0,10*ROW('Hygiene Data'!D37))),'Data Summary'!DR43="Yes"),OFFSET('Hygiene Data'!$D$6,0,10*ROW('Hygiene Data'!D37)),NA())</f>
        <v>#N/A</v>
      </c>
      <c r="BD43" s="107" t="e">
        <f ca="true">+IF(AND(ISNUMBER(OFFSET('Hygiene Data'!$D$8,0,10*ROW('Hygiene Data'!D37))),'Data Summary'!DS43="Yes"),OFFSET('Hygiene Data'!$D$8,0,10*ROW('Hygiene Data'!D37)),NA())</f>
        <v>#N/A</v>
      </c>
      <c r="BE43" s="107" t="e">
        <f ca="true">+IF(AND(ISNUMBER(OFFSET('Hygiene Data'!$D$10,0,10*ROW('Hygiene Data'!D37))),'Data Summary'!DT43="Yes"),OFFSET('Hygiene Data'!$D$10,0,10*ROW('Hygiene Data'!D37)),NA())</f>
        <v>#N/A</v>
      </c>
      <c r="BF43" s="107" t="e">
        <f ca="true">+IF(AND(ISNUMBER(OFFSET('Hygiene Data'!$E$6,0,10*ROW('Hygiene Data'!E37))),'Data Summary'!DU43="Yes"),OFFSET('Hygiene Data'!$E$6,0,10*ROW('Hygiene Data'!E37)),NA())</f>
        <v>#N/A</v>
      </c>
      <c r="BG43" s="107" t="e">
        <f ca="true">+IF(AND(ISNUMBER(OFFSET('Hygiene Data'!$E$8,0,10*ROW('Hygiene Data'!E37))),'Data Summary'!DV43="Yes"),OFFSET('Hygiene Data'!$E$8,0,10*ROW('Hygiene Data'!E37)),NA())</f>
        <v>#N/A</v>
      </c>
      <c r="BH43" s="107" t="e">
        <f ca="true">+IF(AND(ISNUMBER(OFFSET('Hygiene Data'!$E$10,0,10*ROW('Hygiene Data'!E37))),'Data Summary'!DW43="Yes"),OFFSET('Hygiene Data'!$E$10,0,10*ROW('Hygiene Data'!E37)),NA())</f>
        <v>#N/A</v>
      </c>
      <c r="BI43" s="107" t="e">
        <f ca="true">+IF(AND(ISNUMBER(OFFSET('Hygiene Data'!$F$6,0,10*ROW('Hygiene Data'!F37))),'Data Summary'!DX43="Yes"),OFFSET('Hygiene Data'!$F$6,0,10*ROW('Hygiene Data'!F37)),NA())</f>
        <v>#N/A</v>
      </c>
      <c r="BJ43" s="107" t="e">
        <f ca="true">+IF(AND(ISNUMBER(OFFSET('Hygiene Data'!$F$8,0,10*ROW('Hygiene Data'!F37))),'Data Summary'!DY43="Yes"),OFFSET('Hygiene Data'!$F$8,0,10*ROW('Hygiene Data'!F37)),NA())</f>
        <v>#N/A</v>
      </c>
      <c r="BK43" s="107" t="e">
        <f ca="true">+IF(AND(ISNUMBER(OFFSET('Hygiene Data'!$F$10,0,10*ROW('Hygiene Data'!F37))),'Data Summary'!DZ43="Yes"),OFFSET('Hygiene Data'!$F$10,0,10*ROW('Hygiene Data'!F37)),NA())</f>
        <v>#N/A</v>
      </c>
      <c r="BL43" s="107" t="e">
        <f ca="true">+IF(AND(ISNUMBER(OFFSET('Hygiene Data'!$G$6,0,10*ROW('Hygiene Data'!G37))),'Data Summary'!EA43="Yes"),OFFSET('Hygiene Data'!$G$6,0,10*ROW('Hygiene Data'!G37)),NA())</f>
        <v>#N/A</v>
      </c>
      <c r="BM43" s="107" t="e">
        <f ca="true">+IF(AND(ISNUMBER(OFFSET('Hygiene Data'!$G$8,0,10*ROW('Hygiene Data'!G37))),'Data Summary'!EB43="Yes"),OFFSET('Hygiene Data'!$G$8,0,10*ROW('Hygiene Data'!G37)),NA())</f>
        <v>#N/A</v>
      </c>
      <c r="BN43" s="107" t="e">
        <f ca="true">+IF(AND(ISNUMBER(OFFSET('Hygiene Data'!$G$10,0,10*ROW('Hygiene Data'!G37))),'Data Summary'!EC43="Yes"),OFFSET('Hygiene Data'!$G$10,0,10*ROW('Hygiene Data'!G37)),NA())</f>
        <v>#N/A</v>
      </c>
      <c r="BO43" s="107" t="e">
        <f ca="true">+IF(AND(ISNUMBER(OFFSET('Hygiene Data'!$H$6,0,10*ROW('Hygiene Data'!H37))),'Data Summary'!ED43="Yes"),OFFSET('Hygiene Data'!$H$6,0,10*ROW('Hygiene Data'!H37)),NA())</f>
        <v>#N/A</v>
      </c>
      <c r="BP43" s="107" t="e">
        <f ca="true">+IF(AND(ISNUMBER(OFFSET('Hygiene Data'!$H$8,0,10*ROW('Hygiene Data'!H37))),'Data Summary'!EE43="Yes"),OFFSET('Hygiene Data'!$H$8,0,10*ROW('Hygiene Data'!H37)),NA())</f>
        <v>#N/A</v>
      </c>
      <c r="BQ43" s="107" t="e">
        <f ca="true">+IF(AND(ISNUMBER(OFFSET('Hygiene Data'!$H$10,0,10*ROW('Hygiene Data'!H37))),'Data Summary'!EF43="Yes"),OFFSET('Hygiene Data'!$H$10,0,10*ROW('Hygiene Data'!H37)),NA())</f>
        <v>#N/A</v>
      </c>
    </row>
    <row r="44" x14ac:dyDescent="0.2">
      <c r="A44" s="55" t="e">
        <f ca="true">+IF(OFFSET('Water Data'!$B$1,0,10*ROW('Water Data'!B38))="",NA(),OFFSET('Water Data'!$B$1,0,10*ROW('Water Data'!B38)))</f>
        <v>#N/A</v>
      </c>
      <c r="B44" s="55" t="e">
        <f ca="true">+IF(OFFSET('Water Data'!$A$3,0,10*ROW('Water Data'!A41))="",NA(),OFFSET('Water Data'!$A$3,0,10*ROW('Water Data'!A41)))</f>
        <v>#N/A</v>
      </c>
      <c r="C44" s="55" t="e">
        <f ca="true">+IF(OFFSET('Water Data'!$C$3,0,10*ROW('Water Data'!C41))="",NA(),OFFSET('Water Data'!$C$3,0,10*ROW('Water Data'!C41)))</f>
        <v>#N/A</v>
      </c>
      <c r="D44" s="56" t="e">
        <f ca="true">+IF(AND(ISNUMBER(OFFSET('Water Data'!$C$5,0,10*ROW('Water Data'!C38))),'Data Summary'!BS44="Yes"),100-OFFSET('Water Data'!$C$5,0,10*ROW('Water Data'!C38)),NA())</f>
        <v>#N/A</v>
      </c>
      <c r="E44" s="56" t="e">
        <f ca="true">+IF(AND(ISNUMBER(OFFSET('Water Data'!$C$7,0,10*ROW('Water Data'!C38))),'Data Summary'!BT44="Yes"),OFFSET('Water Data'!$C$7,0,10*ROW('Water Data'!C38)),NA())</f>
        <v>#N/A</v>
      </c>
      <c r="F44" s="56" t="e">
        <f ca="true">+IF(AND(ISNUMBER(OFFSET('Water Data'!$C$10,0,10*ROW('Water Data'!C38))),'Data Summary'!BU44="Yes"),OFFSET('Water Data'!$C$10,0,10*ROW('Water Data'!C38)),NA())</f>
        <v>#N/A</v>
      </c>
      <c r="G44" s="56" t="e">
        <f ca="true">+IF(AND(ISNUMBER(OFFSET('Water Data'!$D$5,0,10*ROW('Water Data'!D38))),'Data Summary'!BV44="Yes"),100-OFFSET('Water Data'!$D$5,0,10*ROW('Water Data'!D38)),NA())</f>
        <v>#N/A</v>
      </c>
      <c r="H44" s="56" t="e">
        <f ca="true">+IF(AND(ISNUMBER(OFFSET('Water Data'!$D$7,0,10*ROW('Water Data'!D38))),'Data Summary'!BW44="Yes"),OFFSET('Water Data'!$D$7,0,10*ROW('Water Data'!D38)),NA())</f>
        <v>#N/A</v>
      </c>
      <c r="I44" s="56" t="e">
        <f ca="true">+IF(AND(ISNUMBER(OFFSET('Water Data'!$D$10,0,10*ROW('Water Data'!D38))),'Data Summary'!BX44="Yes"),OFFSET('Water Data'!$D$10,0,10*ROW('Water Data'!D38)),NA())</f>
        <v>#N/A</v>
      </c>
      <c r="J44" s="56" t="e">
        <f ca="true">+IF(AND(ISNUMBER(OFFSET('Water Data'!$E$5,0,10*ROW('Water Data'!E38))),'Data Summary'!BY44="Yes"),100-OFFSET('Water Data'!$E$5,0,10*ROW('Water Data'!E38)),NA())</f>
        <v>#N/A</v>
      </c>
      <c r="K44" s="56" t="e">
        <f ca="true">+IF(AND(ISNUMBER(OFFSET('Water Data'!$E$7,0,10*ROW('Water Data'!E38))),'Data Summary'!BZ44="Yes"),OFFSET('Water Data'!$E$7,0,10*ROW('Water Data'!E38)),NA())</f>
        <v>#N/A</v>
      </c>
      <c r="L44" s="56" t="e">
        <f ca="true">+IF(AND(ISNUMBER(OFFSET('Water Data'!$E$10,0,10*ROW('Water Data'!E38))),'Data Summary'!CA44="Yes"),OFFSET('Water Data'!$E$10,0,10*ROW('Water Data'!E38)),NA())</f>
        <v>#N/A</v>
      </c>
      <c r="M44" s="56" t="e">
        <f ca="true">+IF(AND(ISNUMBER(OFFSET('Water Data'!$F$5,0,10*ROW('Water Data'!F38))),'Data Summary'!CB44="Yes"),100-OFFSET('Water Data'!$F$5,0,10*ROW('Water Data'!F38)),NA())</f>
        <v>#N/A</v>
      </c>
      <c r="N44" s="56" t="e">
        <f ca="true">+IF(AND(ISNUMBER(OFFSET('Water Data'!$F$7,0,10*ROW('Water Data'!F38))),'Data Summary'!CC44="Yes"),OFFSET('Water Data'!$F$7,0,10*ROW('Water Data'!F38)),NA())</f>
        <v>#N/A</v>
      </c>
      <c r="O44" s="56" t="e">
        <f ca="true">+IF(AND(ISNUMBER(OFFSET('Water Data'!$F$10,0,10*ROW('Water Data'!F38))),'Data Summary'!CD44="Yes"),OFFSET('Water Data'!$F$10,0,10*ROW('Water Data'!F38)),NA())</f>
        <v>#N/A</v>
      </c>
      <c r="P44" s="56" t="e">
        <f ca="true">+IF(AND(ISNUMBER(OFFSET('Water Data'!$G$5,0,10*ROW('Water Data'!G38))),'Data Summary'!CE44="Yes"),100-OFFSET('Water Data'!$G$5,0,10*ROW('Water Data'!G38)),NA())</f>
        <v>#N/A</v>
      </c>
      <c r="Q44" s="56" t="e">
        <f ca="true">+IF(AND(ISNUMBER(OFFSET('Water Data'!$G$7,0,10*ROW('Water Data'!G38))),'Data Summary'!CF44="Yes"),OFFSET('Water Data'!$G$7,0,10*ROW('Water Data'!G38)),NA())</f>
        <v>#N/A</v>
      </c>
      <c r="R44" s="56" t="e">
        <f ca="true">+IF(AND(ISNUMBER(OFFSET('Water Data'!$G$10,0,10*ROW('Water Data'!G38))),'Data Summary'!CG44="Yes"),OFFSET('Water Data'!$G$10,0,10*ROW('Water Data'!G38)),NA())</f>
        <v>#N/A</v>
      </c>
      <c r="S44" s="56" t="e">
        <f ca="true">+IF(AND(ISNUMBER(OFFSET('Water Data'!$H$5,0,10*ROW('Water Data'!H38))),'Data Summary'!CH44="Yes"),100-OFFSET('Water Data'!$H$5,0,10*ROW('Water Data'!H38)),NA())</f>
        <v>#N/A</v>
      </c>
      <c r="T44" s="56" t="e">
        <f ca="true">+IF(AND(ISNUMBER(OFFSET('Water Data'!$H$7,0,10*ROW('Water Data'!H38))),'Data Summary'!CI44="Yes"),OFFSET('Water Data'!$H$7,0,10*ROW('Water Data'!H38)),NA())</f>
        <v>#N/A</v>
      </c>
      <c r="U44" s="56" t="e">
        <f ca="true">+IF(AND(ISNUMBER(OFFSET('Water Data'!$H$10,0,10*ROW('Water Data'!H38))),'Data Summary'!CJ44="Yes"),OFFSET('Water Data'!$H$10,0,10*ROW('Water Data'!H38)),NA())</f>
        <v>#N/A</v>
      </c>
      <c r="V44" s="102" t="e">
        <f ca="true">+IF(AND(ISNUMBER(OFFSET('Sanitation Data'!$C$5,0,10*ROW('Sanitation Data'!C38))),'Data Summary'!CK44="Yes"),100-OFFSET('Sanitation Data'!$C$5,0,10*ROW('Sanitation Data'!C38)),NA())</f>
        <v>#N/A</v>
      </c>
      <c r="W44" s="102" t="e">
        <f ca="true">+IF(AND(ISNUMBER(OFFSET('Sanitation Data'!$C$7,0,10*ROW('Sanitation Data'!C38))),'Data Summary'!CL44="Yes"),OFFSET('Sanitation Data'!$C$7,0,10*ROW('Sanitation Data'!C38)),NA())</f>
        <v>#N/A</v>
      </c>
      <c r="X44" s="102" t="e">
        <f ca="true">+IF(AND(ISNUMBER(OFFSET('Sanitation Data'!$C$11,0,10*ROW('Sanitation Data'!C38))),'Data Summary'!CM44="Yes"),OFFSET('Sanitation Data'!$C$11,0,10*ROW('Sanitation Data'!C38)),NA())</f>
        <v>#N/A</v>
      </c>
      <c r="Y44" s="102" t="e">
        <f ca="true">+IF(AND(ISNUMBER(OFFSET('Sanitation Data'!$C$12,0,10*ROW('Sanitation Data'!C38))),'Data Summary'!CN44="Yes"),OFFSET('Sanitation Data'!$C$12,0,10*ROW('Sanitation Data'!C38)),NA())</f>
        <v>#N/A</v>
      </c>
      <c r="Z44" s="102" t="e">
        <f ca="true">+IF(AND(ISNUMBER(OFFSET('Sanitation Data'!$C$13,0,10*ROW('Sanitation Data'!C38))),'Data Summary'!CO44="Yes"),OFFSET('Sanitation Data'!$C$13,0,10*ROW('Sanitation Data'!C38)),NA())</f>
        <v>#N/A</v>
      </c>
      <c r="AA44" s="102" t="e">
        <f ca="true">+IF(AND(ISNUMBER(OFFSET('Sanitation Data'!$D$5,0,10*ROW('Sanitation Data'!D38))),'Data Summary'!CP44="Yes"),100-OFFSET('Sanitation Data'!$D$5,0,10*ROW('Sanitation Data'!D38)),NA())</f>
        <v>#N/A</v>
      </c>
      <c r="AB44" s="102" t="e">
        <f ca="true">+IF(AND(ISNUMBER(OFFSET('Sanitation Data'!$D$7,0,10*ROW('Sanitation Data'!D38))),'Data Summary'!CQ44="Yes"),OFFSET('Sanitation Data'!$D$7,0,10*ROW('Sanitation Data'!D38)),NA())</f>
        <v>#N/A</v>
      </c>
      <c r="AC44" s="102" t="e">
        <f ca="true">+IF(AND(ISNUMBER(OFFSET('Sanitation Data'!$D$11,0,10*ROW('Sanitation Data'!D38))),'Data Summary'!CR44="Yes"),OFFSET('Sanitation Data'!$D$11,0,10*ROW('Sanitation Data'!D38)),NA())</f>
        <v>#N/A</v>
      </c>
      <c r="AD44" s="102" t="e">
        <f ca="true">+IF(AND(ISNUMBER(OFFSET('Sanitation Data'!$D$12,0,10*ROW('Sanitation Data'!D38))),'Data Summary'!CS44="Yes"),OFFSET('Sanitation Data'!$D$12,0,10*ROW('Sanitation Data'!D38)),NA())</f>
        <v>#N/A</v>
      </c>
      <c r="AE44" s="102" t="e">
        <f ca="true">+IF(AND(ISNUMBER(OFFSET('Sanitation Data'!$D$13,0,10*ROW('Sanitation Data'!D38))),'Data Summary'!CT44="Yes"),OFFSET('Sanitation Data'!$D$13,0,10*ROW('Sanitation Data'!D38)),NA())</f>
        <v>#N/A</v>
      </c>
      <c r="AF44" s="102" t="e">
        <f ca="true">+IF(AND(ISNUMBER(OFFSET('Sanitation Data'!$E$5,0,10*ROW('Sanitation Data'!E38))),'Data Summary'!CU44="Yes"),100-OFFSET('Sanitation Data'!$E$5,0,10*ROW('Sanitation Data'!E38)),NA())</f>
        <v>#N/A</v>
      </c>
      <c r="AG44" s="102" t="e">
        <f ca="true">+IF(AND(ISNUMBER(OFFSET('Sanitation Data'!$E$7,0,10*ROW('Sanitation Data'!E38))),'Data Summary'!CV44="Yes"),OFFSET('Sanitation Data'!$E$7,0,10*ROW('Sanitation Data'!E38)),NA())</f>
        <v>#N/A</v>
      </c>
      <c r="AH44" s="102" t="e">
        <f ca="true">+IF(AND(ISNUMBER(OFFSET('Sanitation Data'!$E$11,0,10*ROW('Sanitation Data'!E38))),'Data Summary'!CW44="Yes"),OFFSET('Sanitation Data'!$E$11,0,10*ROW('Sanitation Data'!E38)),NA())</f>
        <v>#N/A</v>
      </c>
      <c r="AI44" s="102" t="e">
        <f ca="true">+IF(AND(ISNUMBER(OFFSET('Sanitation Data'!$E$12,0,10*ROW('Sanitation Data'!E38))),'Data Summary'!CX44="Yes"),OFFSET('Sanitation Data'!$E$12,0,10*ROW('Sanitation Data'!E38)),NA())</f>
        <v>#N/A</v>
      </c>
      <c r="AJ44" s="102" t="e">
        <f ca="true">+IF(AND(ISNUMBER(OFFSET('Sanitation Data'!$E$13,0,10*ROW('Sanitation Data'!E38))),'Data Summary'!CY44="Yes"),OFFSET('Sanitation Data'!$E$13,0,10*ROW('Sanitation Data'!E38)),NA())</f>
        <v>#N/A</v>
      </c>
      <c r="AK44" s="102" t="e">
        <f ca="true">+IF(AND(ISNUMBER(OFFSET('Sanitation Data'!$F$5,0,10*ROW('Sanitation Data'!F38))),'Data Summary'!CZ44="Yes"),100-OFFSET('Sanitation Data'!$F$5,0,10*ROW('Sanitation Data'!F38)),NA())</f>
        <v>#N/A</v>
      </c>
      <c r="AL44" s="102" t="e">
        <f ca="true">+IF(AND(ISNUMBER(OFFSET('Sanitation Data'!$F$7,0,10*ROW('Sanitation Data'!F38))),'Data Summary'!DA44="Yes"),OFFSET('Sanitation Data'!$F$7,0,10*ROW('Sanitation Data'!F38)),NA())</f>
        <v>#N/A</v>
      </c>
      <c r="AM44" s="102" t="e">
        <f ca="true">+IF(AND(ISNUMBER(OFFSET('Sanitation Data'!$F$11,0,10*ROW('Sanitation Data'!F38))),'Data Summary'!DB44="Yes"),OFFSET('Sanitation Data'!$F$11,0,10*ROW('Sanitation Data'!F38)),NA())</f>
        <v>#N/A</v>
      </c>
      <c r="AN44" s="102" t="e">
        <f ca="true">+IF(AND(ISNUMBER(OFFSET('Sanitation Data'!$F$12,0,10*ROW('Sanitation Data'!F38))),'Data Summary'!DC44="Yes"),OFFSET('Sanitation Data'!$F$12,0,10*ROW('Sanitation Data'!F38)),NA())</f>
        <v>#N/A</v>
      </c>
      <c r="AO44" s="102" t="e">
        <f ca="true">+IF(AND(ISNUMBER(OFFSET('Sanitation Data'!$F$13,0,10*ROW('Sanitation Data'!F38))),'Data Summary'!DD44="Yes"),OFFSET('Sanitation Data'!$F$13,0,10*ROW('Sanitation Data'!F38)),NA())</f>
        <v>#N/A</v>
      </c>
      <c r="AP44" s="102" t="e">
        <f ca="true">+IF(AND(ISNUMBER(OFFSET('Sanitation Data'!$G$5,0,10*ROW('Sanitation Data'!G38))),'Data Summary'!DE44="Yes"),100-OFFSET('Sanitation Data'!$G$5,0,10*ROW('Sanitation Data'!G38)),NA())</f>
        <v>#N/A</v>
      </c>
      <c r="AQ44" s="102" t="e">
        <f ca="true">+IF(AND(ISNUMBER(OFFSET('Sanitation Data'!$G$7,0,10*ROW('Sanitation Data'!G38))),'Data Summary'!DF44="Yes"),OFFSET('Sanitation Data'!$G$7,0,10*ROW('Sanitation Data'!G38)),NA())</f>
        <v>#N/A</v>
      </c>
      <c r="AR44" s="102" t="e">
        <f ca="true">+IF(AND(ISNUMBER(OFFSET('Sanitation Data'!$G$11,0,10*ROW('Sanitation Data'!G38))),'Data Summary'!DG44="Yes"),OFFSET('Sanitation Data'!$G$11,0,10*ROW('Sanitation Data'!G38)),NA())</f>
        <v>#N/A</v>
      </c>
      <c r="AS44" s="102" t="e">
        <f ca="true">+IF(AND(ISNUMBER(OFFSET('Sanitation Data'!$G$12,0,10*ROW('Sanitation Data'!G38))),'Data Summary'!DH44="Yes"),OFFSET('Sanitation Data'!$G$12,0,10*ROW('Sanitation Data'!G38)),NA())</f>
        <v>#N/A</v>
      </c>
      <c r="AT44" s="102" t="e">
        <f ca="true">+IF(AND(ISNUMBER(OFFSET('Sanitation Data'!$G$13,0,10*ROW('Sanitation Data'!G38))),'Data Summary'!DI44="Yes"),OFFSET('Sanitation Data'!$G$13,0,10*ROW('Sanitation Data'!G38)),NA())</f>
        <v>#N/A</v>
      </c>
      <c r="AU44" s="102" t="e">
        <f ca="true">+IF(AND(ISNUMBER(OFFSET('Sanitation Data'!$H$5,0,10*ROW('Sanitation Data'!H38))),'Data Summary'!DJ44="Yes"),100-OFFSET('Sanitation Data'!$H$5,0,10*ROW('Sanitation Data'!H38)),NA())</f>
        <v>#N/A</v>
      </c>
      <c r="AV44" s="102" t="e">
        <f ca="true">+IF(AND(ISNUMBER(OFFSET('Sanitation Data'!$H$7,0,10*ROW('Sanitation Data'!H38))),'Data Summary'!DK44="Yes"),OFFSET('Sanitation Data'!$H$7,0,10*ROW('Sanitation Data'!H38)),NA())</f>
        <v>#N/A</v>
      </c>
      <c r="AW44" s="102" t="e">
        <f ca="true">+IF(AND(ISNUMBER(OFFSET('Sanitation Data'!$H$11,0,10*ROW('Sanitation Data'!H38))),'Data Summary'!DL44="Yes"),OFFSET('Sanitation Data'!$H$11,0,10*ROW('Sanitation Data'!H38)),NA())</f>
        <v>#N/A</v>
      </c>
      <c r="AX44" s="102" t="e">
        <f ca="true">+IF(AND(ISNUMBER(OFFSET('Sanitation Data'!$H$12,0,10*ROW('Sanitation Data'!H38))),'Data Summary'!DM44="Yes"),OFFSET('Sanitation Data'!$H$12,0,10*ROW('Sanitation Data'!H38)),NA())</f>
        <v>#N/A</v>
      </c>
      <c r="AY44" s="102" t="e">
        <f ca="true">+IF(AND(ISNUMBER(OFFSET('Sanitation Data'!$H$13,0,10*ROW('Sanitation Data'!H38))),'Data Summary'!DN44="Yes"),OFFSET('Sanitation Data'!$H$13,0,10*ROW('Sanitation Data'!H38)),NA())</f>
        <v>#N/A</v>
      </c>
      <c r="AZ44" s="107" t="e">
        <f ca="true">+IF(AND(ISNUMBER(OFFSET('Hygiene Data'!$C$6,0,10*ROW('Hygiene Data'!C38))),'Data Summary'!DO44="Yes"),OFFSET('Hygiene Data'!$C$6,0,10*ROW('Hygiene Data'!C38)),NA())</f>
        <v>#N/A</v>
      </c>
      <c r="BA44" s="107" t="e">
        <f ca="true">+IF(AND(ISNUMBER(OFFSET('Hygiene Data'!$C$8,0,10*ROW('Hygiene Data'!C38))),'Data Summary'!DP44="Yes"),OFFSET('Hygiene Data'!$C$8,0,10*ROW('Hygiene Data'!C38)),NA())</f>
        <v>#N/A</v>
      </c>
      <c r="BB44" s="107" t="e">
        <f ca="true">+IF(AND(ISNUMBER(OFFSET('Hygiene Data'!$C$10,0,10*ROW('Hygiene Data'!C38))),'Data Summary'!DQ44="Yes"),OFFSET('Hygiene Data'!$C$10,0,10*ROW('Hygiene Data'!C38)),NA())</f>
        <v>#N/A</v>
      </c>
      <c r="BC44" s="107" t="e">
        <f ca="true">+IF(AND(ISNUMBER(OFFSET('Hygiene Data'!$D$6,0,10*ROW('Hygiene Data'!D38))),'Data Summary'!DR44="Yes"),OFFSET('Hygiene Data'!$D$6,0,10*ROW('Hygiene Data'!D38)),NA())</f>
        <v>#N/A</v>
      </c>
      <c r="BD44" s="107" t="e">
        <f ca="true">+IF(AND(ISNUMBER(OFFSET('Hygiene Data'!$D$8,0,10*ROW('Hygiene Data'!D38))),'Data Summary'!DS44="Yes"),OFFSET('Hygiene Data'!$D$8,0,10*ROW('Hygiene Data'!D38)),NA())</f>
        <v>#N/A</v>
      </c>
      <c r="BE44" s="107" t="e">
        <f ca="true">+IF(AND(ISNUMBER(OFFSET('Hygiene Data'!$D$10,0,10*ROW('Hygiene Data'!D38))),'Data Summary'!DT44="Yes"),OFFSET('Hygiene Data'!$D$10,0,10*ROW('Hygiene Data'!D38)),NA())</f>
        <v>#N/A</v>
      </c>
      <c r="BF44" s="107" t="e">
        <f ca="true">+IF(AND(ISNUMBER(OFFSET('Hygiene Data'!$E$6,0,10*ROW('Hygiene Data'!E38))),'Data Summary'!DU44="Yes"),OFFSET('Hygiene Data'!$E$6,0,10*ROW('Hygiene Data'!E38)),NA())</f>
        <v>#N/A</v>
      </c>
      <c r="BG44" s="107" t="e">
        <f ca="true">+IF(AND(ISNUMBER(OFFSET('Hygiene Data'!$E$8,0,10*ROW('Hygiene Data'!E38))),'Data Summary'!DV44="Yes"),OFFSET('Hygiene Data'!$E$8,0,10*ROW('Hygiene Data'!E38)),NA())</f>
        <v>#N/A</v>
      </c>
      <c r="BH44" s="107" t="e">
        <f ca="true">+IF(AND(ISNUMBER(OFFSET('Hygiene Data'!$E$10,0,10*ROW('Hygiene Data'!E38))),'Data Summary'!DW44="Yes"),OFFSET('Hygiene Data'!$E$10,0,10*ROW('Hygiene Data'!E38)),NA())</f>
        <v>#N/A</v>
      </c>
      <c r="BI44" s="107" t="e">
        <f ca="true">+IF(AND(ISNUMBER(OFFSET('Hygiene Data'!$F$6,0,10*ROW('Hygiene Data'!F38))),'Data Summary'!DX44="Yes"),OFFSET('Hygiene Data'!$F$6,0,10*ROW('Hygiene Data'!F38)),NA())</f>
        <v>#N/A</v>
      </c>
      <c r="BJ44" s="107" t="e">
        <f ca="true">+IF(AND(ISNUMBER(OFFSET('Hygiene Data'!$F$8,0,10*ROW('Hygiene Data'!F38))),'Data Summary'!DY44="Yes"),OFFSET('Hygiene Data'!$F$8,0,10*ROW('Hygiene Data'!F38)),NA())</f>
        <v>#N/A</v>
      </c>
      <c r="BK44" s="107" t="e">
        <f ca="true">+IF(AND(ISNUMBER(OFFSET('Hygiene Data'!$F$10,0,10*ROW('Hygiene Data'!F38))),'Data Summary'!DZ44="Yes"),OFFSET('Hygiene Data'!$F$10,0,10*ROW('Hygiene Data'!F38)),NA())</f>
        <v>#N/A</v>
      </c>
      <c r="BL44" s="107" t="e">
        <f ca="true">+IF(AND(ISNUMBER(OFFSET('Hygiene Data'!$G$6,0,10*ROW('Hygiene Data'!G38))),'Data Summary'!EA44="Yes"),OFFSET('Hygiene Data'!$G$6,0,10*ROW('Hygiene Data'!G38)),NA())</f>
        <v>#N/A</v>
      </c>
      <c r="BM44" s="107" t="e">
        <f ca="true">+IF(AND(ISNUMBER(OFFSET('Hygiene Data'!$G$8,0,10*ROW('Hygiene Data'!G38))),'Data Summary'!EB44="Yes"),OFFSET('Hygiene Data'!$G$8,0,10*ROW('Hygiene Data'!G38)),NA())</f>
        <v>#N/A</v>
      </c>
      <c r="BN44" s="107" t="e">
        <f ca="true">+IF(AND(ISNUMBER(OFFSET('Hygiene Data'!$G$10,0,10*ROW('Hygiene Data'!G38))),'Data Summary'!EC44="Yes"),OFFSET('Hygiene Data'!$G$10,0,10*ROW('Hygiene Data'!G38)),NA())</f>
        <v>#N/A</v>
      </c>
      <c r="BO44" s="107" t="e">
        <f ca="true">+IF(AND(ISNUMBER(OFFSET('Hygiene Data'!$H$6,0,10*ROW('Hygiene Data'!H38))),'Data Summary'!ED44="Yes"),OFFSET('Hygiene Data'!$H$6,0,10*ROW('Hygiene Data'!H38)),NA())</f>
        <v>#N/A</v>
      </c>
      <c r="BP44" s="107" t="e">
        <f ca="true">+IF(AND(ISNUMBER(OFFSET('Hygiene Data'!$H$8,0,10*ROW('Hygiene Data'!H38))),'Data Summary'!EE44="Yes"),OFFSET('Hygiene Data'!$H$8,0,10*ROW('Hygiene Data'!H38)),NA())</f>
        <v>#N/A</v>
      </c>
      <c r="BQ44" s="107" t="e">
        <f ca="true">+IF(AND(ISNUMBER(OFFSET('Hygiene Data'!$H$10,0,10*ROW('Hygiene Data'!H38))),'Data Summary'!EF44="Yes"),OFFSET('Hygiene Data'!$H$10,0,10*ROW('Hygiene Data'!H38)),NA())</f>
        <v>#N/A</v>
      </c>
    </row>
    <row r="45" x14ac:dyDescent="0.2">
      <c r="A45" s="55" t="e">
        <f ca="true">+IF(OFFSET('Water Data'!$B$1,0,10*ROW('Water Data'!B39))="",NA(),OFFSET('Water Data'!$B$1,0,10*ROW('Water Data'!B39)))</f>
        <v>#N/A</v>
      </c>
      <c r="B45" s="55" t="e">
        <f ca="true">+IF(OFFSET('Water Data'!$A$3,0,10*ROW('Water Data'!A42))="",NA(),OFFSET('Water Data'!$A$3,0,10*ROW('Water Data'!A42)))</f>
        <v>#N/A</v>
      </c>
      <c r="C45" s="55" t="e">
        <f ca="true">+IF(OFFSET('Water Data'!$C$3,0,10*ROW('Water Data'!C42))="",NA(),OFFSET('Water Data'!$C$3,0,10*ROW('Water Data'!C42)))</f>
        <v>#N/A</v>
      </c>
      <c r="D45" s="56" t="e">
        <f ca="true">+IF(AND(ISNUMBER(OFFSET('Water Data'!$C$5,0,10*ROW('Water Data'!C39))),'Data Summary'!BS45="Yes"),100-OFFSET('Water Data'!$C$5,0,10*ROW('Water Data'!C39)),NA())</f>
        <v>#N/A</v>
      </c>
      <c r="E45" s="56" t="e">
        <f ca="true">+IF(AND(ISNUMBER(OFFSET('Water Data'!$C$7,0,10*ROW('Water Data'!C39))),'Data Summary'!BT45="Yes"),OFFSET('Water Data'!$C$7,0,10*ROW('Water Data'!C39)),NA())</f>
        <v>#N/A</v>
      </c>
      <c r="F45" s="56" t="e">
        <f ca="true">+IF(AND(ISNUMBER(OFFSET('Water Data'!$C$10,0,10*ROW('Water Data'!C39))),'Data Summary'!BU45="Yes"),OFFSET('Water Data'!$C$10,0,10*ROW('Water Data'!C39)),NA())</f>
        <v>#N/A</v>
      </c>
      <c r="G45" s="56" t="e">
        <f ca="true">+IF(AND(ISNUMBER(OFFSET('Water Data'!$D$5,0,10*ROW('Water Data'!D39))),'Data Summary'!BV45="Yes"),100-OFFSET('Water Data'!$D$5,0,10*ROW('Water Data'!D39)),NA())</f>
        <v>#N/A</v>
      </c>
      <c r="H45" s="56" t="e">
        <f ca="true">+IF(AND(ISNUMBER(OFFSET('Water Data'!$D$7,0,10*ROW('Water Data'!D39))),'Data Summary'!BW45="Yes"),OFFSET('Water Data'!$D$7,0,10*ROW('Water Data'!D39)),NA())</f>
        <v>#N/A</v>
      </c>
      <c r="I45" s="56" t="e">
        <f ca="true">+IF(AND(ISNUMBER(OFFSET('Water Data'!$D$10,0,10*ROW('Water Data'!D39))),'Data Summary'!BX45="Yes"),OFFSET('Water Data'!$D$10,0,10*ROW('Water Data'!D39)),NA())</f>
        <v>#N/A</v>
      </c>
      <c r="J45" s="56" t="e">
        <f ca="true">+IF(AND(ISNUMBER(OFFSET('Water Data'!$E$5,0,10*ROW('Water Data'!E39))),'Data Summary'!BY45="Yes"),100-OFFSET('Water Data'!$E$5,0,10*ROW('Water Data'!E39)),NA())</f>
        <v>#N/A</v>
      </c>
      <c r="K45" s="56" t="e">
        <f ca="true">+IF(AND(ISNUMBER(OFFSET('Water Data'!$E$7,0,10*ROW('Water Data'!E39))),'Data Summary'!BZ45="Yes"),OFFSET('Water Data'!$E$7,0,10*ROW('Water Data'!E39)),NA())</f>
        <v>#N/A</v>
      </c>
      <c r="L45" s="56" t="e">
        <f ca="true">+IF(AND(ISNUMBER(OFFSET('Water Data'!$E$10,0,10*ROW('Water Data'!E39))),'Data Summary'!CA45="Yes"),OFFSET('Water Data'!$E$10,0,10*ROW('Water Data'!E39)),NA())</f>
        <v>#N/A</v>
      </c>
      <c r="M45" s="56" t="e">
        <f ca="true">+IF(AND(ISNUMBER(OFFSET('Water Data'!$F$5,0,10*ROW('Water Data'!F39))),'Data Summary'!CB45="Yes"),100-OFFSET('Water Data'!$F$5,0,10*ROW('Water Data'!F39)),NA())</f>
        <v>#N/A</v>
      </c>
      <c r="N45" s="56" t="e">
        <f ca="true">+IF(AND(ISNUMBER(OFFSET('Water Data'!$F$7,0,10*ROW('Water Data'!F39))),'Data Summary'!CC45="Yes"),OFFSET('Water Data'!$F$7,0,10*ROW('Water Data'!F39)),NA())</f>
        <v>#N/A</v>
      </c>
      <c r="O45" s="56" t="e">
        <f ca="true">+IF(AND(ISNUMBER(OFFSET('Water Data'!$F$10,0,10*ROW('Water Data'!F39))),'Data Summary'!CD45="Yes"),OFFSET('Water Data'!$F$10,0,10*ROW('Water Data'!F39)),NA())</f>
        <v>#N/A</v>
      </c>
      <c r="P45" s="56" t="e">
        <f ca="true">+IF(AND(ISNUMBER(OFFSET('Water Data'!$G$5,0,10*ROW('Water Data'!G39))),'Data Summary'!CE45="Yes"),100-OFFSET('Water Data'!$G$5,0,10*ROW('Water Data'!G39)),NA())</f>
        <v>#N/A</v>
      </c>
      <c r="Q45" s="56" t="e">
        <f ca="true">+IF(AND(ISNUMBER(OFFSET('Water Data'!$G$7,0,10*ROW('Water Data'!G39))),'Data Summary'!CF45="Yes"),OFFSET('Water Data'!$G$7,0,10*ROW('Water Data'!G39)),NA())</f>
        <v>#N/A</v>
      </c>
      <c r="R45" s="56" t="e">
        <f ca="true">+IF(AND(ISNUMBER(OFFSET('Water Data'!$G$10,0,10*ROW('Water Data'!G39))),'Data Summary'!CG45="Yes"),OFFSET('Water Data'!$G$10,0,10*ROW('Water Data'!G39)),NA())</f>
        <v>#N/A</v>
      </c>
      <c r="S45" s="56" t="e">
        <f ca="true">+IF(AND(ISNUMBER(OFFSET('Water Data'!$H$5,0,10*ROW('Water Data'!H39))),'Data Summary'!CH45="Yes"),100-OFFSET('Water Data'!$H$5,0,10*ROW('Water Data'!H39)),NA())</f>
        <v>#N/A</v>
      </c>
      <c r="T45" s="56" t="e">
        <f ca="true">+IF(AND(ISNUMBER(OFFSET('Water Data'!$H$7,0,10*ROW('Water Data'!H39))),'Data Summary'!CI45="Yes"),OFFSET('Water Data'!$H$7,0,10*ROW('Water Data'!H39)),NA())</f>
        <v>#N/A</v>
      </c>
      <c r="U45" s="56" t="e">
        <f ca="true">+IF(AND(ISNUMBER(OFFSET('Water Data'!$H$10,0,10*ROW('Water Data'!H39))),'Data Summary'!CJ45="Yes"),OFFSET('Water Data'!$H$10,0,10*ROW('Water Data'!H39)),NA())</f>
        <v>#N/A</v>
      </c>
      <c r="V45" s="102" t="e">
        <f ca="true">+IF(AND(ISNUMBER(OFFSET('Sanitation Data'!$C$5,0,10*ROW('Sanitation Data'!C39))),'Data Summary'!CK45="Yes"),100-OFFSET('Sanitation Data'!$C$5,0,10*ROW('Sanitation Data'!C39)),NA())</f>
        <v>#N/A</v>
      </c>
      <c r="W45" s="102" t="e">
        <f ca="true">+IF(AND(ISNUMBER(OFFSET('Sanitation Data'!$C$7,0,10*ROW('Sanitation Data'!C39))),'Data Summary'!CL45="Yes"),OFFSET('Sanitation Data'!$C$7,0,10*ROW('Sanitation Data'!C39)),NA())</f>
        <v>#N/A</v>
      </c>
      <c r="X45" s="102" t="e">
        <f ca="true">+IF(AND(ISNUMBER(OFFSET('Sanitation Data'!$C$11,0,10*ROW('Sanitation Data'!C39))),'Data Summary'!CM45="Yes"),OFFSET('Sanitation Data'!$C$11,0,10*ROW('Sanitation Data'!C39)),NA())</f>
        <v>#N/A</v>
      </c>
      <c r="Y45" s="102" t="e">
        <f ca="true">+IF(AND(ISNUMBER(OFFSET('Sanitation Data'!$C$12,0,10*ROW('Sanitation Data'!C39))),'Data Summary'!CN45="Yes"),OFFSET('Sanitation Data'!$C$12,0,10*ROW('Sanitation Data'!C39)),NA())</f>
        <v>#N/A</v>
      </c>
      <c r="Z45" s="102" t="e">
        <f ca="true">+IF(AND(ISNUMBER(OFFSET('Sanitation Data'!$C$13,0,10*ROW('Sanitation Data'!C39))),'Data Summary'!CO45="Yes"),OFFSET('Sanitation Data'!$C$13,0,10*ROW('Sanitation Data'!C39)),NA())</f>
        <v>#N/A</v>
      </c>
      <c r="AA45" s="102" t="e">
        <f ca="true">+IF(AND(ISNUMBER(OFFSET('Sanitation Data'!$D$5,0,10*ROW('Sanitation Data'!D39))),'Data Summary'!CP45="Yes"),100-OFFSET('Sanitation Data'!$D$5,0,10*ROW('Sanitation Data'!D39)),NA())</f>
        <v>#N/A</v>
      </c>
      <c r="AB45" s="102" t="e">
        <f ca="true">+IF(AND(ISNUMBER(OFFSET('Sanitation Data'!$D$7,0,10*ROW('Sanitation Data'!D39))),'Data Summary'!CQ45="Yes"),OFFSET('Sanitation Data'!$D$7,0,10*ROW('Sanitation Data'!D39)),NA())</f>
        <v>#N/A</v>
      </c>
      <c r="AC45" s="102" t="e">
        <f ca="true">+IF(AND(ISNUMBER(OFFSET('Sanitation Data'!$D$11,0,10*ROW('Sanitation Data'!D39))),'Data Summary'!CR45="Yes"),OFFSET('Sanitation Data'!$D$11,0,10*ROW('Sanitation Data'!D39)),NA())</f>
        <v>#N/A</v>
      </c>
      <c r="AD45" s="102" t="e">
        <f ca="true">+IF(AND(ISNUMBER(OFFSET('Sanitation Data'!$D$12,0,10*ROW('Sanitation Data'!D39))),'Data Summary'!CS45="Yes"),OFFSET('Sanitation Data'!$D$12,0,10*ROW('Sanitation Data'!D39)),NA())</f>
        <v>#N/A</v>
      </c>
      <c r="AE45" s="102" t="e">
        <f ca="true">+IF(AND(ISNUMBER(OFFSET('Sanitation Data'!$D$13,0,10*ROW('Sanitation Data'!D39))),'Data Summary'!CT45="Yes"),OFFSET('Sanitation Data'!$D$13,0,10*ROW('Sanitation Data'!D39)),NA())</f>
        <v>#N/A</v>
      </c>
      <c r="AF45" s="102" t="e">
        <f ca="true">+IF(AND(ISNUMBER(OFFSET('Sanitation Data'!$E$5,0,10*ROW('Sanitation Data'!E39))),'Data Summary'!CU45="Yes"),100-OFFSET('Sanitation Data'!$E$5,0,10*ROW('Sanitation Data'!E39)),NA())</f>
        <v>#N/A</v>
      </c>
      <c r="AG45" s="102" t="e">
        <f ca="true">+IF(AND(ISNUMBER(OFFSET('Sanitation Data'!$E$7,0,10*ROW('Sanitation Data'!E39))),'Data Summary'!CV45="Yes"),OFFSET('Sanitation Data'!$E$7,0,10*ROW('Sanitation Data'!E39)),NA())</f>
        <v>#N/A</v>
      </c>
      <c r="AH45" s="102" t="e">
        <f ca="true">+IF(AND(ISNUMBER(OFFSET('Sanitation Data'!$E$11,0,10*ROW('Sanitation Data'!E39))),'Data Summary'!CW45="Yes"),OFFSET('Sanitation Data'!$E$11,0,10*ROW('Sanitation Data'!E39)),NA())</f>
        <v>#N/A</v>
      </c>
      <c r="AI45" s="102" t="e">
        <f ca="true">+IF(AND(ISNUMBER(OFFSET('Sanitation Data'!$E$12,0,10*ROW('Sanitation Data'!E39))),'Data Summary'!CX45="Yes"),OFFSET('Sanitation Data'!$E$12,0,10*ROW('Sanitation Data'!E39)),NA())</f>
        <v>#N/A</v>
      </c>
      <c r="AJ45" s="102" t="e">
        <f ca="true">+IF(AND(ISNUMBER(OFFSET('Sanitation Data'!$E$13,0,10*ROW('Sanitation Data'!E39))),'Data Summary'!CY45="Yes"),OFFSET('Sanitation Data'!$E$13,0,10*ROW('Sanitation Data'!E39)),NA())</f>
        <v>#N/A</v>
      </c>
      <c r="AK45" s="102" t="e">
        <f ca="true">+IF(AND(ISNUMBER(OFFSET('Sanitation Data'!$F$5,0,10*ROW('Sanitation Data'!F39))),'Data Summary'!CZ45="Yes"),100-OFFSET('Sanitation Data'!$F$5,0,10*ROW('Sanitation Data'!F39)),NA())</f>
        <v>#N/A</v>
      </c>
      <c r="AL45" s="102" t="e">
        <f ca="true">+IF(AND(ISNUMBER(OFFSET('Sanitation Data'!$F$7,0,10*ROW('Sanitation Data'!F39))),'Data Summary'!DA45="Yes"),OFFSET('Sanitation Data'!$F$7,0,10*ROW('Sanitation Data'!F39)),NA())</f>
        <v>#N/A</v>
      </c>
      <c r="AM45" s="102" t="e">
        <f ca="true">+IF(AND(ISNUMBER(OFFSET('Sanitation Data'!$F$11,0,10*ROW('Sanitation Data'!F39))),'Data Summary'!DB45="Yes"),OFFSET('Sanitation Data'!$F$11,0,10*ROW('Sanitation Data'!F39)),NA())</f>
        <v>#N/A</v>
      </c>
      <c r="AN45" s="102" t="e">
        <f ca="true">+IF(AND(ISNUMBER(OFFSET('Sanitation Data'!$F$12,0,10*ROW('Sanitation Data'!F39))),'Data Summary'!DC45="Yes"),OFFSET('Sanitation Data'!$F$12,0,10*ROW('Sanitation Data'!F39)),NA())</f>
        <v>#N/A</v>
      </c>
      <c r="AO45" s="102" t="e">
        <f ca="true">+IF(AND(ISNUMBER(OFFSET('Sanitation Data'!$F$13,0,10*ROW('Sanitation Data'!F39))),'Data Summary'!DD45="Yes"),OFFSET('Sanitation Data'!$F$13,0,10*ROW('Sanitation Data'!F39)),NA())</f>
        <v>#N/A</v>
      </c>
      <c r="AP45" s="102" t="e">
        <f ca="true">+IF(AND(ISNUMBER(OFFSET('Sanitation Data'!$G$5,0,10*ROW('Sanitation Data'!G39))),'Data Summary'!DE45="Yes"),100-OFFSET('Sanitation Data'!$G$5,0,10*ROW('Sanitation Data'!G39)),NA())</f>
        <v>#N/A</v>
      </c>
      <c r="AQ45" s="102" t="e">
        <f ca="true">+IF(AND(ISNUMBER(OFFSET('Sanitation Data'!$G$7,0,10*ROW('Sanitation Data'!G39))),'Data Summary'!DF45="Yes"),OFFSET('Sanitation Data'!$G$7,0,10*ROW('Sanitation Data'!G39)),NA())</f>
        <v>#N/A</v>
      </c>
      <c r="AR45" s="102" t="e">
        <f ca="true">+IF(AND(ISNUMBER(OFFSET('Sanitation Data'!$G$11,0,10*ROW('Sanitation Data'!G39))),'Data Summary'!DG45="Yes"),OFFSET('Sanitation Data'!$G$11,0,10*ROW('Sanitation Data'!G39)),NA())</f>
        <v>#N/A</v>
      </c>
      <c r="AS45" s="102" t="e">
        <f ca="true">+IF(AND(ISNUMBER(OFFSET('Sanitation Data'!$G$12,0,10*ROW('Sanitation Data'!G39))),'Data Summary'!DH45="Yes"),OFFSET('Sanitation Data'!$G$12,0,10*ROW('Sanitation Data'!G39)),NA())</f>
        <v>#N/A</v>
      </c>
      <c r="AT45" s="102" t="e">
        <f ca="true">+IF(AND(ISNUMBER(OFFSET('Sanitation Data'!$G$13,0,10*ROW('Sanitation Data'!G39))),'Data Summary'!DI45="Yes"),OFFSET('Sanitation Data'!$G$13,0,10*ROW('Sanitation Data'!G39)),NA())</f>
        <v>#N/A</v>
      </c>
      <c r="AU45" s="102" t="e">
        <f ca="true">+IF(AND(ISNUMBER(OFFSET('Sanitation Data'!$H$5,0,10*ROW('Sanitation Data'!H39))),'Data Summary'!DJ45="Yes"),100-OFFSET('Sanitation Data'!$H$5,0,10*ROW('Sanitation Data'!H39)),NA())</f>
        <v>#N/A</v>
      </c>
      <c r="AV45" s="102" t="e">
        <f ca="true">+IF(AND(ISNUMBER(OFFSET('Sanitation Data'!$H$7,0,10*ROW('Sanitation Data'!H39))),'Data Summary'!DK45="Yes"),OFFSET('Sanitation Data'!$H$7,0,10*ROW('Sanitation Data'!H39)),NA())</f>
        <v>#N/A</v>
      </c>
      <c r="AW45" s="102" t="e">
        <f ca="true">+IF(AND(ISNUMBER(OFFSET('Sanitation Data'!$H$11,0,10*ROW('Sanitation Data'!H39))),'Data Summary'!DL45="Yes"),OFFSET('Sanitation Data'!$H$11,0,10*ROW('Sanitation Data'!H39)),NA())</f>
        <v>#N/A</v>
      </c>
      <c r="AX45" s="102" t="e">
        <f ca="true">+IF(AND(ISNUMBER(OFFSET('Sanitation Data'!$H$12,0,10*ROW('Sanitation Data'!H39))),'Data Summary'!DM45="Yes"),OFFSET('Sanitation Data'!$H$12,0,10*ROW('Sanitation Data'!H39)),NA())</f>
        <v>#N/A</v>
      </c>
      <c r="AY45" s="102" t="e">
        <f ca="true">+IF(AND(ISNUMBER(OFFSET('Sanitation Data'!$H$13,0,10*ROW('Sanitation Data'!H39))),'Data Summary'!DN45="Yes"),OFFSET('Sanitation Data'!$H$13,0,10*ROW('Sanitation Data'!H39)),NA())</f>
        <v>#N/A</v>
      </c>
      <c r="AZ45" s="107" t="e">
        <f ca="true">+IF(AND(ISNUMBER(OFFSET('Hygiene Data'!$C$6,0,10*ROW('Hygiene Data'!C39))),'Data Summary'!DO45="Yes"),OFFSET('Hygiene Data'!$C$6,0,10*ROW('Hygiene Data'!C39)),NA())</f>
        <v>#N/A</v>
      </c>
      <c r="BA45" s="107" t="e">
        <f ca="true">+IF(AND(ISNUMBER(OFFSET('Hygiene Data'!$C$8,0,10*ROW('Hygiene Data'!C39))),'Data Summary'!DP45="Yes"),OFFSET('Hygiene Data'!$C$8,0,10*ROW('Hygiene Data'!C39)),NA())</f>
        <v>#N/A</v>
      </c>
      <c r="BB45" s="107" t="e">
        <f ca="true">+IF(AND(ISNUMBER(OFFSET('Hygiene Data'!$C$10,0,10*ROW('Hygiene Data'!C39))),'Data Summary'!DQ45="Yes"),OFFSET('Hygiene Data'!$C$10,0,10*ROW('Hygiene Data'!C39)),NA())</f>
        <v>#N/A</v>
      </c>
      <c r="BC45" s="107" t="e">
        <f ca="true">+IF(AND(ISNUMBER(OFFSET('Hygiene Data'!$D$6,0,10*ROW('Hygiene Data'!D39))),'Data Summary'!DR45="Yes"),OFFSET('Hygiene Data'!$D$6,0,10*ROW('Hygiene Data'!D39)),NA())</f>
        <v>#N/A</v>
      </c>
      <c r="BD45" s="107" t="e">
        <f ca="true">+IF(AND(ISNUMBER(OFFSET('Hygiene Data'!$D$8,0,10*ROW('Hygiene Data'!D39))),'Data Summary'!DS45="Yes"),OFFSET('Hygiene Data'!$D$8,0,10*ROW('Hygiene Data'!D39)),NA())</f>
        <v>#N/A</v>
      </c>
      <c r="BE45" s="107" t="e">
        <f ca="true">+IF(AND(ISNUMBER(OFFSET('Hygiene Data'!$D$10,0,10*ROW('Hygiene Data'!D39))),'Data Summary'!DT45="Yes"),OFFSET('Hygiene Data'!$D$10,0,10*ROW('Hygiene Data'!D39)),NA())</f>
        <v>#N/A</v>
      </c>
      <c r="BF45" s="107" t="e">
        <f ca="true">+IF(AND(ISNUMBER(OFFSET('Hygiene Data'!$E$6,0,10*ROW('Hygiene Data'!E39))),'Data Summary'!DU45="Yes"),OFFSET('Hygiene Data'!$E$6,0,10*ROW('Hygiene Data'!E39)),NA())</f>
        <v>#N/A</v>
      </c>
      <c r="BG45" s="107" t="e">
        <f ca="true">+IF(AND(ISNUMBER(OFFSET('Hygiene Data'!$E$8,0,10*ROW('Hygiene Data'!E39))),'Data Summary'!DV45="Yes"),OFFSET('Hygiene Data'!$E$8,0,10*ROW('Hygiene Data'!E39)),NA())</f>
        <v>#N/A</v>
      </c>
      <c r="BH45" s="107" t="e">
        <f ca="true">+IF(AND(ISNUMBER(OFFSET('Hygiene Data'!$E$10,0,10*ROW('Hygiene Data'!E39))),'Data Summary'!DW45="Yes"),OFFSET('Hygiene Data'!$E$10,0,10*ROW('Hygiene Data'!E39)),NA())</f>
        <v>#N/A</v>
      </c>
      <c r="BI45" s="107" t="e">
        <f ca="true">+IF(AND(ISNUMBER(OFFSET('Hygiene Data'!$F$6,0,10*ROW('Hygiene Data'!F39))),'Data Summary'!DX45="Yes"),OFFSET('Hygiene Data'!$F$6,0,10*ROW('Hygiene Data'!F39)),NA())</f>
        <v>#N/A</v>
      </c>
      <c r="BJ45" s="107" t="e">
        <f ca="true">+IF(AND(ISNUMBER(OFFSET('Hygiene Data'!$F$8,0,10*ROW('Hygiene Data'!F39))),'Data Summary'!DY45="Yes"),OFFSET('Hygiene Data'!$F$8,0,10*ROW('Hygiene Data'!F39)),NA())</f>
        <v>#N/A</v>
      </c>
      <c r="BK45" s="107" t="e">
        <f ca="true">+IF(AND(ISNUMBER(OFFSET('Hygiene Data'!$F$10,0,10*ROW('Hygiene Data'!F39))),'Data Summary'!DZ45="Yes"),OFFSET('Hygiene Data'!$F$10,0,10*ROW('Hygiene Data'!F39)),NA())</f>
        <v>#N/A</v>
      </c>
      <c r="BL45" s="107" t="e">
        <f ca="true">+IF(AND(ISNUMBER(OFFSET('Hygiene Data'!$G$6,0,10*ROW('Hygiene Data'!G39))),'Data Summary'!EA45="Yes"),OFFSET('Hygiene Data'!$G$6,0,10*ROW('Hygiene Data'!G39)),NA())</f>
        <v>#N/A</v>
      </c>
      <c r="BM45" s="107" t="e">
        <f ca="true">+IF(AND(ISNUMBER(OFFSET('Hygiene Data'!$G$8,0,10*ROW('Hygiene Data'!G39))),'Data Summary'!EB45="Yes"),OFFSET('Hygiene Data'!$G$8,0,10*ROW('Hygiene Data'!G39)),NA())</f>
        <v>#N/A</v>
      </c>
      <c r="BN45" s="107" t="e">
        <f ca="true">+IF(AND(ISNUMBER(OFFSET('Hygiene Data'!$G$10,0,10*ROW('Hygiene Data'!G39))),'Data Summary'!EC45="Yes"),OFFSET('Hygiene Data'!$G$10,0,10*ROW('Hygiene Data'!G39)),NA())</f>
        <v>#N/A</v>
      </c>
      <c r="BO45" s="107" t="e">
        <f ca="true">+IF(AND(ISNUMBER(OFFSET('Hygiene Data'!$H$6,0,10*ROW('Hygiene Data'!H39))),'Data Summary'!ED45="Yes"),OFFSET('Hygiene Data'!$H$6,0,10*ROW('Hygiene Data'!H39)),NA())</f>
        <v>#N/A</v>
      </c>
      <c r="BP45" s="107" t="e">
        <f ca="true">+IF(AND(ISNUMBER(OFFSET('Hygiene Data'!$H$8,0,10*ROW('Hygiene Data'!H39))),'Data Summary'!EE45="Yes"),OFFSET('Hygiene Data'!$H$8,0,10*ROW('Hygiene Data'!H39)),NA())</f>
        <v>#N/A</v>
      </c>
      <c r="BQ45" s="107" t="e">
        <f ca="true">+IF(AND(ISNUMBER(OFFSET('Hygiene Data'!$H$10,0,10*ROW('Hygiene Data'!H39))),'Data Summary'!EF45="Yes"),OFFSET('Hygiene Data'!$H$10,0,10*ROW('Hygiene Data'!H39)),NA())</f>
        <v>#N/A</v>
      </c>
    </row>
    <row r="46" x14ac:dyDescent="0.2">
      <c r="A46" s="55" t="e">
        <f ca="true">+IF(OFFSET('Water Data'!$B$1,0,10*ROW('Water Data'!B40))="",NA(),OFFSET('Water Data'!$B$1,0,10*ROW('Water Data'!B40)))</f>
        <v>#N/A</v>
      </c>
      <c r="B46" s="55" t="e">
        <f ca="true">+IF(OFFSET('Water Data'!$A$3,0,10*ROW('Water Data'!A43))="",NA(),OFFSET('Water Data'!$A$3,0,10*ROW('Water Data'!A43)))</f>
        <v>#N/A</v>
      </c>
      <c r="C46" s="55" t="e">
        <f ca="true">+IF(OFFSET('Water Data'!$C$3,0,10*ROW('Water Data'!C43))="",NA(),OFFSET('Water Data'!$C$3,0,10*ROW('Water Data'!C43)))</f>
        <v>#N/A</v>
      </c>
      <c r="D46" s="56" t="e">
        <f ca="true">+IF(AND(ISNUMBER(OFFSET('Water Data'!$C$5,0,10*ROW('Water Data'!C40))),'Data Summary'!BS46="Yes"),100-OFFSET('Water Data'!$C$5,0,10*ROW('Water Data'!C40)),NA())</f>
        <v>#N/A</v>
      </c>
      <c r="E46" s="56" t="e">
        <f ca="true">+IF(AND(ISNUMBER(OFFSET('Water Data'!$C$7,0,10*ROW('Water Data'!C40))),'Data Summary'!BT46="Yes"),OFFSET('Water Data'!$C$7,0,10*ROW('Water Data'!C40)),NA())</f>
        <v>#N/A</v>
      </c>
      <c r="F46" s="56" t="e">
        <f ca="true">+IF(AND(ISNUMBER(OFFSET('Water Data'!$C$10,0,10*ROW('Water Data'!C40))),'Data Summary'!BU46="Yes"),OFFSET('Water Data'!$C$10,0,10*ROW('Water Data'!C40)),NA())</f>
        <v>#N/A</v>
      </c>
      <c r="G46" s="56" t="e">
        <f ca="true">+IF(AND(ISNUMBER(OFFSET('Water Data'!$D$5,0,10*ROW('Water Data'!D40))),'Data Summary'!BV46="Yes"),100-OFFSET('Water Data'!$D$5,0,10*ROW('Water Data'!D40)),NA())</f>
        <v>#N/A</v>
      </c>
      <c r="H46" s="56" t="e">
        <f ca="true">+IF(AND(ISNUMBER(OFFSET('Water Data'!$D$7,0,10*ROW('Water Data'!D40))),'Data Summary'!BW46="Yes"),OFFSET('Water Data'!$D$7,0,10*ROW('Water Data'!D40)),NA())</f>
        <v>#N/A</v>
      </c>
      <c r="I46" s="56" t="e">
        <f ca="true">+IF(AND(ISNUMBER(OFFSET('Water Data'!$D$10,0,10*ROW('Water Data'!D40))),'Data Summary'!BX46="Yes"),OFFSET('Water Data'!$D$10,0,10*ROW('Water Data'!D40)),NA())</f>
        <v>#N/A</v>
      </c>
      <c r="J46" s="56" t="e">
        <f ca="true">+IF(AND(ISNUMBER(OFFSET('Water Data'!$E$5,0,10*ROW('Water Data'!E40))),'Data Summary'!BY46="Yes"),100-OFFSET('Water Data'!$E$5,0,10*ROW('Water Data'!E40)),NA())</f>
        <v>#N/A</v>
      </c>
      <c r="K46" s="56" t="e">
        <f ca="true">+IF(AND(ISNUMBER(OFFSET('Water Data'!$E$7,0,10*ROW('Water Data'!E40))),'Data Summary'!BZ46="Yes"),OFFSET('Water Data'!$E$7,0,10*ROW('Water Data'!E40)),NA())</f>
        <v>#N/A</v>
      </c>
      <c r="L46" s="56" t="e">
        <f ca="true">+IF(AND(ISNUMBER(OFFSET('Water Data'!$E$10,0,10*ROW('Water Data'!E40))),'Data Summary'!CA46="Yes"),OFFSET('Water Data'!$E$10,0,10*ROW('Water Data'!E40)),NA())</f>
        <v>#N/A</v>
      </c>
      <c r="M46" s="56" t="e">
        <f ca="true">+IF(AND(ISNUMBER(OFFSET('Water Data'!$F$5,0,10*ROW('Water Data'!F40))),'Data Summary'!CB46="Yes"),100-OFFSET('Water Data'!$F$5,0,10*ROW('Water Data'!F40)),NA())</f>
        <v>#N/A</v>
      </c>
      <c r="N46" s="56" t="e">
        <f ca="true">+IF(AND(ISNUMBER(OFFSET('Water Data'!$F$7,0,10*ROW('Water Data'!F40))),'Data Summary'!CC46="Yes"),OFFSET('Water Data'!$F$7,0,10*ROW('Water Data'!F40)),NA())</f>
        <v>#N/A</v>
      </c>
      <c r="O46" s="56" t="e">
        <f ca="true">+IF(AND(ISNUMBER(OFFSET('Water Data'!$F$10,0,10*ROW('Water Data'!F40))),'Data Summary'!CD46="Yes"),OFFSET('Water Data'!$F$10,0,10*ROW('Water Data'!F40)),NA())</f>
        <v>#N/A</v>
      </c>
      <c r="P46" s="56" t="e">
        <f ca="true">+IF(AND(ISNUMBER(OFFSET('Water Data'!$G$5,0,10*ROW('Water Data'!G40))),'Data Summary'!CE46="Yes"),100-OFFSET('Water Data'!$G$5,0,10*ROW('Water Data'!G40)),NA())</f>
        <v>#N/A</v>
      </c>
      <c r="Q46" s="56" t="e">
        <f ca="true">+IF(AND(ISNUMBER(OFFSET('Water Data'!$G$7,0,10*ROW('Water Data'!G40))),'Data Summary'!CF46="Yes"),OFFSET('Water Data'!$G$7,0,10*ROW('Water Data'!G40)),NA())</f>
        <v>#N/A</v>
      </c>
      <c r="R46" s="56" t="e">
        <f ca="true">+IF(AND(ISNUMBER(OFFSET('Water Data'!$G$10,0,10*ROW('Water Data'!G40))),'Data Summary'!CG46="Yes"),OFFSET('Water Data'!$G$10,0,10*ROW('Water Data'!G40)),NA())</f>
        <v>#N/A</v>
      </c>
      <c r="S46" s="56" t="e">
        <f ca="true">+IF(AND(ISNUMBER(OFFSET('Water Data'!$H$5,0,10*ROW('Water Data'!H40))),'Data Summary'!CH46="Yes"),100-OFFSET('Water Data'!$H$5,0,10*ROW('Water Data'!H40)),NA())</f>
        <v>#N/A</v>
      </c>
      <c r="T46" s="56" t="e">
        <f ca="true">+IF(AND(ISNUMBER(OFFSET('Water Data'!$H$7,0,10*ROW('Water Data'!H40))),'Data Summary'!CI46="Yes"),OFFSET('Water Data'!$H$7,0,10*ROW('Water Data'!H40)),NA())</f>
        <v>#N/A</v>
      </c>
      <c r="U46" s="56" t="e">
        <f ca="true">+IF(AND(ISNUMBER(OFFSET('Water Data'!$H$10,0,10*ROW('Water Data'!H40))),'Data Summary'!CJ46="Yes"),OFFSET('Water Data'!$H$10,0,10*ROW('Water Data'!H40)),NA())</f>
        <v>#N/A</v>
      </c>
      <c r="V46" s="102" t="e">
        <f ca="true">+IF(AND(ISNUMBER(OFFSET('Sanitation Data'!$C$5,0,10*ROW('Sanitation Data'!C40))),'Data Summary'!CK46="Yes"),100-OFFSET('Sanitation Data'!$C$5,0,10*ROW('Sanitation Data'!C40)),NA())</f>
        <v>#N/A</v>
      </c>
      <c r="W46" s="102" t="e">
        <f ca="true">+IF(AND(ISNUMBER(OFFSET('Sanitation Data'!$C$7,0,10*ROW('Sanitation Data'!C40))),'Data Summary'!CL46="Yes"),OFFSET('Sanitation Data'!$C$7,0,10*ROW('Sanitation Data'!C40)),NA())</f>
        <v>#N/A</v>
      </c>
      <c r="X46" s="102" t="e">
        <f ca="true">+IF(AND(ISNUMBER(OFFSET('Sanitation Data'!$C$11,0,10*ROW('Sanitation Data'!C40))),'Data Summary'!CM46="Yes"),OFFSET('Sanitation Data'!$C$11,0,10*ROW('Sanitation Data'!C40)),NA())</f>
        <v>#N/A</v>
      </c>
      <c r="Y46" s="102" t="e">
        <f ca="true">+IF(AND(ISNUMBER(OFFSET('Sanitation Data'!$C$12,0,10*ROW('Sanitation Data'!C40))),'Data Summary'!CN46="Yes"),OFFSET('Sanitation Data'!$C$12,0,10*ROW('Sanitation Data'!C40)),NA())</f>
        <v>#N/A</v>
      </c>
      <c r="Z46" s="102" t="e">
        <f ca="true">+IF(AND(ISNUMBER(OFFSET('Sanitation Data'!$C$13,0,10*ROW('Sanitation Data'!C40))),'Data Summary'!CO46="Yes"),OFFSET('Sanitation Data'!$C$13,0,10*ROW('Sanitation Data'!C40)),NA())</f>
        <v>#N/A</v>
      </c>
      <c r="AA46" s="102" t="e">
        <f ca="true">+IF(AND(ISNUMBER(OFFSET('Sanitation Data'!$D$5,0,10*ROW('Sanitation Data'!D40))),'Data Summary'!CP46="Yes"),100-OFFSET('Sanitation Data'!$D$5,0,10*ROW('Sanitation Data'!D40)),NA())</f>
        <v>#N/A</v>
      </c>
      <c r="AB46" s="102" t="e">
        <f ca="true">+IF(AND(ISNUMBER(OFFSET('Sanitation Data'!$D$7,0,10*ROW('Sanitation Data'!D40))),'Data Summary'!CQ46="Yes"),OFFSET('Sanitation Data'!$D$7,0,10*ROW('Sanitation Data'!D40)),NA())</f>
        <v>#N/A</v>
      </c>
      <c r="AC46" s="102" t="e">
        <f ca="true">+IF(AND(ISNUMBER(OFFSET('Sanitation Data'!$D$11,0,10*ROW('Sanitation Data'!D40))),'Data Summary'!CR46="Yes"),OFFSET('Sanitation Data'!$D$11,0,10*ROW('Sanitation Data'!D40)),NA())</f>
        <v>#N/A</v>
      </c>
      <c r="AD46" s="102" t="e">
        <f ca="true">+IF(AND(ISNUMBER(OFFSET('Sanitation Data'!$D$12,0,10*ROW('Sanitation Data'!D40))),'Data Summary'!CS46="Yes"),OFFSET('Sanitation Data'!$D$12,0,10*ROW('Sanitation Data'!D40)),NA())</f>
        <v>#N/A</v>
      </c>
      <c r="AE46" s="102" t="e">
        <f ca="true">+IF(AND(ISNUMBER(OFFSET('Sanitation Data'!$D$13,0,10*ROW('Sanitation Data'!D40))),'Data Summary'!CT46="Yes"),OFFSET('Sanitation Data'!$D$13,0,10*ROW('Sanitation Data'!D40)),NA())</f>
        <v>#N/A</v>
      </c>
      <c r="AF46" s="102" t="e">
        <f ca="true">+IF(AND(ISNUMBER(OFFSET('Sanitation Data'!$E$5,0,10*ROW('Sanitation Data'!E40))),'Data Summary'!CU46="Yes"),100-OFFSET('Sanitation Data'!$E$5,0,10*ROW('Sanitation Data'!E40)),NA())</f>
        <v>#N/A</v>
      </c>
      <c r="AG46" s="102" t="e">
        <f ca="true">+IF(AND(ISNUMBER(OFFSET('Sanitation Data'!$E$7,0,10*ROW('Sanitation Data'!E40))),'Data Summary'!CV46="Yes"),OFFSET('Sanitation Data'!$E$7,0,10*ROW('Sanitation Data'!E40)),NA())</f>
        <v>#N/A</v>
      </c>
      <c r="AH46" s="102" t="e">
        <f ca="true">+IF(AND(ISNUMBER(OFFSET('Sanitation Data'!$E$11,0,10*ROW('Sanitation Data'!E40))),'Data Summary'!CW46="Yes"),OFFSET('Sanitation Data'!$E$11,0,10*ROW('Sanitation Data'!E40)),NA())</f>
        <v>#N/A</v>
      </c>
      <c r="AI46" s="102" t="e">
        <f ca="true">+IF(AND(ISNUMBER(OFFSET('Sanitation Data'!$E$12,0,10*ROW('Sanitation Data'!E40))),'Data Summary'!CX46="Yes"),OFFSET('Sanitation Data'!$E$12,0,10*ROW('Sanitation Data'!E40)),NA())</f>
        <v>#N/A</v>
      </c>
      <c r="AJ46" s="102" t="e">
        <f ca="true">+IF(AND(ISNUMBER(OFFSET('Sanitation Data'!$E$13,0,10*ROW('Sanitation Data'!E40))),'Data Summary'!CY46="Yes"),OFFSET('Sanitation Data'!$E$13,0,10*ROW('Sanitation Data'!E40)),NA())</f>
        <v>#N/A</v>
      </c>
      <c r="AK46" s="102" t="e">
        <f ca="true">+IF(AND(ISNUMBER(OFFSET('Sanitation Data'!$F$5,0,10*ROW('Sanitation Data'!F40))),'Data Summary'!CZ46="Yes"),100-OFFSET('Sanitation Data'!$F$5,0,10*ROW('Sanitation Data'!F40)),NA())</f>
        <v>#N/A</v>
      </c>
      <c r="AL46" s="102" t="e">
        <f ca="true">+IF(AND(ISNUMBER(OFFSET('Sanitation Data'!$F$7,0,10*ROW('Sanitation Data'!F40))),'Data Summary'!DA46="Yes"),OFFSET('Sanitation Data'!$F$7,0,10*ROW('Sanitation Data'!F40)),NA())</f>
        <v>#N/A</v>
      </c>
      <c r="AM46" s="102" t="e">
        <f ca="true">+IF(AND(ISNUMBER(OFFSET('Sanitation Data'!$F$11,0,10*ROW('Sanitation Data'!F40))),'Data Summary'!DB46="Yes"),OFFSET('Sanitation Data'!$F$11,0,10*ROW('Sanitation Data'!F40)),NA())</f>
        <v>#N/A</v>
      </c>
      <c r="AN46" s="102" t="e">
        <f ca="true">+IF(AND(ISNUMBER(OFFSET('Sanitation Data'!$F$12,0,10*ROW('Sanitation Data'!F40))),'Data Summary'!DC46="Yes"),OFFSET('Sanitation Data'!$F$12,0,10*ROW('Sanitation Data'!F40)),NA())</f>
        <v>#N/A</v>
      </c>
      <c r="AO46" s="102" t="e">
        <f ca="true">+IF(AND(ISNUMBER(OFFSET('Sanitation Data'!$F$13,0,10*ROW('Sanitation Data'!F40))),'Data Summary'!DD46="Yes"),OFFSET('Sanitation Data'!$F$13,0,10*ROW('Sanitation Data'!F40)),NA())</f>
        <v>#N/A</v>
      </c>
      <c r="AP46" s="102" t="e">
        <f ca="true">+IF(AND(ISNUMBER(OFFSET('Sanitation Data'!$G$5,0,10*ROW('Sanitation Data'!G40))),'Data Summary'!DE46="Yes"),100-OFFSET('Sanitation Data'!$G$5,0,10*ROW('Sanitation Data'!G40)),NA())</f>
        <v>#N/A</v>
      </c>
      <c r="AQ46" s="102" t="e">
        <f ca="true">+IF(AND(ISNUMBER(OFFSET('Sanitation Data'!$G$7,0,10*ROW('Sanitation Data'!G40))),'Data Summary'!DF46="Yes"),OFFSET('Sanitation Data'!$G$7,0,10*ROW('Sanitation Data'!G40)),NA())</f>
        <v>#N/A</v>
      </c>
      <c r="AR46" s="102" t="e">
        <f ca="true">+IF(AND(ISNUMBER(OFFSET('Sanitation Data'!$G$11,0,10*ROW('Sanitation Data'!G40))),'Data Summary'!DG46="Yes"),OFFSET('Sanitation Data'!$G$11,0,10*ROW('Sanitation Data'!G40)),NA())</f>
        <v>#N/A</v>
      </c>
      <c r="AS46" s="102" t="e">
        <f ca="true">+IF(AND(ISNUMBER(OFFSET('Sanitation Data'!$G$12,0,10*ROW('Sanitation Data'!G40))),'Data Summary'!DH46="Yes"),OFFSET('Sanitation Data'!$G$12,0,10*ROW('Sanitation Data'!G40)),NA())</f>
        <v>#N/A</v>
      </c>
      <c r="AT46" s="102" t="e">
        <f ca="true">+IF(AND(ISNUMBER(OFFSET('Sanitation Data'!$G$13,0,10*ROW('Sanitation Data'!G40))),'Data Summary'!DI46="Yes"),OFFSET('Sanitation Data'!$G$13,0,10*ROW('Sanitation Data'!G40)),NA())</f>
        <v>#N/A</v>
      </c>
      <c r="AU46" s="102" t="e">
        <f ca="true">+IF(AND(ISNUMBER(OFFSET('Sanitation Data'!$H$5,0,10*ROW('Sanitation Data'!H40))),'Data Summary'!DJ46="Yes"),100-OFFSET('Sanitation Data'!$H$5,0,10*ROW('Sanitation Data'!H40)),NA())</f>
        <v>#N/A</v>
      </c>
      <c r="AV46" s="102" t="e">
        <f ca="true">+IF(AND(ISNUMBER(OFFSET('Sanitation Data'!$H$7,0,10*ROW('Sanitation Data'!H40))),'Data Summary'!DK46="Yes"),OFFSET('Sanitation Data'!$H$7,0,10*ROW('Sanitation Data'!H40)),NA())</f>
        <v>#N/A</v>
      </c>
      <c r="AW46" s="102" t="e">
        <f ca="true">+IF(AND(ISNUMBER(OFFSET('Sanitation Data'!$H$11,0,10*ROW('Sanitation Data'!H40))),'Data Summary'!DL46="Yes"),OFFSET('Sanitation Data'!$H$11,0,10*ROW('Sanitation Data'!H40)),NA())</f>
        <v>#N/A</v>
      </c>
      <c r="AX46" s="102" t="e">
        <f ca="true">+IF(AND(ISNUMBER(OFFSET('Sanitation Data'!$H$12,0,10*ROW('Sanitation Data'!H40))),'Data Summary'!DM46="Yes"),OFFSET('Sanitation Data'!$H$12,0,10*ROW('Sanitation Data'!H40)),NA())</f>
        <v>#N/A</v>
      </c>
      <c r="AY46" s="102" t="e">
        <f ca="true">+IF(AND(ISNUMBER(OFFSET('Sanitation Data'!$H$13,0,10*ROW('Sanitation Data'!H40))),'Data Summary'!DN46="Yes"),OFFSET('Sanitation Data'!$H$13,0,10*ROW('Sanitation Data'!H40)),NA())</f>
        <v>#N/A</v>
      </c>
      <c r="AZ46" s="107" t="e">
        <f ca="true">+IF(AND(ISNUMBER(OFFSET('Hygiene Data'!$C$6,0,10*ROW('Hygiene Data'!C40))),'Data Summary'!DO46="Yes"),OFFSET('Hygiene Data'!$C$6,0,10*ROW('Hygiene Data'!C40)),NA())</f>
        <v>#N/A</v>
      </c>
      <c r="BA46" s="107" t="e">
        <f ca="true">+IF(AND(ISNUMBER(OFFSET('Hygiene Data'!$C$8,0,10*ROW('Hygiene Data'!C40))),'Data Summary'!DP46="Yes"),OFFSET('Hygiene Data'!$C$8,0,10*ROW('Hygiene Data'!C40)),NA())</f>
        <v>#N/A</v>
      </c>
      <c r="BB46" s="107" t="e">
        <f ca="true">+IF(AND(ISNUMBER(OFFSET('Hygiene Data'!$C$10,0,10*ROW('Hygiene Data'!C40))),'Data Summary'!DQ46="Yes"),OFFSET('Hygiene Data'!$C$10,0,10*ROW('Hygiene Data'!C40)),NA())</f>
        <v>#N/A</v>
      </c>
      <c r="BC46" s="107" t="e">
        <f ca="true">+IF(AND(ISNUMBER(OFFSET('Hygiene Data'!$D$6,0,10*ROW('Hygiene Data'!D40))),'Data Summary'!DR46="Yes"),OFFSET('Hygiene Data'!$D$6,0,10*ROW('Hygiene Data'!D40)),NA())</f>
        <v>#N/A</v>
      </c>
      <c r="BD46" s="107" t="e">
        <f ca="true">+IF(AND(ISNUMBER(OFFSET('Hygiene Data'!$D$8,0,10*ROW('Hygiene Data'!D40))),'Data Summary'!DS46="Yes"),OFFSET('Hygiene Data'!$D$8,0,10*ROW('Hygiene Data'!D40)),NA())</f>
        <v>#N/A</v>
      </c>
      <c r="BE46" s="107" t="e">
        <f ca="true">+IF(AND(ISNUMBER(OFFSET('Hygiene Data'!$D$10,0,10*ROW('Hygiene Data'!D40))),'Data Summary'!DT46="Yes"),OFFSET('Hygiene Data'!$D$10,0,10*ROW('Hygiene Data'!D40)),NA())</f>
        <v>#N/A</v>
      </c>
      <c r="BF46" s="107" t="e">
        <f ca="true">+IF(AND(ISNUMBER(OFFSET('Hygiene Data'!$E$6,0,10*ROW('Hygiene Data'!E40))),'Data Summary'!DU46="Yes"),OFFSET('Hygiene Data'!$E$6,0,10*ROW('Hygiene Data'!E40)),NA())</f>
        <v>#N/A</v>
      </c>
      <c r="BG46" s="107" t="e">
        <f ca="true">+IF(AND(ISNUMBER(OFFSET('Hygiene Data'!$E$8,0,10*ROW('Hygiene Data'!E40))),'Data Summary'!DV46="Yes"),OFFSET('Hygiene Data'!$E$8,0,10*ROW('Hygiene Data'!E40)),NA())</f>
        <v>#N/A</v>
      </c>
      <c r="BH46" s="107" t="e">
        <f ca="true">+IF(AND(ISNUMBER(OFFSET('Hygiene Data'!$E$10,0,10*ROW('Hygiene Data'!E40))),'Data Summary'!DW46="Yes"),OFFSET('Hygiene Data'!$E$10,0,10*ROW('Hygiene Data'!E40)),NA())</f>
        <v>#N/A</v>
      </c>
      <c r="BI46" s="107" t="e">
        <f ca="true">+IF(AND(ISNUMBER(OFFSET('Hygiene Data'!$F$6,0,10*ROW('Hygiene Data'!F40))),'Data Summary'!DX46="Yes"),OFFSET('Hygiene Data'!$F$6,0,10*ROW('Hygiene Data'!F40)),NA())</f>
        <v>#N/A</v>
      </c>
      <c r="BJ46" s="107" t="e">
        <f ca="true">+IF(AND(ISNUMBER(OFFSET('Hygiene Data'!$F$8,0,10*ROW('Hygiene Data'!F40))),'Data Summary'!DY46="Yes"),OFFSET('Hygiene Data'!$F$8,0,10*ROW('Hygiene Data'!F40)),NA())</f>
        <v>#N/A</v>
      </c>
      <c r="BK46" s="107" t="e">
        <f ca="true">+IF(AND(ISNUMBER(OFFSET('Hygiene Data'!$F$10,0,10*ROW('Hygiene Data'!F40))),'Data Summary'!DZ46="Yes"),OFFSET('Hygiene Data'!$F$10,0,10*ROW('Hygiene Data'!F40)),NA())</f>
        <v>#N/A</v>
      </c>
      <c r="BL46" s="107" t="e">
        <f ca="true">+IF(AND(ISNUMBER(OFFSET('Hygiene Data'!$G$6,0,10*ROW('Hygiene Data'!G40))),'Data Summary'!EA46="Yes"),OFFSET('Hygiene Data'!$G$6,0,10*ROW('Hygiene Data'!G40)),NA())</f>
        <v>#N/A</v>
      </c>
      <c r="BM46" s="107" t="e">
        <f ca="true">+IF(AND(ISNUMBER(OFFSET('Hygiene Data'!$G$8,0,10*ROW('Hygiene Data'!G40))),'Data Summary'!EB46="Yes"),OFFSET('Hygiene Data'!$G$8,0,10*ROW('Hygiene Data'!G40)),NA())</f>
        <v>#N/A</v>
      </c>
      <c r="BN46" s="107" t="e">
        <f ca="true">+IF(AND(ISNUMBER(OFFSET('Hygiene Data'!$G$10,0,10*ROW('Hygiene Data'!G40))),'Data Summary'!EC46="Yes"),OFFSET('Hygiene Data'!$G$10,0,10*ROW('Hygiene Data'!G40)),NA())</f>
        <v>#N/A</v>
      </c>
      <c r="BO46" s="107" t="e">
        <f ca="true">+IF(AND(ISNUMBER(OFFSET('Hygiene Data'!$H$6,0,10*ROW('Hygiene Data'!H40))),'Data Summary'!ED46="Yes"),OFFSET('Hygiene Data'!$H$6,0,10*ROW('Hygiene Data'!H40)),NA())</f>
        <v>#N/A</v>
      </c>
      <c r="BP46" s="107" t="e">
        <f ca="true">+IF(AND(ISNUMBER(OFFSET('Hygiene Data'!$H$8,0,10*ROW('Hygiene Data'!H40))),'Data Summary'!EE46="Yes"),OFFSET('Hygiene Data'!$H$8,0,10*ROW('Hygiene Data'!H40)),NA())</f>
        <v>#N/A</v>
      </c>
      <c r="BQ46" s="107" t="e">
        <f ca="true">+IF(AND(ISNUMBER(OFFSET('Hygiene Data'!$H$10,0,10*ROW('Hygiene Data'!H40))),'Data Summary'!EF46="Yes"),OFFSET('Hygiene Data'!$H$10,0,10*ROW('Hygiene Data'!H40)),NA())</f>
        <v>#N/A</v>
      </c>
    </row>
    <row r="47" x14ac:dyDescent="0.2">
      <c r="A47" s="55" t="e">
        <f ca="true">+IF(OFFSET('Water Data'!$B$1,0,10*ROW('Water Data'!B41))="",NA(),OFFSET('Water Data'!$B$1,0,10*ROW('Water Data'!B41)))</f>
        <v>#N/A</v>
      </c>
      <c r="B47" s="55" t="e">
        <f ca="true">+IF(OFFSET('Water Data'!$A$3,0,10*ROW('Water Data'!A44))="",NA(),OFFSET('Water Data'!$A$3,0,10*ROW('Water Data'!A44)))</f>
        <v>#N/A</v>
      </c>
      <c r="C47" s="55" t="e">
        <f ca="true">+IF(OFFSET('Water Data'!$C$3,0,10*ROW('Water Data'!C44))="",NA(),OFFSET('Water Data'!$C$3,0,10*ROW('Water Data'!C44)))</f>
        <v>#N/A</v>
      </c>
      <c r="D47" s="56" t="e">
        <f ca="true">+IF(AND(ISNUMBER(OFFSET('Water Data'!$C$5,0,10*ROW('Water Data'!C41))),'Data Summary'!BS47="Yes"),100-OFFSET('Water Data'!$C$5,0,10*ROW('Water Data'!C41)),NA())</f>
        <v>#N/A</v>
      </c>
      <c r="E47" s="56" t="e">
        <f ca="true">+IF(AND(ISNUMBER(OFFSET('Water Data'!$C$7,0,10*ROW('Water Data'!C41))),'Data Summary'!BT47="Yes"),OFFSET('Water Data'!$C$7,0,10*ROW('Water Data'!C41)),NA())</f>
        <v>#N/A</v>
      </c>
      <c r="F47" s="56" t="e">
        <f ca="true">+IF(AND(ISNUMBER(OFFSET('Water Data'!$C$10,0,10*ROW('Water Data'!C41))),'Data Summary'!BU47="Yes"),OFFSET('Water Data'!$C$10,0,10*ROW('Water Data'!C41)),NA())</f>
        <v>#N/A</v>
      </c>
      <c r="G47" s="56" t="e">
        <f ca="true">+IF(AND(ISNUMBER(OFFSET('Water Data'!$D$5,0,10*ROW('Water Data'!D41))),'Data Summary'!BV47="Yes"),100-OFFSET('Water Data'!$D$5,0,10*ROW('Water Data'!D41)),NA())</f>
        <v>#N/A</v>
      </c>
      <c r="H47" s="56" t="e">
        <f ca="true">+IF(AND(ISNUMBER(OFFSET('Water Data'!$D$7,0,10*ROW('Water Data'!D41))),'Data Summary'!BW47="Yes"),OFFSET('Water Data'!$D$7,0,10*ROW('Water Data'!D41)),NA())</f>
        <v>#N/A</v>
      </c>
      <c r="I47" s="56" t="e">
        <f ca="true">+IF(AND(ISNUMBER(OFFSET('Water Data'!$D$10,0,10*ROW('Water Data'!D41))),'Data Summary'!BX47="Yes"),OFFSET('Water Data'!$D$10,0,10*ROW('Water Data'!D41)),NA())</f>
        <v>#N/A</v>
      </c>
      <c r="J47" s="56" t="e">
        <f ca="true">+IF(AND(ISNUMBER(OFFSET('Water Data'!$E$5,0,10*ROW('Water Data'!E41))),'Data Summary'!BY47="Yes"),100-OFFSET('Water Data'!$E$5,0,10*ROW('Water Data'!E41)),NA())</f>
        <v>#N/A</v>
      </c>
      <c r="K47" s="56" t="e">
        <f ca="true">+IF(AND(ISNUMBER(OFFSET('Water Data'!$E$7,0,10*ROW('Water Data'!E41))),'Data Summary'!BZ47="Yes"),OFFSET('Water Data'!$E$7,0,10*ROW('Water Data'!E41)),NA())</f>
        <v>#N/A</v>
      </c>
      <c r="L47" s="56" t="e">
        <f ca="true">+IF(AND(ISNUMBER(OFFSET('Water Data'!$E$10,0,10*ROW('Water Data'!E41))),'Data Summary'!CA47="Yes"),OFFSET('Water Data'!$E$10,0,10*ROW('Water Data'!E41)),NA())</f>
        <v>#N/A</v>
      </c>
      <c r="M47" s="56" t="e">
        <f ca="true">+IF(AND(ISNUMBER(OFFSET('Water Data'!$F$5,0,10*ROW('Water Data'!F41))),'Data Summary'!CB47="Yes"),100-OFFSET('Water Data'!$F$5,0,10*ROW('Water Data'!F41)),NA())</f>
        <v>#N/A</v>
      </c>
      <c r="N47" s="56" t="e">
        <f ca="true">+IF(AND(ISNUMBER(OFFSET('Water Data'!$F$7,0,10*ROW('Water Data'!F41))),'Data Summary'!CC47="Yes"),OFFSET('Water Data'!$F$7,0,10*ROW('Water Data'!F41)),NA())</f>
        <v>#N/A</v>
      </c>
      <c r="O47" s="56" t="e">
        <f ca="true">+IF(AND(ISNUMBER(OFFSET('Water Data'!$F$10,0,10*ROW('Water Data'!F41))),'Data Summary'!CD47="Yes"),OFFSET('Water Data'!$F$10,0,10*ROW('Water Data'!F41)),NA())</f>
        <v>#N/A</v>
      </c>
      <c r="P47" s="56" t="e">
        <f ca="true">+IF(AND(ISNUMBER(OFFSET('Water Data'!$G$5,0,10*ROW('Water Data'!G41))),'Data Summary'!CE47="Yes"),100-OFFSET('Water Data'!$G$5,0,10*ROW('Water Data'!G41)),NA())</f>
        <v>#N/A</v>
      </c>
      <c r="Q47" s="56" t="e">
        <f ca="true">+IF(AND(ISNUMBER(OFFSET('Water Data'!$G$7,0,10*ROW('Water Data'!G41))),'Data Summary'!CF47="Yes"),OFFSET('Water Data'!$G$7,0,10*ROW('Water Data'!G41)),NA())</f>
        <v>#N/A</v>
      </c>
      <c r="R47" s="56" t="e">
        <f ca="true">+IF(AND(ISNUMBER(OFFSET('Water Data'!$G$10,0,10*ROW('Water Data'!G41))),'Data Summary'!CG47="Yes"),OFFSET('Water Data'!$G$10,0,10*ROW('Water Data'!G41)),NA())</f>
        <v>#N/A</v>
      </c>
      <c r="S47" s="56" t="e">
        <f ca="true">+IF(AND(ISNUMBER(OFFSET('Water Data'!$H$5,0,10*ROW('Water Data'!H41))),'Data Summary'!CH47="Yes"),100-OFFSET('Water Data'!$H$5,0,10*ROW('Water Data'!H41)),NA())</f>
        <v>#N/A</v>
      </c>
      <c r="T47" s="56" t="e">
        <f ca="true">+IF(AND(ISNUMBER(OFFSET('Water Data'!$H$7,0,10*ROW('Water Data'!H41))),'Data Summary'!CI47="Yes"),OFFSET('Water Data'!$H$7,0,10*ROW('Water Data'!H41)),NA())</f>
        <v>#N/A</v>
      </c>
      <c r="U47" s="56" t="e">
        <f ca="true">+IF(AND(ISNUMBER(OFFSET('Water Data'!$H$10,0,10*ROW('Water Data'!H41))),'Data Summary'!CJ47="Yes"),OFFSET('Water Data'!$H$10,0,10*ROW('Water Data'!H41)),NA())</f>
        <v>#N/A</v>
      </c>
      <c r="V47" s="102" t="e">
        <f ca="true">+IF(AND(ISNUMBER(OFFSET('Sanitation Data'!$C$5,0,10*ROW('Sanitation Data'!C41))),'Data Summary'!CK47="Yes"),100-OFFSET('Sanitation Data'!$C$5,0,10*ROW('Sanitation Data'!C41)),NA())</f>
        <v>#N/A</v>
      </c>
      <c r="W47" s="102" t="e">
        <f ca="true">+IF(AND(ISNUMBER(OFFSET('Sanitation Data'!$C$7,0,10*ROW('Sanitation Data'!C41))),'Data Summary'!CL47="Yes"),OFFSET('Sanitation Data'!$C$7,0,10*ROW('Sanitation Data'!C41)),NA())</f>
        <v>#N/A</v>
      </c>
      <c r="X47" s="102" t="e">
        <f ca="true">+IF(AND(ISNUMBER(OFFSET('Sanitation Data'!$C$11,0,10*ROW('Sanitation Data'!C41))),'Data Summary'!CM47="Yes"),OFFSET('Sanitation Data'!$C$11,0,10*ROW('Sanitation Data'!C41)),NA())</f>
        <v>#N/A</v>
      </c>
      <c r="Y47" s="102" t="e">
        <f ca="true">+IF(AND(ISNUMBER(OFFSET('Sanitation Data'!$C$12,0,10*ROW('Sanitation Data'!C41))),'Data Summary'!CN47="Yes"),OFFSET('Sanitation Data'!$C$12,0,10*ROW('Sanitation Data'!C41)),NA())</f>
        <v>#N/A</v>
      </c>
      <c r="Z47" s="102" t="e">
        <f ca="true">+IF(AND(ISNUMBER(OFFSET('Sanitation Data'!$C$13,0,10*ROW('Sanitation Data'!C41))),'Data Summary'!CO47="Yes"),OFFSET('Sanitation Data'!$C$13,0,10*ROW('Sanitation Data'!C41)),NA())</f>
        <v>#N/A</v>
      </c>
      <c r="AA47" s="102" t="e">
        <f ca="true">+IF(AND(ISNUMBER(OFFSET('Sanitation Data'!$D$5,0,10*ROW('Sanitation Data'!D41))),'Data Summary'!CP47="Yes"),100-OFFSET('Sanitation Data'!$D$5,0,10*ROW('Sanitation Data'!D41)),NA())</f>
        <v>#N/A</v>
      </c>
      <c r="AB47" s="102" t="e">
        <f ca="true">+IF(AND(ISNUMBER(OFFSET('Sanitation Data'!$D$7,0,10*ROW('Sanitation Data'!D41))),'Data Summary'!CQ47="Yes"),OFFSET('Sanitation Data'!$D$7,0,10*ROW('Sanitation Data'!D41)),NA())</f>
        <v>#N/A</v>
      </c>
      <c r="AC47" s="102" t="e">
        <f ca="true">+IF(AND(ISNUMBER(OFFSET('Sanitation Data'!$D$11,0,10*ROW('Sanitation Data'!D41))),'Data Summary'!CR47="Yes"),OFFSET('Sanitation Data'!$D$11,0,10*ROW('Sanitation Data'!D41)),NA())</f>
        <v>#N/A</v>
      </c>
      <c r="AD47" s="102" t="e">
        <f ca="true">+IF(AND(ISNUMBER(OFFSET('Sanitation Data'!$D$12,0,10*ROW('Sanitation Data'!D41))),'Data Summary'!CS47="Yes"),OFFSET('Sanitation Data'!$D$12,0,10*ROW('Sanitation Data'!D41)),NA())</f>
        <v>#N/A</v>
      </c>
      <c r="AE47" s="102" t="e">
        <f ca="true">+IF(AND(ISNUMBER(OFFSET('Sanitation Data'!$D$13,0,10*ROW('Sanitation Data'!D41))),'Data Summary'!CT47="Yes"),OFFSET('Sanitation Data'!$D$13,0,10*ROW('Sanitation Data'!D41)),NA())</f>
        <v>#N/A</v>
      </c>
      <c r="AF47" s="102" t="e">
        <f ca="true">+IF(AND(ISNUMBER(OFFSET('Sanitation Data'!$E$5,0,10*ROW('Sanitation Data'!E41))),'Data Summary'!CU47="Yes"),100-OFFSET('Sanitation Data'!$E$5,0,10*ROW('Sanitation Data'!E41)),NA())</f>
        <v>#N/A</v>
      </c>
      <c r="AG47" s="102" t="e">
        <f ca="true">+IF(AND(ISNUMBER(OFFSET('Sanitation Data'!$E$7,0,10*ROW('Sanitation Data'!E41))),'Data Summary'!CV47="Yes"),OFFSET('Sanitation Data'!$E$7,0,10*ROW('Sanitation Data'!E41)),NA())</f>
        <v>#N/A</v>
      </c>
      <c r="AH47" s="102" t="e">
        <f ca="true">+IF(AND(ISNUMBER(OFFSET('Sanitation Data'!$E$11,0,10*ROW('Sanitation Data'!E41))),'Data Summary'!CW47="Yes"),OFFSET('Sanitation Data'!$E$11,0,10*ROW('Sanitation Data'!E41)),NA())</f>
        <v>#N/A</v>
      </c>
      <c r="AI47" s="102" t="e">
        <f ca="true">+IF(AND(ISNUMBER(OFFSET('Sanitation Data'!$E$12,0,10*ROW('Sanitation Data'!E41))),'Data Summary'!CX47="Yes"),OFFSET('Sanitation Data'!$E$12,0,10*ROW('Sanitation Data'!E41)),NA())</f>
        <v>#N/A</v>
      </c>
      <c r="AJ47" s="102" t="e">
        <f ca="true">+IF(AND(ISNUMBER(OFFSET('Sanitation Data'!$E$13,0,10*ROW('Sanitation Data'!E41))),'Data Summary'!CY47="Yes"),OFFSET('Sanitation Data'!$E$13,0,10*ROW('Sanitation Data'!E41)),NA())</f>
        <v>#N/A</v>
      </c>
      <c r="AK47" s="102" t="e">
        <f ca="true">+IF(AND(ISNUMBER(OFFSET('Sanitation Data'!$F$5,0,10*ROW('Sanitation Data'!F41))),'Data Summary'!CZ47="Yes"),100-OFFSET('Sanitation Data'!$F$5,0,10*ROW('Sanitation Data'!F41)),NA())</f>
        <v>#N/A</v>
      </c>
      <c r="AL47" s="102" t="e">
        <f ca="true">+IF(AND(ISNUMBER(OFFSET('Sanitation Data'!$F$7,0,10*ROW('Sanitation Data'!F41))),'Data Summary'!DA47="Yes"),OFFSET('Sanitation Data'!$F$7,0,10*ROW('Sanitation Data'!F41)),NA())</f>
        <v>#N/A</v>
      </c>
      <c r="AM47" s="102" t="e">
        <f ca="true">+IF(AND(ISNUMBER(OFFSET('Sanitation Data'!$F$11,0,10*ROW('Sanitation Data'!F41))),'Data Summary'!DB47="Yes"),OFFSET('Sanitation Data'!$F$11,0,10*ROW('Sanitation Data'!F41)),NA())</f>
        <v>#N/A</v>
      </c>
      <c r="AN47" s="102" t="e">
        <f ca="true">+IF(AND(ISNUMBER(OFFSET('Sanitation Data'!$F$12,0,10*ROW('Sanitation Data'!F41))),'Data Summary'!DC47="Yes"),OFFSET('Sanitation Data'!$F$12,0,10*ROW('Sanitation Data'!F41)),NA())</f>
        <v>#N/A</v>
      </c>
      <c r="AO47" s="102" t="e">
        <f ca="true">+IF(AND(ISNUMBER(OFFSET('Sanitation Data'!$F$13,0,10*ROW('Sanitation Data'!F41))),'Data Summary'!DD47="Yes"),OFFSET('Sanitation Data'!$F$13,0,10*ROW('Sanitation Data'!F41)),NA())</f>
        <v>#N/A</v>
      </c>
      <c r="AP47" s="102" t="e">
        <f ca="true">+IF(AND(ISNUMBER(OFFSET('Sanitation Data'!$G$5,0,10*ROW('Sanitation Data'!G41))),'Data Summary'!DE47="Yes"),100-OFFSET('Sanitation Data'!$G$5,0,10*ROW('Sanitation Data'!G41)),NA())</f>
        <v>#N/A</v>
      </c>
      <c r="AQ47" s="102" t="e">
        <f ca="true">+IF(AND(ISNUMBER(OFFSET('Sanitation Data'!$G$7,0,10*ROW('Sanitation Data'!G41))),'Data Summary'!DF47="Yes"),OFFSET('Sanitation Data'!$G$7,0,10*ROW('Sanitation Data'!G41)),NA())</f>
        <v>#N/A</v>
      </c>
      <c r="AR47" s="102" t="e">
        <f ca="true">+IF(AND(ISNUMBER(OFFSET('Sanitation Data'!$G$11,0,10*ROW('Sanitation Data'!G41))),'Data Summary'!DG47="Yes"),OFFSET('Sanitation Data'!$G$11,0,10*ROW('Sanitation Data'!G41)),NA())</f>
        <v>#N/A</v>
      </c>
      <c r="AS47" s="102" t="e">
        <f ca="true">+IF(AND(ISNUMBER(OFFSET('Sanitation Data'!$G$12,0,10*ROW('Sanitation Data'!G41))),'Data Summary'!DH47="Yes"),OFFSET('Sanitation Data'!$G$12,0,10*ROW('Sanitation Data'!G41)),NA())</f>
        <v>#N/A</v>
      </c>
      <c r="AT47" s="102" t="e">
        <f ca="true">+IF(AND(ISNUMBER(OFFSET('Sanitation Data'!$G$13,0,10*ROW('Sanitation Data'!G41))),'Data Summary'!DI47="Yes"),OFFSET('Sanitation Data'!$G$13,0,10*ROW('Sanitation Data'!G41)),NA())</f>
        <v>#N/A</v>
      </c>
      <c r="AU47" s="102" t="e">
        <f ca="true">+IF(AND(ISNUMBER(OFFSET('Sanitation Data'!$H$5,0,10*ROW('Sanitation Data'!H41))),'Data Summary'!DJ47="Yes"),100-OFFSET('Sanitation Data'!$H$5,0,10*ROW('Sanitation Data'!H41)),NA())</f>
        <v>#N/A</v>
      </c>
      <c r="AV47" s="102" t="e">
        <f ca="true">+IF(AND(ISNUMBER(OFFSET('Sanitation Data'!$H$7,0,10*ROW('Sanitation Data'!H41))),'Data Summary'!DK47="Yes"),OFFSET('Sanitation Data'!$H$7,0,10*ROW('Sanitation Data'!H41)),NA())</f>
        <v>#N/A</v>
      </c>
      <c r="AW47" s="102" t="e">
        <f ca="true">+IF(AND(ISNUMBER(OFFSET('Sanitation Data'!$H$11,0,10*ROW('Sanitation Data'!H41))),'Data Summary'!DL47="Yes"),OFFSET('Sanitation Data'!$H$11,0,10*ROW('Sanitation Data'!H41)),NA())</f>
        <v>#N/A</v>
      </c>
      <c r="AX47" s="102" t="e">
        <f ca="true">+IF(AND(ISNUMBER(OFFSET('Sanitation Data'!$H$12,0,10*ROW('Sanitation Data'!H41))),'Data Summary'!DM47="Yes"),OFFSET('Sanitation Data'!$H$12,0,10*ROW('Sanitation Data'!H41)),NA())</f>
        <v>#N/A</v>
      </c>
      <c r="AY47" s="102" t="e">
        <f ca="true">+IF(AND(ISNUMBER(OFFSET('Sanitation Data'!$H$13,0,10*ROW('Sanitation Data'!H41))),'Data Summary'!DN47="Yes"),OFFSET('Sanitation Data'!$H$13,0,10*ROW('Sanitation Data'!H41)),NA())</f>
        <v>#N/A</v>
      </c>
      <c r="AZ47" s="107" t="e">
        <f ca="true">+IF(AND(ISNUMBER(OFFSET('Hygiene Data'!$C$6,0,10*ROW('Hygiene Data'!C41))),'Data Summary'!DO47="Yes"),OFFSET('Hygiene Data'!$C$6,0,10*ROW('Hygiene Data'!C41)),NA())</f>
        <v>#N/A</v>
      </c>
      <c r="BA47" s="107" t="e">
        <f ca="true">+IF(AND(ISNUMBER(OFFSET('Hygiene Data'!$C$8,0,10*ROW('Hygiene Data'!C41))),'Data Summary'!DP47="Yes"),OFFSET('Hygiene Data'!$C$8,0,10*ROW('Hygiene Data'!C41)),NA())</f>
        <v>#N/A</v>
      </c>
      <c r="BB47" s="107" t="e">
        <f ca="true">+IF(AND(ISNUMBER(OFFSET('Hygiene Data'!$C$10,0,10*ROW('Hygiene Data'!C41))),'Data Summary'!DQ47="Yes"),OFFSET('Hygiene Data'!$C$10,0,10*ROW('Hygiene Data'!C41)),NA())</f>
        <v>#N/A</v>
      </c>
      <c r="BC47" s="107" t="e">
        <f ca="true">+IF(AND(ISNUMBER(OFFSET('Hygiene Data'!$D$6,0,10*ROW('Hygiene Data'!D41))),'Data Summary'!DR47="Yes"),OFFSET('Hygiene Data'!$D$6,0,10*ROW('Hygiene Data'!D41)),NA())</f>
        <v>#N/A</v>
      </c>
      <c r="BD47" s="107" t="e">
        <f ca="true">+IF(AND(ISNUMBER(OFFSET('Hygiene Data'!$D$8,0,10*ROW('Hygiene Data'!D41))),'Data Summary'!DS47="Yes"),OFFSET('Hygiene Data'!$D$8,0,10*ROW('Hygiene Data'!D41)),NA())</f>
        <v>#N/A</v>
      </c>
      <c r="BE47" s="107" t="e">
        <f ca="true">+IF(AND(ISNUMBER(OFFSET('Hygiene Data'!$D$10,0,10*ROW('Hygiene Data'!D41))),'Data Summary'!DT47="Yes"),OFFSET('Hygiene Data'!$D$10,0,10*ROW('Hygiene Data'!D41)),NA())</f>
        <v>#N/A</v>
      </c>
      <c r="BF47" s="107" t="e">
        <f ca="true">+IF(AND(ISNUMBER(OFFSET('Hygiene Data'!$E$6,0,10*ROW('Hygiene Data'!E41))),'Data Summary'!DU47="Yes"),OFFSET('Hygiene Data'!$E$6,0,10*ROW('Hygiene Data'!E41)),NA())</f>
        <v>#N/A</v>
      </c>
      <c r="BG47" s="107" t="e">
        <f ca="true">+IF(AND(ISNUMBER(OFFSET('Hygiene Data'!$E$8,0,10*ROW('Hygiene Data'!E41))),'Data Summary'!DV47="Yes"),OFFSET('Hygiene Data'!$E$8,0,10*ROW('Hygiene Data'!E41)),NA())</f>
        <v>#N/A</v>
      </c>
      <c r="BH47" s="107" t="e">
        <f ca="true">+IF(AND(ISNUMBER(OFFSET('Hygiene Data'!$E$10,0,10*ROW('Hygiene Data'!E41))),'Data Summary'!DW47="Yes"),OFFSET('Hygiene Data'!$E$10,0,10*ROW('Hygiene Data'!E41)),NA())</f>
        <v>#N/A</v>
      </c>
      <c r="BI47" s="107" t="e">
        <f ca="true">+IF(AND(ISNUMBER(OFFSET('Hygiene Data'!$F$6,0,10*ROW('Hygiene Data'!F41))),'Data Summary'!DX47="Yes"),OFFSET('Hygiene Data'!$F$6,0,10*ROW('Hygiene Data'!F41)),NA())</f>
        <v>#N/A</v>
      </c>
      <c r="BJ47" s="107" t="e">
        <f ca="true">+IF(AND(ISNUMBER(OFFSET('Hygiene Data'!$F$8,0,10*ROW('Hygiene Data'!F41))),'Data Summary'!DY47="Yes"),OFFSET('Hygiene Data'!$F$8,0,10*ROW('Hygiene Data'!F41)),NA())</f>
        <v>#N/A</v>
      </c>
      <c r="BK47" s="107" t="e">
        <f ca="true">+IF(AND(ISNUMBER(OFFSET('Hygiene Data'!$F$10,0,10*ROW('Hygiene Data'!F41))),'Data Summary'!DZ47="Yes"),OFFSET('Hygiene Data'!$F$10,0,10*ROW('Hygiene Data'!F41)),NA())</f>
        <v>#N/A</v>
      </c>
      <c r="BL47" s="107" t="e">
        <f ca="true">+IF(AND(ISNUMBER(OFFSET('Hygiene Data'!$G$6,0,10*ROW('Hygiene Data'!G41))),'Data Summary'!EA47="Yes"),OFFSET('Hygiene Data'!$G$6,0,10*ROW('Hygiene Data'!G41)),NA())</f>
        <v>#N/A</v>
      </c>
      <c r="BM47" s="107" t="e">
        <f ca="true">+IF(AND(ISNUMBER(OFFSET('Hygiene Data'!$G$8,0,10*ROW('Hygiene Data'!G41))),'Data Summary'!EB47="Yes"),OFFSET('Hygiene Data'!$G$8,0,10*ROW('Hygiene Data'!G41)),NA())</f>
        <v>#N/A</v>
      </c>
      <c r="BN47" s="107" t="e">
        <f ca="true">+IF(AND(ISNUMBER(OFFSET('Hygiene Data'!$G$10,0,10*ROW('Hygiene Data'!G41))),'Data Summary'!EC47="Yes"),OFFSET('Hygiene Data'!$G$10,0,10*ROW('Hygiene Data'!G41)),NA())</f>
        <v>#N/A</v>
      </c>
      <c r="BO47" s="107" t="e">
        <f ca="true">+IF(AND(ISNUMBER(OFFSET('Hygiene Data'!$H$6,0,10*ROW('Hygiene Data'!H41))),'Data Summary'!ED47="Yes"),OFFSET('Hygiene Data'!$H$6,0,10*ROW('Hygiene Data'!H41)),NA())</f>
        <v>#N/A</v>
      </c>
      <c r="BP47" s="107" t="e">
        <f ca="true">+IF(AND(ISNUMBER(OFFSET('Hygiene Data'!$H$8,0,10*ROW('Hygiene Data'!H41))),'Data Summary'!EE47="Yes"),OFFSET('Hygiene Data'!$H$8,0,10*ROW('Hygiene Data'!H41)),NA())</f>
        <v>#N/A</v>
      </c>
      <c r="BQ47" s="107" t="e">
        <f ca="true">+IF(AND(ISNUMBER(OFFSET('Hygiene Data'!$H$10,0,10*ROW('Hygiene Data'!H41))),'Data Summary'!EF47="Yes"),OFFSET('Hygiene Data'!$H$10,0,10*ROW('Hygiene Data'!H41)),NA())</f>
        <v>#N/A</v>
      </c>
    </row>
    <row r="48" x14ac:dyDescent="0.2">
      <c r="A48" s="55" t="e">
        <f ca="true">+IF(OFFSET('Water Data'!$B$1,0,10*ROW('Water Data'!B42))="",NA(),OFFSET('Water Data'!$B$1,0,10*ROW('Water Data'!B42)))</f>
        <v>#N/A</v>
      </c>
      <c r="B48" s="55" t="e">
        <f ca="true">+IF(OFFSET('Water Data'!$A$3,0,10*ROW('Water Data'!A45))="",NA(),OFFSET('Water Data'!$A$3,0,10*ROW('Water Data'!A45)))</f>
        <v>#N/A</v>
      </c>
      <c r="C48" s="55" t="e">
        <f ca="true">+IF(OFFSET('Water Data'!$C$3,0,10*ROW('Water Data'!C45))="",NA(),OFFSET('Water Data'!$C$3,0,10*ROW('Water Data'!C45)))</f>
        <v>#N/A</v>
      </c>
      <c r="D48" s="56" t="e">
        <f ca="true">+IF(AND(ISNUMBER(OFFSET('Water Data'!$C$5,0,10*ROW('Water Data'!C42))),'Data Summary'!BS48="Yes"),100-OFFSET('Water Data'!$C$5,0,10*ROW('Water Data'!C42)),NA())</f>
        <v>#N/A</v>
      </c>
      <c r="E48" s="56" t="e">
        <f ca="true">+IF(AND(ISNUMBER(OFFSET('Water Data'!$C$7,0,10*ROW('Water Data'!C42))),'Data Summary'!BT48="Yes"),OFFSET('Water Data'!$C$7,0,10*ROW('Water Data'!C42)),NA())</f>
        <v>#N/A</v>
      </c>
      <c r="F48" s="56" t="e">
        <f ca="true">+IF(AND(ISNUMBER(OFFSET('Water Data'!$C$10,0,10*ROW('Water Data'!C42))),'Data Summary'!BU48="Yes"),OFFSET('Water Data'!$C$10,0,10*ROW('Water Data'!C42)),NA())</f>
        <v>#N/A</v>
      </c>
      <c r="G48" s="56" t="e">
        <f ca="true">+IF(AND(ISNUMBER(OFFSET('Water Data'!$D$5,0,10*ROW('Water Data'!D42))),'Data Summary'!BV48="Yes"),100-OFFSET('Water Data'!$D$5,0,10*ROW('Water Data'!D42)),NA())</f>
        <v>#N/A</v>
      </c>
      <c r="H48" s="56" t="e">
        <f ca="true">+IF(AND(ISNUMBER(OFFSET('Water Data'!$D$7,0,10*ROW('Water Data'!D42))),'Data Summary'!BW48="Yes"),OFFSET('Water Data'!$D$7,0,10*ROW('Water Data'!D42)),NA())</f>
        <v>#N/A</v>
      </c>
      <c r="I48" s="56" t="e">
        <f ca="true">+IF(AND(ISNUMBER(OFFSET('Water Data'!$D$10,0,10*ROW('Water Data'!D42))),'Data Summary'!BX48="Yes"),OFFSET('Water Data'!$D$10,0,10*ROW('Water Data'!D42)),NA())</f>
        <v>#N/A</v>
      </c>
      <c r="J48" s="56" t="e">
        <f ca="true">+IF(AND(ISNUMBER(OFFSET('Water Data'!$E$5,0,10*ROW('Water Data'!E42))),'Data Summary'!BY48="Yes"),100-OFFSET('Water Data'!$E$5,0,10*ROW('Water Data'!E42)),NA())</f>
        <v>#N/A</v>
      </c>
      <c r="K48" s="56" t="e">
        <f ca="true">+IF(AND(ISNUMBER(OFFSET('Water Data'!$E$7,0,10*ROW('Water Data'!E42))),'Data Summary'!BZ48="Yes"),OFFSET('Water Data'!$E$7,0,10*ROW('Water Data'!E42)),NA())</f>
        <v>#N/A</v>
      </c>
      <c r="L48" s="56" t="e">
        <f ca="true">+IF(AND(ISNUMBER(OFFSET('Water Data'!$E$10,0,10*ROW('Water Data'!E42))),'Data Summary'!CA48="Yes"),OFFSET('Water Data'!$E$10,0,10*ROW('Water Data'!E42)),NA())</f>
        <v>#N/A</v>
      </c>
      <c r="M48" s="56" t="e">
        <f ca="true">+IF(AND(ISNUMBER(OFFSET('Water Data'!$F$5,0,10*ROW('Water Data'!F42))),'Data Summary'!CB48="Yes"),100-OFFSET('Water Data'!$F$5,0,10*ROW('Water Data'!F42)),NA())</f>
        <v>#N/A</v>
      </c>
      <c r="N48" s="56" t="e">
        <f ca="true">+IF(AND(ISNUMBER(OFFSET('Water Data'!$F$7,0,10*ROW('Water Data'!F42))),'Data Summary'!CC48="Yes"),OFFSET('Water Data'!$F$7,0,10*ROW('Water Data'!F42)),NA())</f>
        <v>#N/A</v>
      </c>
      <c r="O48" s="56" t="e">
        <f ca="true">+IF(AND(ISNUMBER(OFFSET('Water Data'!$F$10,0,10*ROW('Water Data'!F42))),'Data Summary'!CD48="Yes"),OFFSET('Water Data'!$F$10,0,10*ROW('Water Data'!F42)),NA())</f>
        <v>#N/A</v>
      </c>
      <c r="P48" s="56" t="e">
        <f ca="true">+IF(AND(ISNUMBER(OFFSET('Water Data'!$G$5,0,10*ROW('Water Data'!G42))),'Data Summary'!CE48="Yes"),100-OFFSET('Water Data'!$G$5,0,10*ROW('Water Data'!G42)),NA())</f>
        <v>#N/A</v>
      </c>
      <c r="Q48" s="56" t="e">
        <f ca="true">+IF(AND(ISNUMBER(OFFSET('Water Data'!$G$7,0,10*ROW('Water Data'!G42))),'Data Summary'!CF48="Yes"),OFFSET('Water Data'!$G$7,0,10*ROW('Water Data'!G42)),NA())</f>
        <v>#N/A</v>
      </c>
      <c r="R48" s="56" t="e">
        <f ca="true">+IF(AND(ISNUMBER(OFFSET('Water Data'!$G$10,0,10*ROW('Water Data'!G42))),'Data Summary'!CG48="Yes"),OFFSET('Water Data'!$G$10,0,10*ROW('Water Data'!G42)),NA())</f>
        <v>#N/A</v>
      </c>
      <c r="S48" s="56" t="e">
        <f ca="true">+IF(AND(ISNUMBER(OFFSET('Water Data'!$H$5,0,10*ROW('Water Data'!H42))),'Data Summary'!CH48="Yes"),100-OFFSET('Water Data'!$H$5,0,10*ROW('Water Data'!H42)),NA())</f>
        <v>#N/A</v>
      </c>
      <c r="T48" s="56" t="e">
        <f ca="true">+IF(AND(ISNUMBER(OFFSET('Water Data'!$H$7,0,10*ROW('Water Data'!H42))),'Data Summary'!CI48="Yes"),OFFSET('Water Data'!$H$7,0,10*ROW('Water Data'!H42)),NA())</f>
        <v>#N/A</v>
      </c>
      <c r="U48" s="56" t="e">
        <f ca="true">+IF(AND(ISNUMBER(OFFSET('Water Data'!$H$10,0,10*ROW('Water Data'!H42))),'Data Summary'!CJ48="Yes"),OFFSET('Water Data'!$H$10,0,10*ROW('Water Data'!H42)),NA())</f>
        <v>#N/A</v>
      </c>
      <c r="V48" s="102" t="e">
        <f ca="true">+IF(AND(ISNUMBER(OFFSET('Sanitation Data'!$C$5,0,10*ROW('Sanitation Data'!C42))),'Data Summary'!CK48="Yes"),100-OFFSET('Sanitation Data'!$C$5,0,10*ROW('Sanitation Data'!C42)),NA())</f>
        <v>#N/A</v>
      </c>
      <c r="W48" s="102" t="e">
        <f ca="true">+IF(AND(ISNUMBER(OFFSET('Sanitation Data'!$C$7,0,10*ROW('Sanitation Data'!C42))),'Data Summary'!CL48="Yes"),OFFSET('Sanitation Data'!$C$7,0,10*ROW('Sanitation Data'!C42)),NA())</f>
        <v>#N/A</v>
      </c>
      <c r="X48" s="102" t="e">
        <f ca="true">+IF(AND(ISNUMBER(OFFSET('Sanitation Data'!$C$11,0,10*ROW('Sanitation Data'!C42))),'Data Summary'!CM48="Yes"),OFFSET('Sanitation Data'!$C$11,0,10*ROW('Sanitation Data'!C42)),NA())</f>
        <v>#N/A</v>
      </c>
      <c r="Y48" s="102" t="e">
        <f ca="true">+IF(AND(ISNUMBER(OFFSET('Sanitation Data'!$C$12,0,10*ROW('Sanitation Data'!C42))),'Data Summary'!CN48="Yes"),OFFSET('Sanitation Data'!$C$12,0,10*ROW('Sanitation Data'!C42)),NA())</f>
        <v>#N/A</v>
      </c>
      <c r="Z48" s="102" t="e">
        <f ca="true">+IF(AND(ISNUMBER(OFFSET('Sanitation Data'!$C$13,0,10*ROW('Sanitation Data'!C42))),'Data Summary'!CO48="Yes"),OFFSET('Sanitation Data'!$C$13,0,10*ROW('Sanitation Data'!C42)),NA())</f>
        <v>#N/A</v>
      </c>
      <c r="AA48" s="102" t="e">
        <f ca="true">+IF(AND(ISNUMBER(OFFSET('Sanitation Data'!$D$5,0,10*ROW('Sanitation Data'!D42))),'Data Summary'!CP48="Yes"),100-OFFSET('Sanitation Data'!$D$5,0,10*ROW('Sanitation Data'!D42)),NA())</f>
        <v>#N/A</v>
      </c>
      <c r="AB48" s="102" t="e">
        <f ca="true">+IF(AND(ISNUMBER(OFFSET('Sanitation Data'!$D$7,0,10*ROW('Sanitation Data'!D42))),'Data Summary'!CQ48="Yes"),OFFSET('Sanitation Data'!$D$7,0,10*ROW('Sanitation Data'!D42)),NA())</f>
        <v>#N/A</v>
      </c>
      <c r="AC48" s="102" t="e">
        <f ca="true">+IF(AND(ISNUMBER(OFFSET('Sanitation Data'!$D$11,0,10*ROW('Sanitation Data'!D42))),'Data Summary'!CR48="Yes"),OFFSET('Sanitation Data'!$D$11,0,10*ROW('Sanitation Data'!D42)),NA())</f>
        <v>#N/A</v>
      </c>
      <c r="AD48" s="102" t="e">
        <f ca="true">+IF(AND(ISNUMBER(OFFSET('Sanitation Data'!$D$12,0,10*ROW('Sanitation Data'!D42))),'Data Summary'!CS48="Yes"),OFFSET('Sanitation Data'!$D$12,0,10*ROW('Sanitation Data'!D42)),NA())</f>
        <v>#N/A</v>
      </c>
      <c r="AE48" s="102" t="e">
        <f ca="true">+IF(AND(ISNUMBER(OFFSET('Sanitation Data'!$D$13,0,10*ROW('Sanitation Data'!D42))),'Data Summary'!CT48="Yes"),OFFSET('Sanitation Data'!$D$13,0,10*ROW('Sanitation Data'!D42)),NA())</f>
        <v>#N/A</v>
      </c>
      <c r="AF48" s="102" t="e">
        <f ca="true">+IF(AND(ISNUMBER(OFFSET('Sanitation Data'!$E$5,0,10*ROW('Sanitation Data'!E42))),'Data Summary'!CU48="Yes"),100-OFFSET('Sanitation Data'!$E$5,0,10*ROW('Sanitation Data'!E42)),NA())</f>
        <v>#N/A</v>
      </c>
      <c r="AG48" s="102" t="e">
        <f ca="true">+IF(AND(ISNUMBER(OFFSET('Sanitation Data'!$E$7,0,10*ROW('Sanitation Data'!E42))),'Data Summary'!CV48="Yes"),OFFSET('Sanitation Data'!$E$7,0,10*ROW('Sanitation Data'!E42)),NA())</f>
        <v>#N/A</v>
      </c>
      <c r="AH48" s="102" t="e">
        <f ca="true">+IF(AND(ISNUMBER(OFFSET('Sanitation Data'!$E$11,0,10*ROW('Sanitation Data'!E42))),'Data Summary'!CW48="Yes"),OFFSET('Sanitation Data'!$E$11,0,10*ROW('Sanitation Data'!E42)),NA())</f>
        <v>#N/A</v>
      </c>
      <c r="AI48" s="102" t="e">
        <f ca="true">+IF(AND(ISNUMBER(OFFSET('Sanitation Data'!$E$12,0,10*ROW('Sanitation Data'!E42))),'Data Summary'!CX48="Yes"),OFFSET('Sanitation Data'!$E$12,0,10*ROW('Sanitation Data'!E42)),NA())</f>
        <v>#N/A</v>
      </c>
      <c r="AJ48" s="102" t="e">
        <f ca="true">+IF(AND(ISNUMBER(OFFSET('Sanitation Data'!$E$13,0,10*ROW('Sanitation Data'!E42))),'Data Summary'!CY48="Yes"),OFFSET('Sanitation Data'!$E$13,0,10*ROW('Sanitation Data'!E42)),NA())</f>
        <v>#N/A</v>
      </c>
      <c r="AK48" s="102" t="e">
        <f ca="true">+IF(AND(ISNUMBER(OFFSET('Sanitation Data'!$F$5,0,10*ROW('Sanitation Data'!F42))),'Data Summary'!CZ48="Yes"),100-OFFSET('Sanitation Data'!$F$5,0,10*ROW('Sanitation Data'!F42)),NA())</f>
        <v>#N/A</v>
      </c>
      <c r="AL48" s="102" t="e">
        <f ca="true">+IF(AND(ISNUMBER(OFFSET('Sanitation Data'!$F$7,0,10*ROW('Sanitation Data'!F42))),'Data Summary'!DA48="Yes"),OFFSET('Sanitation Data'!$F$7,0,10*ROW('Sanitation Data'!F42)),NA())</f>
        <v>#N/A</v>
      </c>
      <c r="AM48" s="102" t="e">
        <f ca="true">+IF(AND(ISNUMBER(OFFSET('Sanitation Data'!$F$11,0,10*ROW('Sanitation Data'!F42))),'Data Summary'!DB48="Yes"),OFFSET('Sanitation Data'!$F$11,0,10*ROW('Sanitation Data'!F42)),NA())</f>
        <v>#N/A</v>
      </c>
      <c r="AN48" s="102" t="e">
        <f ca="true">+IF(AND(ISNUMBER(OFFSET('Sanitation Data'!$F$12,0,10*ROW('Sanitation Data'!F42))),'Data Summary'!DC48="Yes"),OFFSET('Sanitation Data'!$F$12,0,10*ROW('Sanitation Data'!F42)),NA())</f>
        <v>#N/A</v>
      </c>
      <c r="AO48" s="102" t="e">
        <f ca="true">+IF(AND(ISNUMBER(OFFSET('Sanitation Data'!$F$13,0,10*ROW('Sanitation Data'!F42))),'Data Summary'!DD48="Yes"),OFFSET('Sanitation Data'!$F$13,0,10*ROW('Sanitation Data'!F42)),NA())</f>
        <v>#N/A</v>
      </c>
      <c r="AP48" s="102" t="e">
        <f ca="true">+IF(AND(ISNUMBER(OFFSET('Sanitation Data'!$G$5,0,10*ROW('Sanitation Data'!G42))),'Data Summary'!DE48="Yes"),100-OFFSET('Sanitation Data'!$G$5,0,10*ROW('Sanitation Data'!G42)),NA())</f>
        <v>#N/A</v>
      </c>
      <c r="AQ48" s="102" t="e">
        <f ca="true">+IF(AND(ISNUMBER(OFFSET('Sanitation Data'!$G$7,0,10*ROW('Sanitation Data'!G42))),'Data Summary'!DF48="Yes"),OFFSET('Sanitation Data'!$G$7,0,10*ROW('Sanitation Data'!G42)),NA())</f>
        <v>#N/A</v>
      </c>
      <c r="AR48" s="102" t="e">
        <f ca="true">+IF(AND(ISNUMBER(OFFSET('Sanitation Data'!$G$11,0,10*ROW('Sanitation Data'!G42))),'Data Summary'!DG48="Yes"),OFFSET('Sanitation Data'!$G$11,0,10*ROW('Sanitation Data'!G42)),NA())</f>
        <v>#N/A</v>
      </c>
      <c r="AS48" s="102" t="e">
        <f ca="true">+IF(AND(ISNUMBER(OFFSET('Sanitation Data'!$G$12,0,10*ROW('Sanitation Data'!G42))),'Data Summary'!DH48="Yes"),OFFSET('Sanitation Data'!$G$12,0,10*ROW('Sanitation Data'!G42)),NA())</f>
        <v>#N/A</v>
      </c>
      <c r="AT48" s="102" t="e">
        <f ca="true">+IF(AND(ISNUMBER(OFFSET('Sanitation Data'!$G$13,0,10*ROW('Sanitation Data'!G42))),'Data Summary'!DI48="Yes"),OFFSET('Sanitation Data'!$G$13,0,10*ROW('Sanitation Data'!G42)),NA())</f>
        <v>#N/A</v>
      </c>
      <c r="AU48" s="102" t="e">
        <f ca="true">+IF(AND(ISNUMBER(OFFSET('Sanitation Data'!$H$5,0,10*ROW('Sanitation Data'!H42))),'Data Summary'!DJ48="Yes"),100-OFFSET('Sanitation Data'!$H$5,0,10*ROW('Sanitation Data'!H42)),NA())</f>
        <v>#N/A</v>
      </c>
      <c r="AV48" s="102" t="e">
        <f ca="true">+IF(AND(ISNUMBER(OFFSET('Sanitation Data'!$H$7,0,10*ROW('Sanitation Data'!H42))),'Data Summary'!DK48="Yes"),OFFSET('Sanitation Data'!$H$7,0,10*ROW('Sanitation Data'!H42)),NA())</f>
        <v>#N/A</v>
      </c>
      <c r="AW48" s="102" t="e">
        <f ca="true">+IF(AND(ISNUMBER(OFFSET('Sanitation Data'!$H$11,0,10*ROW('Sanitation Data'!H42))),'Data Summary'!DL48="Yes"),OFFSET('Sanitation Data'!$H$11,0,10*ROW('Sanitation Data'!H42)),NA())</f>
        <v>#N/A</v>
      </c>
      <c r="AX48" s="102" t="e">
        <f ca="true">+IF(AND(ISNUMBER(OFFSET('Sanitation Data'!$H$12,0,10*ROW('Sanitation Data'!H42))),'Data Summary'!DM48="Yes"),OFFSET('Sanitation Data'!$H$12,0,10*ROW('Sanitation Data'!H42)),NA())</f>
        <v>#N/A</v>
      </c>
      <c r="AY48" s="102" t="e">
        <f ca="true">+IF(AND(ISNUMBER(OFFSET('Sanitation Data'!$H$13,0,10*ROW('Sanitation Data'!H42))),'Data Summary'!DN48="Yes"),OFFSET('Sanitation Data'!$H$13,0,10*ROW('Sanitation Data'!H42)),NA())</f>
        <v>#N/A</v>
      </c>
      <c r="AZ48" s="107" t="e">
        <f ca="true">+IF(AND(ISNUMBER(OFFSET('Hygiene Data'!$C$6,0,10*ROW('Hygiene Data'!C42))),'Data Summary'!DO48="Yes"),OFFSET('Hygiene Data'!$C$6,0,10*ROW('Hygiene Data'!C42)),NA())</f>
        <v>#N/A</v>
      </c>
      <c r="BA48" s="107" t="e">
        <f ca="true">+IF(AND(ISNUMBER(OFFSET('Hygiene Data'!$C$8,0,10*ROW('Hygiene Data'!C42))),'Data Summary'!DP48="Yes"),OFFSET('Hygiene Data'!$C$8,0,10*ROW('Hygiene Data'!C42)),NA())</f>
        <v>#N/A</v>
      </c>
      <c r="BB48" s="107" t="e">
        <f ca="true">+IF(AND(ISNUMBER(OFFSET('Hygiene Data'!$C$10,0,10*ROW('Hygiene Data'!C42))),'Data Summary'!DQ48="Yes"),OFFSET('Hygiene Data'!$C$10,0,10*ROW('Hygiene Data'!C42)),NA())</f>
        <v>#N/A</v>
      </c>
      <c r="BC48" s="107" t="e">
        <f ca="true">+IF(AND(ISNUMBER(OFFSET('Hygiene Data'!$D$6,0,10*ROW('Hygiene Data'!D42))),'Data Summary'!DR48="Yes"),OFFSET('Hygiene Data'!$D$6,0,10*ROW('Hygiene Data'!D42)),NA())</f>
        <v>#N/A</v>
      </c>
      <c r="BD48" s="107" t="e">
        <f ca="true">+IF(AND(ISNUMBER(OFFSET('Hygiene Data'!$D$8,0,10*ROW('Hygiene Data'!D42))),'Data Summary'!DS48="Yes"),OFFSET('Hygiene Data'!$D$8,0,10*ROW('Hygiene Data'!D42)),NA())</f>
        <v>#N/A</v>
      </c>
      <c r="BE48" s="107" t="e">
        <f ca="true">+IF(AND(ISNUMBER(OFFSET('Hygiene Data'!$D$10,0,10*ROW('Hygiene Data'!D42))),'Data Summary'!DT48="Yes"),OFFSET('Hygiene Data'!$D$10,0,10*ROW('Hygiene Data'!D42)),NA())</f>
        <v>#N/A</v>
      </c>
      <c r="BF48" s="107" t="e">
        <f ca="true">+IF(AND(ISNUMBER(OFFSET('Hygiene Data'!$E$6,0,10*ROW('Hygiene Data'!E42))),'Data Summary'!DU48="Yes"),OFFSET('Hygiene Data'!$E$6,0,10*ROW('Hygiene Data'!E42)),NA())</f>
        <v>#N/A</v>
      </c>
      <c r="BG48" s="107" t="e">
        <f ca="true">+IF(AND(ISNUMBER(OFFSET('Hygiene Data'!$E$8,0,10*ROW('Hygiene Data'!E42))),'Data Summary'!DV48="Yes"),OFFSET('Hygiene Data'!$E$8,0,10*ROW('Hygiene Data'!E42)),NA())</f>
        <v>#N/A</v>
      </c>
      <c r="BH48" s="107" t="e">
        <f ca="true">+IF(AND(ISNUMBER(OFFSET('Hygiene Data'!$E$10,0,10*ROW('Hygiene Data'!E42))),'Data Summary'!DW48="Yes"),OFFSET('Hygiene Data'!$E$10,0,10*ROW('Hygiene Data'!E42)),NA())</f>
        <v>#N/A</v>
      </c>
      <c r="BI48" s="107" t="e">
        <f ca="true">+IF(AND(ISNUMBER(OFFSET('Hygiene Data'!$F$6,0,10*ROW('Hygiene Data'!F42))),'Data Summary'!DX48="Yes"),OFFSET('Hygiene Data'!$F$6,0,10*ROW('Hygiene Data'!F42)),NA())</f>
        <v>#N/A</v>
      </c>
      <c r="BJ48" s="107" t="e">
        <f ca="true">+IF(AND(ISNUMBER(OFFSET('Hygiene Data'!$F$8,0,10*ROW('Hygiene Data'!F42))),'Data Summary'!DY48="Yes"),OFFSET('Hygiene Data'!$F$8,0,10*ROW('Hygiene Data'!F42)),NA())</f>
        <v>#N/A</v>
      </c>
      <c r="BK48" s="107" t="e">
        <f ca="true">+IF(AND(ISNUMBER(OFFSET('Hygiene Data'!$F$10,0,10*ROW('Hygiene Data'!F42))),'Data Summary'!DZ48="Yes"),OFFSET('Hygiene Data'!$F$10,0,10*ROW('Hygiene Data'!F42)),NA())</f>
        <v>#N/A</v>
      </c>
      <c r="BL48" s="107" t="e">
        <f ca="true">+IF(AND(ISNUMBER(OFFSET('Hygiene Data'!$G$6,0,10*ROW('Hygiene Data'!G42))),'Data Summary'!EA48="Yes"),OFFSET('Hygiene Data'!$G$6,0,10*ROW('Hygiene Data'!G42)),NA())</f>
        <v>#N/A</v>
      </c>
      <c r="BM48" s="107" t="e">
        <f ca="true">+IF(AND(ISNUMBER(OFFSET('Hygiene Data'!$G$8,0,10*ROW('Hygiene Data'!G42))),'Data Summary'!EB48="Yes"),OFFSET('Hygiene Data'!$G$8,0,10*ROW('Hygiene Data'!G42)),NA())</f>
        <v>#N/A</v>
      </c>
      <c r="BN48" s="107" t="e">
        <f ca="true">+IF(AND(ISNUMBER(OFFSET('Hygiene Data'!$G$10,0,10*ROW('Hygiene Data'!G42))),'Data Summary'!EC48="Yes"),OFFSET('Hygiene Data'!$G$10,0,10*ROW('Hygiene Data'!G42)),NA())</f>
        <v>#N/A</v>
      </c>
      <c r="BO48" s="107" t="e">
        <f ca="true">+IF(AND(ISNUMBER(OFFSET('Hygiene Data'!$H$6,0,10*ROW('Hygiene Data'!H42))),'Data Summary'!ED48="Yes"),OFFSET('Hygiene Data'!$H$6,0,10*ROW('Hygiene Data'!H42)),NA())</f>
        <v>#N/A</v>
      </c>
      <c r="BP48" s="107" t="e">
        <f ca="true">+IF(AND(ISNUMBER(OFFSET('Hygiene Data'!$H$8,0,10*ROW('Hygiene Data'!H42))),'Data Summary'!EE48="Yes"),OFFSET('Hygiene Data'!$H$8,0,10*ROW('Hygiene Data'!H42)),NA())</f>
        <v>#N/A</v>
      </c>
      <c r="BQ48" s="107" t="e">
        <f ca="true">+IF(AND(ISNUMBER(OFFSET('Hygiene Data'!$H$10,0,10*ROW('Hygiene Data'!H42))),'Data Summary'!EF48="Yes"),OFFSET('Hygiene Data'!$H$10,0,10*ROW('Hygiene Data'!H42)),NA())</f>
        <v>#N/A</v>
      </c>
    </row>
    <row r="49" x14ac:dyDescent="0.2">
      <c r="A49" s="55" t="e">
        <f ca="true">+IF(OFFSET('Water Data'!$B$1,0,10*ROW('Water Data'!B43))="",NA(),OFFSET('Water Data'!$B$1,0,10*ROW('Water Data'!B43)))</f>
        <v>#N/A</v>
      </c>
      <c r="B49" s="55" t="e">
        <f ca="true">+IF(OFFSET('Water Data'!$A$3,0,10*ROW('Water Data'!A46))="",NA(),OFFSET('Water Data'!$A$3,0,10*ROW('Water Data'!A46)))</f>
        <v>#N/A</v>
      </c>
      <c r="C49" s="55" t="e">
        <f ca="true">+IF(OFFSET('Water Data'!$C$3,0,10*ROW('Water Data'!C46))="",NA(),OFFSET('Water Data'!$C$3,0,10*ROW('Water Data'!C46)))</f>
        <v>#N/A</v>
      </c>
      <c r="D49" s="56" t="e">
        <f ca="true">+IF(AND(ISNUMBER(OFFSET('Water Data'!$C$5,0,10*ROW('Water Data'!C43))),'Data Summary'!BS49="Yes"),100-OFFSET('Water Data'!$C$5,0,10*ROW('Water Data'!C43)),NA())</f>
        <v>#N/A</v>
      </c>
      <c r="E49" s="56" t="e">
        <f ca="true">+IF(AND(ISNUMBER(OFFSET('Water Data'!$C$7,0,10*ROW('Water Data'!C43))),'Data Summary'!BT49="Yes"),OFFSET('Water Data'!$C$7,0,10*ROW('Water Data'!C43)),NA())</f>
        <v>#N/A</v>
      </c>
      <c r="F49" s="56" t="e">
        <f ca="true">+IF(AND(ISNUMBER(OFFSET('Water Data'!$C$10,0,10*ROW('Water Data'!C43))),'Data Summary'!BU49="Yes"),OFFSET('Water Data'!$C$10,0,10*ROW('Water Data'!C43)),NA())</f>
        <v>#N/A</v>
      </c>
      <c r="G49" s="56" t="e">
        <f ca="true">+IF(AND(ISNUMBER(OFFSET('Water Data'!$D$5,0,10*ROW('Water Data'!D43))),'Data Summary'!BV49="Yes"),100-OFFSET('Water Data'!$D$5,0,10*ROW('Water Data'!D43)),NA())</f>
        <v>#N/A</v>
      </c>
      <c r="H49" s="56" t="e">
        <f ca="true">+IF(AND(ISNUMBER(OFFSET('Water Data'!$D$7,0,10*ROW('Water Data'!D43))),'Data Summary'!BW49="Yes"),OFFSET('Water Data'!$D$7,0,10*ROW('Water Data'!D43)),NA())</f>
        <v>#N/A</v>
      </c>
      <c r="I49" s="56" t="e">
        <f ca="true">+IF(AND(ISNUMBER(OFFSET('Water Data'!$D$10,0,10*ROW('Water Data'!D43))),'Data Summary'!BX49="Yes"),OFFSET('Water Data'!$D$10,0,10*ROW('Water Data'!D43)),NA())</f>
        <v>#N/A</v>
      </c>
      <c r="J49" s="56" t="e">
        <f ca="true">+IF(AND(ISNUMBER(OFFSET('Water Data'!$E$5,0,10*ROW('Water Data'!E43))),'Data Summary'!BY49="Yes"),100-OFFSET('Water Data'!$E$5,0,10*ROW('Water Data'!E43)),NA())</f>
        <v>#N/A</v>
      </c>
      <c r="K49" s="56" t="e">
        <f ca="true">+IF(AND(ISNUMBER(OFFSET('Water Data'!$E$7,0,10*ROW('Water Data'!E43))),'Data Summary'!BZ49="Yes"),OFFSET('Water Data'!$E$7,0,10*ROW('Water Data'!E43)),NA())</f>
        <v>#N/A</v>
      </c>
      <c r="L49" s="56" t="e">
        <f ca="true">+IF(AND(ISNUMBER(OFFSET('Water Data'!$E$10,0,10*ROW('Water Data'!E43))),'Data Summary'!CA49="Yes"),OFFSET('Water Data'!$E$10,0,10*ROW('Water Data'!E43)),NA())</f>
        <v>#N/A</v>
      </c>
      <c r="M49" s="56" t="e">
        <f ca="true">+IF(AND(ISNUMBER(OFFSET('Water Data'!$F$5,0,10*ROW('Water Data'!F43))),'Data Summary'!CB49="Yes"),100-OFFSET('Water Data'!$F$5,0,10*ROW('Water Data'!F43)),NA())</f>
        <v>#N/A</v>
      </c>
      <c r="N49" s="56" t="e">
        <f ca="true">+IF(AND(ISNUMBER(OFFSET('Water Data'!$F$7,0,10*ROW('Water Data'!F43))),'Data Summary'!CC49="Yes"),OFFSET('Water Data'!$F$7,0,10*ROW('Water Data'!F43)),NA())</f>
        <v>#N/A</v>
      </c>
      <c r="O49" s="56" t="e">
        <f ca="true">+IF(AND(ISNUMBER(OFFSET('Water Data'!$F$10,0,10*ROW('Water Data'!F43))),'Data Summary'!CD49="Yes"),OFFSET('Water Data'!$F$10,0,10*ROW('Water Data'!F43)),NA())</f>
        <v>#N/A</v>
      </c>
      <c r="P49" s="56" t="e">
        <f ca="true">+IF(AND(ISNUMBER(OFFSET('Water Data'!$G$5,0,10*ROW('Water Data'!G43))),'Data Summary'!CE49="Yes"),100-OFFSET('Water Data'!$G$5,0,10*ROW('Water Data'!G43)),NA())</f>
        <v>#N/A</v>
      </c>
      <c r="Q49" s="56" t="e">
        <f ca="true">+IF(AND(ISNUMBER(OFFSET('Water Data'!$G$7,0,10*ROW('Water Data'!G43))),'Data Summary'!CF49="Yes"),OFFSET('Water Data'!$G$7,0,10*ROW('Water Data'!G43)),NA())</f>
        <v>#N/A</v>
      </c>
      <c r="R49" s="56" t="e">
        <f ca="true">+IF(AND(ISNUMBER(OFFSET('Water Data'!$G$10,0,10*ROW('Water Data'!G43))),'Data Summary'!CG49="Yes"),OFFSET('Water Data'!$G$10,0,10*ROW('Water Data'!G43)),NA())</f>
        <v>#N/A</v>
      </c>
      <c r="S49" s="56" t="e">
        <f ca="true">+IF(AND(ISNUMBER(OFFSET('Water Data'!$H$5,0,10*ROW('Water Data'!H43))),'Data Summary'!CH49="Yes"),100-OFFSET('Water Data'!$H$5,0,10*ROW('Water Data'!H43)),NA())</f>
        <v>#N/A</v>
      </c>
      <c r="T49" s="56" t="e">
        <f ca="true">+IF(AND(ISNUMBER(OFFSET('Water Data'!$H$7,0,10*ROW('Water Data'!H43))),'Data Summary'!CI49="Yes"),OFFSET('Water Data'!$H$7,0,10*ROW('Water Data'!H43)),NA())</f>
        <v>#N/A</v>
      </c>
      <c r="U49" s="56" t="e">
        <f ca="true">+IF(AND(ISNUMBER(OFFSET('Water Data'!$H$10,0,10*ROW('Water Data'!H43))),'Data Summary'!CJ49="Yes"),OFFSET('Water Data'!$H$10,0,10*ROW('Water Data'!H43)),NA())</f>
        <v>#N/A</v>
      </c>
      <c r="V49" s="102" t="e">
        <f ca="true">+IF(AND(ISNUMBER(OFFSET('Sanitation Data'!$C$5,0,10*ROW('Sanitation Data'!C43))),'Data Summary'!CK49="Yes"),100-OFFSET('Sanitation Data'!$C$5,0,10*ROW('Sanitation Data'!C43)),NA())</f>
        <v>#N/A</v>
      </c>
      <c r="W49" s="102" t="e">
        <f ca="true">+IF(AND(ISNUMBER(OFFSET('Sanitation Data'!$C$7,0,10*ROW('Sanitation Data'!C43))),'Data Summary'!CL49="Yes"),OFFSET('Sanitation Data'!$C$7,0,10*ROW('Sanitation Data'!C43)),NA())</f>
        <v>#N/A</v>
      </c>
      <c r="X49" s="102" t="e">
        <f ca="true">+IF(AND(ISNUMBER(OFFSET('Sanitation Data'!$C$11,0,10*ROW('Sanitation Data'!C43))),'Data Summary'!CM49="Yes"),OFFSET('Sanitation Data'!$C$11,0,10*ROW('Sanitation Data'!C43)),NA())</f>
        <v>#N/A</v>
      </c>
      <c r="Y49" s="102" t="e">
        <f ca="true">+IF(AND(ISNUMBER(OFFSET('Sanitation Data'!$C$12,0,10*ROW('Sanitation Data'!C43))),'Data Summary'!CN49="Yes"),OFFSET('Sanitation Data'!$C$12,0,10*ROW('Sanitation Data'!C43)),NA())</f>
        <v>#N/A</v>
      </c>
      <c r="Z49" s="102" t="e">
        <f ca="true">+IF(AND(ISNUMBER(OFFSET('Sanitation Data'!$C$13,0,10*ROW('Sanitation Data'!C43))),'Data Summary'!CO49="Yes"),OFFSET('Sanitation Data'!$C$13,0,10*ROW('Sanitation Data'!C43)),NA())</f>
        <v>#N/A</v>
      </c>
      <c r="AA49" s="102" t="e">
        <f ca="true">+IF(AND(ISNUMBER(OFFSET('Sanitation Data'!$D$5,0,10*ROW('Sanitation Data'!D43))),'Data Summary'!CP49="Yes"),100-OFFSET('Sanitation Data'!$D$5,0,10*ROW('Sanitation Data'!D43)),NA())</f>
        <v>#N/A</v>
      </c>
      <c r="AB49" s="102" t="e">
        <f ca="true">+IF(AND(ISNUMBER(OFFSET('Sanitation Data'!$D$7,0,10*ROW('Sanitation Data'!D43))),'Data Summary'!CQ49="Yes"),OFFSET('Sanitation Data'!$D$7,0,10*ROW('Sanitation Data'!D43)),NA())</f>
        <v>#N/A</v>
      </c>
      <c r="AC49" s="102" t="e">
        <f ca="true">+IF(AND(ISNUMBER(OFFSET('Sanitation Data'!$D$11,0,10*ROW('Sanitation Data'!D43))),'Data Summary'!CR49="Yes"),OFFSET('Sanitation Data'!$D$11,0,10*ROW('Sanitation Data'!D43)),NA())</f>
        <v>#N/A</v>
      </c>
      <c r="AD49" s="102" t="e">
        <f ca="true">+IF(AND(ISNUMBER(OFFSET('Sanitation Data'!$D$12,0,10*ROW('Sanitation Data'!D43))),'Data Summary'!CS49="Yes"),OFFSET('Sanitation Data'!$D$12,0,10*ROW('Sanitation Data'!D43)),NA())</f>
        <v>#N/A</v>
      </c>
      <c r="AE49" s="102" t="e">
        <f ca="true">+IF(AND(ISNUMBER(OFFSET('Sanitation Data'!$D$13,0,10*ROW('Sanitation Data'!D43))),'Data Summary'!CT49="Yes"),OFFSET('Sanitation Data'!$D$13,0,10*ROW('Sanitation Data'!D43)),NA())</f>
        <v>#N/A</v>
      </c>
      <c r="AF49" s="102" t="e">
        <f ca="true">+IF(AND(ISNUMBER(OFFSET('Sanitation Data'!$E$5,0,10*ROW('Sanitation Data'!E43))),'Data Summary'!CU49="Yes"),100-OFFSET('Sanitation Data'!$E$5,0,10*ROW('Sanitation Data'!E43)),NA())</f>
        <v>#N/A</v>
      </c>
      <c r="AG49" s="102" t="e">
        <f ca="true">+IF(AND(ISNUMBER(OFFSET('Sanitation Data'!$E$7,0,10*ROW('Sanitation Data'!E43))),'Data Summary'!CV49="Yes"),OFFSET('Sanitation Data'!$E$7,0,10*ROW('Sanitation Data'!E43)),NA())</f>
        <v>#N/A</v>
      </c>
      <c r="AH49" s="102" t="e">
        <f ca="true">+IF(AND(ISNUMBER(OFFSET('Sanitation Data'!$E$11,0,10*ROW('Sanitation Data'!E43))),'Data Summary'!CW49="Yes"),OFFSET('Sanitation Data'!$E$11,0,10*ROW('Sanitation Data'!E43)),NA())</f>
        <v>#N/A</v>
      </c>
      <c r="AI49" s="102" t="e">
        <f ca="true">+IF(AND(ISNUMBER(OFFSET('Sanitation Data'!$E$12,0,10*ROW('Sanitation Data'!E43))),'Data Summary'!CX49="Yes"),OFFSET('Sanitation Data'!$E$12,0,10*ROW('Sanitation Data'!E43)),NA())</f>
        <v>#N/A</v>
      </c>
      <c r="AJ49" s="102" t="e">
        <f ca="true">+IF(AND(ISNUMBER(OFFSET('Sanitation Data'!$E$13,0,10*ROW('Sanitation Data'!E43))),'Data Summary'!CY49="Yes"),OFFSET('Sanitation Data'!$E$13,0,10*ROW('Sanitation Data'!E43)),NA())</f>
        <v>#N/A</v>
      </c>
      <c r="AK49" s="102" t="e">
        <f ca="true">+IF(AND(ISNUMBER(OFFSET('Sanitation Data'!$F$5,0,10*ROW('Sanitation Data'!F43))),'Data Summary'!CZ49="Yes"),100-OFFSET('Sanitation Data'!$F$5,0,10*ROW('Sanitation Data'!F43)),NA())</f>
        <v>#N/A</v>
      </c>
      <c r="AL49" s="102" t="e">
        <f ca="true">+IF(AND(ISNUMBER(OFFSET('Sanitation Data'!$F$7,0,10*ROW('Sanitation Data'!F43))),'Data Summary'!DA49="Yes"),OFFSET('Sanitation Data'!$F$7,0,10*ROW('Sanitation Data'!F43)),NA())</f>
        <v>#N/A</v>
      </c>
      <c r="AM49" s="102" t="e">
        <f ca="true">+IF(AND(ISNUMBER(OFFSET('Sanitation Data'!$F$11,0,10*ROW('Sanitation Data'!F43))),'Data Summary'!DB49="Yes"),OFFSET('Sanitation Data'!$F$11,0,10*ROW('Sanitation Data'!F43)),NA())</f>
        <v>#N/A</v>
      </c>
      <c r="AN49" s="102" t="e">
        <f ca="true">+IF(AND(ISNUMBER(OFFSET('Sanitation Data'!$F$12,0,10*ROW('Sanitation Data'!F43))),'Data Summary'!DC49="Yes"),OFFSET('Sanitation Data'!$F$12,0,10*ROW('Sanitation Data'!F43)),NA())</f>
        <v>#N/A</v>
      </c>
      <c r="AO49" s="102" t="e">
        <f ca="true">+IF(AND(ISNUMBER(OFFSET('Sanitation Data'!$F$13,0,10*ROW('Sanitation Data'!F43))),'Data Summary'!DD49="Yes"),OFFSET('Sanitation Data'!$F$13,0,10*ROW('Sanitation Data'!F43)),NA())</f>
        <v>#N/A</v>
      </c>
      <c r="AP49" s="102" t="e">
        <f ca="true">+IF(AND(ISNUMBER(OFFSET('Sanitation Data'!$G$5,0,10*ROW('Sanitation Data'!G43))),'Data Summary'!DE49="Yes"),100-OFFSET('Sanitation Data'!$G$5,0,10*ROW('Sanitation Data'!G43)),NA())</f>
        <v>#N/A</v>
      </c>
      <c r="AQ49" s="102" t="e">
        <f ca="true">+IF(AND(ISNUMBER(OFFSET('Sanitation Data'!$G$7,0,10*ROW('Sanitation Data'!G43))),'Data Summary'!DF49="Yes"),OFFSET('Sanitation Data'!$G$7,0,10*ROW('Sanitation Data'!G43)),NA())</f>
        <v>#N/A</v>
      </c>
      <c r="AR49" s="102" t="e">
        <f ca="true">+IF(AND(ISNUMBER(OFFSET('Sanitation Data'!$G$11,0,10*ROW('Sanitation Data'!G43))),'Data Summary'!DG49="Yes"),OFFSET('Sanitation Data'!$G$11,0,10*ROW('Sanitation Data'!G43)),NA())</f>
        <v>#N/A</v>
      </c>
      <c r="AS49" s="102" t="e">
        <f ca="true">+IF(AND(ISNUMBER(OFFSET('Sanitation Data'!$G$12,0,10*ROW('Sanitation Data'!G43))),'Data Summary'!DH49="Yes"),OFFSET('Sanitation Data'!$G$12,0,10*ROW('Sanitation Data'!G43)),NA())</f>
        <v>#N/A</v>
      </c>
      <c r="AT49" s="102" t="e">
        <f ca="true">+IF(AND(ISNUMBER(OFFSET('Sanitation Data'!$G$13,0,10*ROW('Sanitation Data'!G43))),'Data Summary'!DI49="Yes"),OFFSET('Sanitation Data'!$G$13,0,10*ROW('Sanitation Data'!G43)),NA())</f>
        <v>#N/A</v>
      </c>
      <c r="AU49" s="102" t="e">
        <f ca="true">+IF(AND(ISNUMBER(OFFSET('Sanitation Data'!$H$5,0,10*ROW('Sanitation Data'!H43))),'Data Summary'!DJ49="Yes"),100-OFFSET('Sanitation Data'!$H$5,0,10*ROW('Sanitation Data'!H43)),NA())</f>
        <v>#N/A</v>
      </c>
      <c r="AV49" s="102" t="e">
        <f ca="true">+IF(AND(ISNUMBER(OFFSET('Sanitation Data'!$H$7,0,10*ROW('Sanitation Data'!H43))),'Data Summary'!DK49="Yes"),OFFSET('Sanitation Data'!$H$7,0,10*ROW('Sanitation Data'!H43)),NA())</f>
        <v>#N/A</v>
      </c>
      <c r="AW49" s="102" t="e">
        <f ca="true">+IF(AND(ISNUMBER(OFFSET('Sanitation Data'!$H$11,0,10*ROW('Sanitation Data'!H43))),'Data Summary'!DL49="Yes"),OFFSET('Sanitation Data'!$H$11,0,10*ROW('Sanitation Data'!H43)),NA())</f>
        <v>#N/A</v>
      </c>
      <c r="AX49" s="102" t="e">
        <f ca="true">+IF(AND(ISNUMBER(OFFSET('Sanitation Data'!$H$12,0,10*ROW('Sanitation Data'!H43))),'Data Summary'!DM49="Yes"),OFFSET('Sanitation Data'!$H$12,0,10*ROW('Sanitation Data'!H43)),NA())</f>
        <v>#N/A</v>
      </c>
      <c r="AY49" s="102" t="e">
        <f ca="true">+IF(AND(ISNUMBER(OFFSET('Sanitation Data'!$H$13,0,10*ROW('Sanitation Data'!H43))),'Data Summary'!DN49="Yes"),OFFSET('Sanitation Data'!$H$13,0,10*ROW('Sanitation Data'!H43)),NA())</f>
        <v>#N/A</v>
      </c>
      <c r="AZ49" s="107" t="e">
        <f ca="true">+IF(AND(ISNUMBER(OFFSET('Hygiene Data'!$C$6,0,10*ROW('Hygiene Data'!C43))),'Data Summary'!DO49="Yes"),OFFSET('Hygiene Data'!$C$6,0,10*ROW('Hygiene Data'!C43)),NA())</f>
        <v>#N/A</v>
      </c>
      <c r="BA49" s="107" t="e">
        <f ca="true">+IF(AND(ISNUMBER(OFFSET('Hygiene Data'!$C$8,0,10*ROW('Hygiene Data'!C43))),'Data Summary'!DP49="Yes"),OFFSET('Hygiene Data'!$C$8,0,10*ROW('Hygiene Data'!C43)),NA())</f>
        <v>#N/A</v>
      </c>
      <c r="BB49" s="107" t="e">
        <f ca="true">+IF(AND(ISNUMBER(OFFSET('Hygiene Data'!$C$10,0,10*ROW('Hygiene Data'!C43))),'Data Summary'!DQ49="Yes"),OFFSET('Hygiene Data'!$C$10,0,10*ROW('Hygiene Data'!C43)),NA())</f>
        <v>#N/A</v>
      </c>
      <c r="BC49" s="107" t="e">
        <f ca="true">+IF(AND(ISNUMBER(OFFSET('Hygiene Data'!$D$6,0,10*ROW('Hygiene Data'!D43))),'Data Summary'!DR49="Yes"),OFFSET('Hygiene Data'!$D$6,0,10*ROW('Hygiene Data'!D43)),NA())</f>
        <v>#N/A</v>
      </c>
      <c r="BD49" s="107" t="e">
        <f ca="true">+IF(AND(ISNUMBER(OFFSET('Hygiene Data'!$D$8,0,10*ROW('Hygiene Data'!D43))),'Data Summary'!DS49="Yes"),OFFSET('Hygiene Data'!$D$8,0,10*ROW('Hygiene Data'!D43)),NA())</f>
        <v>#N/A</v>
      </c>
      <c r="BE49" s="107" t="e">
        <f ca="true">+IF(AND(ISNUMBER(OFFSET('Hygiene Data'!$D$10,0,10*ROW('Hygiene Data'!D43))),'Data Summary'!DT49="Yes"),OFFSET('Hygiene Data'!$D$10,0,10*ROW('Hygiene Data'!D43)),NA())</f>
        <v>#N/A</v>
      </c>
      <c r="BF49" s="107" t="e">
        <f ca="true">+IF(AND(ISNUMBER(OFFSET('Hygiene Data'!$E$6,0,10*ROW('Hygiene Data'!E43))),'Data Summary'!DU49="Yes"),OFFSET('Hygiene Data'!$E$6,0,10*ROW('Hygiene Data'!E43)),NA())</f>
        <v>#N/A</v>
      </c>
      <c r="BG49" s="107" t="e">
        <f ca="true">+IF(AND(ISNUMBER(OFFSET('Hygiene Data'!$E$8,0,10*ROW('Hygiene Data'!E43))),'Data Summary'!DV49="Yes"),OFFSET('Hygiene Data'!$E$8,0,10*ROW('Hygiene Data'!E43)),NA())</f>
        <v>#N/A</v>
      </c>
      <c r="BH49" s="107" t="e">
        <f ca="true">+IF(AND(ISNUMBER(OFFSET('Hygiene Data'!$E$10,0,10*ROW('Hygiene Data'!E43))),'Data Summary'!DW49="Yes"),OFFSET('Hygiene Data'!$E$10,0,10*ROW('Hygiene Data'!E43)),NA())</f>
        <v>#N/A</v>
      </c>
      <c r="BI49" s="107" t="e">
        <f ca="true">+IF(AND(ISNUMBER(OFFSET('Hygiene Data'!$F$6,0,10*ROW('Hygiene Data'!F43))),'Data Summary'!DX49="Yes"),OFFSET('Hygiene Data'!$F$6,0,10*ROW('Hygiene Data'!F43)),NA())</f>
        <v>#N/A</v>
      </c>
      <c r="BJ49" s="107" t="e">
        <f ca="true">+IF(AND(ISNUMBER(OFFSET('Hygiene Data'!$F$8,0,10*ROW('Hygiene Data'!F43))),'Data Summary'!DY49="Yes"),OFFSET('Hygiene Data'!$F$8,0,10*ROW('Hygiene Data'!F43)),NA())</f>
        <v>#N/A</v>
      </c>
      <c r="BK49" s="107" t="e">
        <f ca="true">+IF(AND(ISNUMBER(OFFSET('Hygiene Data'!$F$10,0,10*ROW('Hygiene Data'!F43))),'Data Summary'!DZ49="Yes"),OFFSET('Hygiene Data'!$F$10,0,10*ROW('Hygiene Data'!F43)),NA())</f>
        <v>#N/A</v>
      </c>
      <c r="BL49" s="107" t="e">
        <f ca="true">+IF(AND(ISNUMBER(OFFSET('Hygiene Data'!$G$6,0,10*ROW('Hygiene Data'!G43))),'Data Summary'!EA49="Yes"),OFFSET('Hygiene Data'!$G$6,0,10*ROW('Hygiene Data'!G43)),NA())</f>
        <v>#N/A</v>
      </c>
      <c r="BM49" s="107" t="e">
        <f ca="true">+IF(AND(ISNUMBER(OFFSET('Hygiene Data'!$G$8,0,10*ROW('Hygiene Data'!G43))),'Data Summary'!EB49="Yes"),OFFSET('Hygiene Data'!$G$8,0,10*ROW('Hygiene Data'!G43)),NA())</f>
        <v>#N/A</v>
      </c>
      <c r="BN49" s="107" t="e">
        <f ca="true">+IF(AND(ISNUMBER(OFFSET('Hygiene Data'!$G$10,0,10*ROW('Hygiene Data'!G43))),'Data Summary'!EC49="Yes"),OFFSET('Hygiene Data'!$G$10,0,10*ROW('Hygiene Data'!G43)),NA())</f>
        <v>#N/A</v>
      </c>
      <c r="BO49" s="107" t="e">
        <f ca="true">+IF(AND(ISNUMBER(OFFSET('Hygiene Data'!$H$6,0,10*ROW('Hygiene Data'!H43))),'Data Summary'!ED49="Yes"),OFFSET('Hygiene Data'!$H$6,0,10*ROW('Hygiene Data'!H43)),NA())</f>
        <v>#N/A</v>
      </c>
      <c r="BP49" s="107" t="e">
        <f ca="true">+IF(AND(ISNUMBER(OFFSET('Hygiene Data'!$H$8,0,10*ROW('Hygiene Data'!H43))),'Data Summary'!EE49="Yes"),OFFSET('Hygiene Data'!$H$8,0,10*ROW('Hygiene Data'!H43)),NA())</f>
        <v>#N/A</v>
      </c>
      <c r="BQ49" s="107" t="e">
        <f ca="true">+IF(AND(ISNUMBER(OFFSET('Hygiene Data'!$H$10,0,10*ROW('Hygiene Data'!H43))),'Data Summary'!EF49="Yes"),OFFSET('Hygiene Data'!$H$10,0,10*ROW('Hygiene Data'!H43)),NA())</f>
        <v>#N/A</v>
      </c>
    </row>
    <row r="50" x14ac:dyDescent="0.2">
      <c r="A50" s="55" t="e">
        <f ca="true">+IF(OFFSET('Water Data'!$B$1,0,10*ROW('Water Data'!B44))="",NA(),OFFSET('Water Data'!$B$1,0,10*ROW('Water Data'!B44)))</f>
        <v>#N/A</v>
      </c>
      <c r="B50" s="55" t="e">
        <f ca="true">+IF(OFFSET('Water Data'!$A$3,0,10*ROW('Water Data'!A47))="",NA(),OFFSET('Water Data'!$A$3,0,10*ROW('Water Data'!A47)))</f>
        <v>#N/A</v>
      </c>
      <c r="C50" s="55" t="e">
        <f ca="true">+IF(OFFSET('Water Data'!$C$3,0,10*ROW('Water Data'!C47))="",NA(),OFFSET('Water Data'!$C$3,0,10*ROW('Water Data'!C47)))</f>
        <v>#N/A</v>
      </c>
      <c r="D50" s="56" t="e">
        <f ca="true">+IF(AND(ISNUMBER(OFFSET('Water Data'!$C$5,0,10*ROW('Water Data'!C44))),'Data Summary'!BS50="Yes"),100-OFFSET('Water Data'!$C$5,0,10*ROW('Water Data'!C44)),NA())</f>
        <v>#N/A</v>
      </c>
      <c r="E50" s="56" t="e">
        <f ca="true">+IF(AND(ISNUMBER(OFFSET('Water Data'!$C$7,0,10*ROW('Water Data'!C44))),'Data Summary'!BT50="Yes"),OFFSET('Water Data'!$C$7,0,10*ROW('Water Data'!C44)),NA())</f>
        <v>#N/A</v>
      </c>
      <c r="F50" s="56" t="e">
        <f ca="true">+IF(AND(ISNUMBER(OFFSET('Water Data'!$C$10,0,10*ROW('Water Data'!C44))),'Data Summary'!BU50="Yes"),OFFSET('Water Data'!$C$10,0,10*ROW('Water Data'!C44)),NA())</f>
        <v>#N/A</v>
      </c>
      <c r="G50" s="56" t="e">
        <f ca="true">+IF(AND(ISNUMBER(OFFSET('Water Data'!$D$5,0,10*ROW('Water Data'!D44))),'Data Summary'!BV50="Yes"),100-OFFSET('Water Data'!$D$5,0,10*ROW('Water Data'!D44)),NA())</f>
        <v>#N/A</v>
      </c>
      <c r="H50" s="56" t="e">
        <f ca="true">+IF(AND(ISNUMBER(OFFSET('Water Data'!$D$7,0,10*ROW('Water Data'!D44))),'Data Summary'!BW50="Yes"),OFFSET('Water Data'!$D$7,0,10*ROW('Water Data'!D44)),NA())</f>
        <v>#N/A</v>
      </c>
      <c r="I50" s="56" t="e">
        <f ca="true">+IF(AND(ISNUMBER(OFFSET('Water Data'!$D$10,0,10*ROW('Water Data'!D44))),'Data Summary'!BX50="Yes"),OFFSET('Water Data'!$D$10,0,10*ROW('Water Data'!D44)),NA())</f>
        <v>#N/A</v>
      </c>
      <c r="J50" s="56" t="e">
        <f ca="true">+IF(AND(ISNUMBER(OFFSET('Water Data'!$E$5,0,10*ROW('Water Data'!E44))),'Data Summary'!BY50="Yes"),100-OFFSET('Water Data'!$E$5,0,10*ROW('Water Data'!E44)),NA())</f>
        <v>#N/A</v>
      </c>
      <c r="K50" s="56" t="e">
        <f ca="true">+IF(AND(ISNUMBER(OFFSET('Water Data'!$E$7,0,10*ROW('Water Data'!E44))),'Data Summary'!BZ50="Yes"),OFFSET('Water Data'!$E$7,0,10*ROW('Water Data'!E44)),NA())</f>
        <v>#N/A</v>
      </c>
      <c r="L50" s="56" t="e">
        <f ca="true">+IF(AND(ISNUMBER(OFFSET('Water Data'!$E$10,0,10*ROW('Water Data'!E44))),'Data Summary'!CA50="Yes"),OFFSET('Water Data'!$E$10,0,10*ROW('Water Data'!E44)),NA())</f>
        <v>#N/A</v>
      </c>
      <c r="M50" s="56" t="e">
        <f ca="true">+IF(AND(ISNUMBER(OFFSET('Water Data'!$F$5,0,10*ROW('Water Data'!F44))),'Data Summary'!CB50="Yes"),100-OFFSET('Water Data'!$F$5,0,10*ROW('Water Data'!F44)),NA())</f>
        <v>#N/A</v>
      </c>
      <c r="N50" s="56" t="e">
        <f ca="true">+IF(AND(ISNUMBER(OFFSET('Water Data'!$F$7,0,10*ROW('Water Data'!F44))),'Data Summary'!CC50="Yes"),OFFSET('Water Data'!$F$7,0,10*ROW('Water Data'!F44)),NA())</f>
        <v>#N/A</v>
      </c>
      <c r="O50" s="56" t="e">
        <f ca="true">+IF(AND(ISNUMBER(OFFSET('Water Data'!$F$10,0,10*ROW('Water Data'!F44))),'Data Summary'!CD50="Yes"),OFFSET('Water Data'!$F$10,0,10*ROW('Water Data'!F44)),NA())</f>
        <v>#N/A</v>
      </c>
      <c r="P50" s="56" t="e">
        <f ca="true">+IF(AND(ISNUMBER(OFFSET('Water Data'!$G$5,0,10*ROW('Water Data'!G44))),'Data Summary'!CE50="Yes"),100-OFFSET('Water Data'!$G$5,0,10*ROW('Water Data'!G44)),NA())</f>
        <v>#N/A</v>
      </c>
      <c r="Q50" s="56" t="e">
        <f ca="true">+IF(AND(ISNUMBER(OFFSET('Water Data'!$G$7,0,10*ROW('Water Data'!G44))),'Data Summary'!CF50="Yes"),OFFSET('Water Data'!$G$7,0,10*ROW('Water Data'!G44)),NA())</f>
        <v>#N/A</v>
      </c>
      <c r="R50" s="56" t="e">
        <f ca="true">+IF(AND(ISNUMBER(OFFSET('Water Data'!$G$10,0,10*ROW('Water Data'!G44))),'Data Summary'!CG50="Yes"),OFFSET('Water Data'!$G$10,0,10*ROW('Water Data'!G44)),NA())</f>
        <v>#N/A</v>
      </c>
      <c r="S50" s="56" t="e">
        <f ca="true">+IF(AND(ISNUMBER(OFFSET('Water Data'!$H$5,0,10*ROW('Water Data'!H44))),'Data Summary'!CH50="Yes"),100-OFFSET('Water Data'!$H$5,0,10*ROW('Water Data'!H44)),NA())</f>
        <v>#N/A</v>
      </c>
      <c r="T50" s="56" t="e">
        <f ca="true">+IF(AND(ISNUMBER(OFFSET('Water Data'!$H$7,0,10*ROW('Water Data'!H44))),'Data Summary'!CI50="Yes"),OFFSET('Water Data'!$H$7,0,10*ROW('Water Data'!H44)),NA())</f>
        <v>#N/A</v>
      </c>
      <c r="U50" s="56" t="e">
        <f ca="true">+IF(AND(ISNUMBER(OFFSET('Water Data'!$H$10,0,10*ROW('Water Data'!H44))),'Data Summary'!CJ50="Yes"),OFFSET('Water Data'!$H$10,0,10*ROW('Water Data'!H44)),NA())</f>
        <v>#N/A</v>
      </c>
      <c r="V50" s="102" t="e">
        <f ca="true">+IF(AND(ISNUMBER(OFFSET('Sanitation Data'!$C$5,0,10*ROW('Sanitation Data'!C44))),'Data Summary'!CK50="Yes"),100-OFFSET('Sanitation Data'!$C$5,0,10*ROW('Sanitation Data'!C44)),NA())</f>
        <v>#N/A</v>
      </c>
      <c r="W50" s="102" t="e">
        <f ca="true">+IF(AND(ISNUMBER(OFFSET('Sanitation Data'!$C$7,0,10*ROW('Sanitation Data'!C44))),'Data Summary'!CL50="Yes"),OFFSET('Sanitation Data'!$C$7,0,10*ROW('Sanitation Data'!C44)),NA())</f>
        <v>#N/A</v>
      </c>
      <c r="X50" s="102" t="e">
        <f ca="true">+IF(AND(ISNUMBER(OFFSET('Sanitation Data'!$C$11,0,10*ROW('Sanitation Data'!C44))),'Data Summary'!CM50="Yes"),OFFSET('Sanitation Data'!$C$11,0,10*ROW('Sanitation Data'!C44)),NA())</f>
        <v>#N/A</v>
      </c>
      <c r="Y50" s="102" t="e">
        <f ca="true">+IF(AND(ISNUMBER(OFFSET('Sanitation Data'!$C$12,0,10*ROW('Sanitation Data'!C44))),'Data Summary'!CN50="Yes"),OFFSET('Sanitation Data'!$C$12,0,10*ROW('Sanitation Data'!C44)),NA())</f>
        <v>#N/A</v>
      </c>
      <c r="Z50" s="102" t="e">
        <f ca="true">+IF(AND(ISNUMBER(OFFSET('Sanitation Data'!$C$13,0,10*ROW('Sanitation Data'!C44))),'Data Summary'!CO50="Yes"),OFFSET('Sanitation Data'!$C$13,0,10*ROW('Sanitation Data'!C44)),NA())</f>
        <v>#N/A</v>
      </c>
      <c r="AA50" s="102" t="e">
        <f ca="true">+IF(AND(ISNUMBER(OFFSET('Sanitation Data'!$D$5,0,10*ROW('Sanitation Data'!D44))),'Data Summary'!CP50="Yes"),100-OFFSET('Sanitation Data'!$D$5,0,10*ROW('Sanitation Data'!D44)),NA())</f>
        <v>#N/A</v>
      </c>
      <c r="AB50" s="102" t="e">
        <f ca="true">+IF(AND(ISNUMBER(OFFSET('Sanitation Data'!$D$7,0,10*ROW('Sanitation Data'!D44))),'Data Summary'!CQ50="Yes"),OFFSET('Sanitation Data'!$D$7,0,10*ROW('Sanitation Data'!D44)),NA())</f>
        <v>#N/A</v>
      </c>
      <c r="AC50" s="102" t="e">
        <f ca="true">+IF(AND(ISNUMBER(OFFSET('Sanitation Data'!$D$11,0,10*ROW('Sanitation Data'!D44))),'Data Summary'!CR50="Yes"),OFFSET('Sanitation Data'!$D$11,0,10*ROW('Sanitation Data'!D44)),NA())</f>
        <v>#N/A</v>
      </c>
      <c r="AD50" s="102" t="e">
        <f ca="true">+IF(AND(ISNUMBER(OFFSET('Sanitation Data'!$D$12,0,10*ROW('Sanitation Data'!D44))),'Data Summary'!CS50="Yes"),OFFSET('Sanitation Data'!$D$12,0,10*ROW('Sanitation Data'!D44)),NA())</f>
        <v>#N/A</v>
      </c>
      <c r="AE50" s="102" t="e">
        <f ca="true">+IF(AND(ISNUMBER(OFFSET('Sanitation Data'!$D$13,0,10*ROW('Sanitation Data'!D44))),'Data Summary'!CT50="Yes"),OFFSET('Sanitation Data'!$D$13,0,10*ROW('Sanitation Data'!D44)),NA())</f>
        <v>#N/A</v>
      </c>
      <c r="AF50" s="102" t="e">
        <f ca="true">+IF(AND(ISNUMBER(OFFSET('Sanitation Data'!$E$5,0,10*ROW('Sanitation Data'!E44))),'Data Summary'!CU50="Yes"),100-OFFSET('Sanitation Data'!$E$5,0,10*ROW('Sanitation Data'!E44)),NA())</f>
        <v>#N/A</v>
      </c>
      <c r="AG50" s="102" t="e">
        <f ca="true">+IF(AND(ISNUMBER(OFFSET('Sanitation Data'!$E$7,0,10*ROW('Sanitation Data'!E44))),'Data Summary'!CV50="Yes"),OFFSET('Sanitation Data'!$E$7,0,10*ROW('Sanitation Data'!E44)),NA())</f>
        <v>#N/A</v>
      </c>
      <c r="AH50" s="102" t="e">
        <f ca="true">+IF(AND(ISNUMBER(OFFSET('Sanitation Data'!$E$11,0,10*ROW('Sanitation Data'!E44))),'Data Summary'!CW50="Yes"),OFFSET('Sanitation Data'!$E$11,0,10*ROW('Sanitation Data'!E44)),NA())</f>
        <v>#N/A</v>
      </c>
      <c r="AI50" s="102" t="e">
        <f ca="true">+IF(AND(ISNUMBER(OFFSET('Sanitation Data'!$E$12,0,10*ROW('Sanitation Data'!E44))),'Data Summary'!CX50="Yes"),OFFSET('Sanitation Data'!$E$12,0,10*ROW('Sanitation Data'!E44)),NA())</f>
        <v>#N/A</v>
      </c>
      <c r="AJ50" s="102" t="e">
        <f ca="true">+IF(AND(ISNUMBER(OFFSET('Sanitation Data'!$E$13,0,10*ROW('Sanitation Data'!E44))),'Data Summary'!CY50="Yes"),OFFSET('Sanitation Data'!$E$13,0,10*ROW('Sanitation Data'!E44)),NA())</f>
        <v>#N/A</v>
      </c>
      <c r="AK50" s="102" t="e">
        <f ca="true">+IF(AND(ISNUMBER(OFFSET('Sanitation Data'!$F$5,0,10*ROW('Sanitation Data'!F44))),'Data Summary'!CZ50="Yes"),100-OFFSET('Sanitation Data'!$F$5,0,10*ROW('Sanitation Data'!F44)),NA())</f>
        <v>#N/A</v>
      </c>
      <c r="AL50" s="102" t="e">
        <f ca="true">+IF(AND(ISNUMBER(OFFSET('Sanitation Data'!$F$7,0,10*ROW('Sanitation Data'!F44))),'Data Summary'!DA50="Yes"),OFFSET('Sanitation Data'!$F$7,0,10*ROW('Sanitation Data'!F44)),NA())</f>
        <v>#N/A</v>
      </c>
      <c r="AM50" s="102" t="e">
        <f ca="true">+IF(AND(ISNUMBER(OFFSET('Sanitation Data'!$F$11,0,10*ROW('Sanitation Data'!F44))),'Data Summary'!DB50="Yes"),OFFSET('Sanitation Data'!$F$11,0,10*ROW('Sanitation Data'!F44)),NA())</f>
        <v>#N/A</v>
      </c>
      <c r="AN50" s="102" t="e">
        <f ca="true">+IF(AND(ISNUMBER(OFFSET('Sanitation Data'!$F$12,0,10*ROW('Sanitation Data'!F44))),'Data Summary'!DC50="Yes"),OFFSET('Sanitation Data'!$F$12,0,10*ROW('Sanitation Data'!F44)),NA())</f>
        <v>#N/A</v>
      </c>
      <c r="AO50" s="102" t="e">
        <f ca="true">+IF(AND(ISNUMBER(OFFSET('Sanitation Data'!$F$13,0,10*ROW('Sanitation Data'!F44))),'Data Summary'!DD50="Yes"),OFFSET('Sanitation Data'!$F$13,0,10*ROW('Sanitation Data'!F44)),NA())</f>
        <v>#N/A</v>
      </c>
      <c r="AP50" s="102" t="e">
        <f ca="true">+IF(AND(ISNUMBER(OFFSET('Sanitation Data'!$G$5,0,10*ROW('Sanitation Data'!G44))),'Data Summary'!DE50="Yes"),100-OFFSET('Sanitation Data'!$G$5,0,10*ROW('Sanitation Data'!G44)),NA())</f>
        <v>#N/A</v>
      </c>
      <c r="AQ50" s="102" t="e">
        <f ca="true">+IF(AND(ISNUMBER(OFFSET('Sanitation Data'!$G$7,0,10*ROW('Sanitation Data'!G44))),'Data Summary'!DF50="Yes"),OFFSET('Sanitation Data'!$G$7,0,10*ROW('Sanitation Data'!G44)),NA())</f>
        <v>#N/A</v>
      </c>
      <c r="AR50" s="102" t="e">
        <f ca="true">+IF(AND(ISNUMBER(OFFSET('Sanitation Data'!$G$11,0,10*ROW('Sanitation Data'!G44))),'Data Summary'!DG50="Yes"),OFFSET('Sanitation Data'!$G$11,0,10*ROW('Sanitation Data'!G44)),NA())</f>
        <v>#N/A</v>
      </c>
      <c r="AS50" s="102" t="e">
        <f ca="true">+IF(AND(ISNUMBER(OFFSET('Sanitation Data'!$G$12,0,10*ROW('Sanitation Data'!G44))),'Data Summary'!DH50="Yes"),OFFSET('Sanitation Data'!$G$12,0,10*ROW('Sanitation Data'!G44)),NA())</f>
        <v>#N/A</v>
      </c>
      <c r="AT50" s="102" t="e">
        <f ca="true">+IF(AND(ISNUMBER(OFFSET('Sanitation Data'!$G$13,0,10*ROW('Sanitation Data'!G44))),'Data Summary'!DI50="Yes"),OFFSET('Sanitation Data'!$G$13,0,10*ROW('Sanitation Data'!G44)),NA())</f>
        <v>#N/A</v>
      </c>
      <c r="AU50" s="102" t="e">
        <f ca="true">+IF(AND(ISNUMBER(OFFSET('Sanitation Data'!$H$5,0,10*ROW('Sanitation Data'!H44))),'Data Summary'!DJ50="Yes"),100-OFFSET('Sanitation Data'!$H$5,0,10*ROW('Sanitation Data'!H44)),NA())</f>
        <v>#N/A</v>
      </c>
      <c r="AV50" s="102" t="e">
        <f ca="true">+IF(AND(ISNUMBER(OFFSET('Sanitation Data'!$H$7,0,10*ROW('Sanitation Data'!H44))),'Data Summary'!DK50="Yes"),OFFSET('Sanitation Data'!$H$7,0,10*ROW('Sanitation Data'!H44)),NA())</f>
        <v>#N/A</v>
      </c>
      <c r="AW50" s="102" t="e">
        <f ca="true">+IF(AND(ISNUMBER(OFFSET('Sanitation Data'!$H$11,0,10*ROW('Sanitation Data'!H44))),'Data Summary'!DL50="Yes"),OFFSET('Sanitation Data'!$H$11,0,10*ROW('Sanitation Data'!H44)),NA())</f>
        <v>#N/A</v>
      </c>
      <c r="AX50" s="102" t="e">
        <f ca="true">+IF(AND(ISNUMBER(OFFSET('Sanitation Data'!$H$12,0,10*ROW('Sanitation Data'!H44))),'Data Summary'!DM50="Yes"),OFFSET('Sanitation Data'!$H$12,0,10*ROW('Sanitation Data'!H44)),NA())</f>
        <v>#N/A</v>
      </c>
      <c r="AY50" s="102" t="e">
        <f ca="true">+IF(AND(ISNUMBER(OFFSET('Sanitation Data'!$H$13,0,10*ROW('Sanitation Data'!H44))),'Data Summary'!DN50="Yes"),OFFSET('Sanitation Data'!$H$13,0,10*ROW('Sanitation Data'!H44)),NA())</f>
        <v>#N/A</v>
      </c>
      <c r="AZ50" s="107" t="e">
        <f ca="true">+IF(AND(ISNUMBER(OFFSET('Hygiene Data'!$C$6,0,10*ROW('Hygiene Data'!C44))),'Data Summary'!DO50="Yes"),OFFSET('Hygiene Data'!$C$6,0,10*ROW('Hygiene Data'!C44)),NA())</f>
        <v>#N/A</v>
      </c>
      <c r="BA50" s="107" t="e">
        <f ca="true">+IF(AND(ISNUMBER(OFFSET('Hygiene Data'!$C$8,0,10*ROW('Hygiene Data'!C44))),'Data Summary'!DP50="Yes"),OFFSET('Hygiene Data'!$C$8,0,10*ROW('Hygiene Data'!C44)),NA())</f>
        <v>#N/A</v>
      </c>
      <c r="BB50" s="107" t="e">
        <f ca="true">+IF(AND(ISNUMBER(OFFSET('Hygiene Data'!$C$10,0,10*ROW('Hygiene Data'!C44))),'Data Summary'!DQ50="Yes"),OFFSET('Hygiene Data'!$C$10,0,10*ROW('Hygiene Data'!C44)),NA())</f>
        <v>#N/A</v>
      </c>
      <c r="BC50" s="107" t="e">
        <f ca="true">+IF(AND(ISNUMBER(OFFSET('Hygiene Data'!$D$6,0,10*ROW('Hygiene Data'!D44))),'Data Summary'!DR50="Yes"),OFFSET('Hygiene Data'!$D$6,0,10*ROW('Hygiene Data'!D44)),NA())</f>
        <v>#N/A</v>
      </c>
      <c r="BD50" s="107" t="e">
        <f ca="true">+IF(AND(ISNUMBER(OFFSET('Hygiene Data'!$D$8,0,10*ROW('Hygiene Data'!D44))),'Data Summary'!DS50="Yes"),OFFSET('Hygiene Data'!$D$8,0,10*ROW('Hygiene Data'!D44)),NA())</f>
        <v>#N/A</v>
      </c>
      <c r="BE50" s="107" t="e">
        <f ca="true">+IF(AND(ISNUMBER(OFFSET('Hygiene Data'!$D$10,0,10*ROW('Hygiene Data'!D44))),'Data Summary'!DT50="Yes"),OFFSET('Hygiene Data'!$D$10,0,10*ROW('Hygiene Data'!D44)),NA())</f>
        <v>#N/A</v>
      </c>
      <c r="BF50" s="107" t="e">
        <f ca="true">+IF(AND(ISNUMBER(OFFSET('Hygiene Data'!$E$6,0,10*ROW('Hygiene Data'!E44))),'Data Summary'!DU50="Yes"),OFFSET('Hygiene Data'!$E$6,0,10*ROW('Hygiene Data'!E44)),NA())</f>
        <v>#N/A</v>
      </c>
      <c r="BG50" s="107" t="e">
        <f ca="true">+IF(AND(ISNUMBER(OFFSET('Hygiene Data'!$E$8,0,10*ROW('Hygiene Data'!E44))),'Data Summary'!DV50="Yes"),OFFSET('Hygiene Data'!$E$8,0,10*ROW('Hygiene Data'!E44)),NA())</f>
        <v>#N/A</v>
      </c>
      <c r="BH50" s="107" t="e">
        <f ca="true">+IF(AND(ISNUMBER(OFFSET('Hygiene Data'!$E$10,0,10*ROW('Hygiene Data'!E44))),'Data Summary'!DW50="Yes"),OFFSET('Hygiene Data'!$E$10,0,10*ROW('Hygiene Data'!E44)),NA())</f>
        <v>#N/A</v>
      </c>
      <c r="BI50" s="107" t="e">
        <f ca="true">+IF(AND(ISNUMBER(OFFSET('Hygiene Data'!$F$6,0,10*ROW('Hygiene Data'!F44))),'Data Summary'!DX50="Yes"),OFFSET('Hygiene Data'!$F$6,0,10*ROW('Hygiene Data'!F44)),NA())</f>
        <v>#N/A</v>
      </c>
      <c r="BJ50" s="107" t="e">
        <f ca="true">+IF(AND(ISNUMBER(OFFSET('Hygiene Data'!$F$8,0,10*ROW('Hygiene Data'!F44))),'Data Summary'!DY50="Yes"),OFFSET('Hygiene Data'!$F$8,0,10*ROW('Hygiene Data'!F44)),NA())</f>
        <v>#N/A</v>
      </c>
      <c r="BK50" s="107" t="e">
        <f ca="true">+IF(AND(ISNUMBER(OFFSET('Hygiene Data'!$F$10,0,10*ROW('Hygiene Data'!F44))),'Data Summary'!DZ50="Yes"),OFFSET('Hygiene Data'!$F$10,0,10*ROW('Hygiene Data'!F44)),NA())</f>
        <v>#N/A</v>
      </c>
      <c r="BL50" s="107" t="e">
        <f ca="true">+IF(AND(ISNUMBER(OFFSET('Hygiene Data'!$G$6,0,10*ROW('Hygiene Data'!G44))),'Data Summary'!EA50="Yes"),OFFSET('Hygiene Data'!$G$6,0,10*ROW('Hygiene Data'!G44)),NA())</f>
        <v>#N/A</v>
      </c>
      <c r="BM50" s="107" t="e">
        <f ca="true">+IF(AND(ISNUMBER(OFFSET('Hygiene Data'!$G$8,0,10*ROW('Hygiene Data'!G44))),'Data Summary'!EB50="Yes"),OFFSET('Hygiene Data'!$G$8,0,10*ROW('Hygiene Data'!G44)),NA())</f>
        <v>#N/A</v>
      </c>
      <c r="BN50" s="107" t="e">
        <f ca="true">+IF(AND(ISNUMBER(OFFSET('Hygiene Data'!$G$10,0,10*ROW('Hygiene Data'!G44))),'Data Summary'!EC50="Yes"),OFFSET('Hygiene Data'!$G$10,0,10*ROW('Hygiene Data'!G44)),NA())</f>
        <v>#N/A</v>
      </c>
      <c r="BO50" s="107" t="e">
        <f ca="true">+IF(AND(ISNUMBER(OFFSET('Hygiene Data'!$H$6,0,10*ROW('Hygiene Data'!H44))),'Data Summary'!ED50="Yes"),OFFSET('Hygiene Data'!$H$6,0,10*ROW('Hygiene Data'!H44)),NA())</f>
        <v>#N/A</v>
      </c>
      <c r="BP50" s="107" t="e">
        <f ca="true">+IF(AND(ISNUMBER(OFFSET('Hygiene Data'!$H$8,0,10*ROW('Hygiene Data'!H44))),'Data Summary'!EE50="Yes"),OFFSET('Hygiene Data'!$H$8,0,10*ROW('Hygiene Data'!H44)),NA())</f>
        <v>#N/A</v>
      </c>
      <c r="BQ50" s="107" t="e">
        <f ca="true">+IF(AND(ISNUMBER(OFFSET('Hygiene Data'!$H$10,0,10*ROW('Hygiene Data'!H44))),'Data Summary'!EF50="Yes"),OFFSET('Hygiene Data'!$H$10,0,10*ROW('Hygiene Data'!H44)),NA())</f>
        <v>#N/A</v>
      </c>
    </row>
    <row r="51" x14ac:dyDescent="0.2">
      <c r="A51" s="55" t="e">
        <f ca="true">+IF(OFFSET('Water Data'!$B$1,0,10*ROW('Water Data'!B45))="",NA(),OFFSET('Water Data'!$B$1,0,10*ROW('Water Data'!B45)))</f>
        <v>#N/A</v>
      </c>
      <c r="B51" s="55" t="e">
        <f ca="true">+IF(OFFSET('Water Data'!$A$3,0,10*ROW('Water Data'!A48))="",NA(),OFFSET('Water Data'!$A$3,0,10*ROW('Water Data'!A48)))</f>
        <v>#N/A</v>
      </c>
      <c r="C51" s="55" t="e">
        <f ca="true">+IF(OFFSET('Water Data'!$C$3,0,10*ROW('Water Data'!C48))="",NA(),OFFSET('Water Data'!$C$3,0,10*ROW('Water Data'!C48)))</f>
        <v>#N/A</v>
      </c>
      <c r="D51" s="56" t="e">
        <f ca="true">+IF(AND(ISNUMBER(OFFSET('Water Data'!$C$5,0,10*ROW('Water Data'!C45))),'Data Summary'!BS51="Yes"),100-OFFSET('Water Data'!$C$5,0,10*ROW('Water Data'!C45)),NA())</f>
        <v>#N/A</v>
      </c>
      <c r="E51" s="56" t="e">
        <f ca="true">+IF(AND(ISNUMBER(OFFSET('Water Data'!$C$7,0,10*ROW('Water Data'!C45))),'Data Summary'!BT51="Yes"),OFFSET('Water Data'!$C$7,0,10*ROW('Water Data'!C45)),NA())</f>
        <v>#N/A</v>
      </c>
      <c r="F51" s="56" t="e">
        <f ca="true">+IF(AND(ISNUMBER(OFFSET('Water Data'!$C$10,0,10*ROW('Water Data'!C45))),'Data Summary'!BU51="Yes"),OFFSET('Water Data'!$C$10,0,10*ROW('Water Data'!C45)),NA())</f>
        <v>#N/A</v>
      </c>
      <c r="G51" s="56" t="e">
        <f ca="true">+IF(AND(ISNUMBER(OFFSET('Water Data'!$D$5,0,10*ROW('Water Data'!D45))),'Data Summary'!BV51="Yes"),100-OFFSET('Water Data'!$D$5,0,10*ROW('Water Data'!D45)),NA())</f>
        <v>#N/A</v>
      </c>
      <c r="H51" s="56" t="e">
        <f ca="true">+IF(AND(ISNUMBER(OFFSET('Water Data'!$D$7,0,10*ROW('Water Data'!D45))),'Data Summary'!BW51="Yes"),OFFSET('Water Data'!$D$7,0,10*ROW('Water Data'!D45)),NA())</f>
        <v>#N/A</v>
      </c>
      <c r="I51" s="56" t="e">
        <f ca="true">+IF(AND(ISNUMBER(OFFSET('Water Data'!$D$10,0,10*ROW('Water Data'!D45))),'Data Summary'!BX51="Yes"),OFFSET('Water Data'!$D$10,0,10*ROW('Water Data'!D45)),NA())</f>
        <v>#N/A</v>
      </c>
      <c r="J51" s="56" t="e">
        <f ca="true">+IF(AND(ISNUMBER(OFFSET('Water Data'!$E$5,0,10*ROW('Water Data'!E45))),'Data Summary'!BY51="Yes"),100-OFFSET('Water Data'!$E$5,0,10*ROW('Water Data'!E45)),NA())</f>
        <v>#N/A</v>
      </c>
      <c r="K51" s="56" t="e">
        <f ca="true">+IF(AND(ISNUMBER(OFFSET('Water Data'!$E$7,0,10*ROW('Water Data'!E45))),'Data Summary'!BZ51="Yes"),OFFSET('Water Data'!$E$7,0,10*ROW('Water Data'!E45)),NA())</f>
        <v>#N/A</v>
      </c>
      <c r="L51" s="56" t="e">
        <f ca="true">+IF(AND(ISNUMBER(OFFSET('Water Data'!$E$10,0,10*ROW('Water Data'!E45))),'Data Summary'!CA51="Yes"),OFFSET('Water Data'!$E$10,0,10*ROW('Water Data'!E45)),NA())</f>
        <v>#N/A</v>
      </c>
      <c r="M51" s="56" t="e">
        <f ca="true">+IF(AND(ISNUMBER(OFFSET('Water Data'!$F$5,0,10*ROW('Water Data'!F45))),'Data Summary'!CB51="Yes"),100-OFFSET('Water Data'!$F$5,0,10*ROW('Water Data'!F45)),NA())</f>
        <v>#N/A</v>
      </c>
      <c r="N51" s="56" t="e">
        <f ca="true">+IF(AND(ISNUMBER(OFFSET('Water Data'!$F$7,0,10*ROW('Water Data'!F45))),'Data Summary'!CC51="Yes"),OFFSET('Water Data'!$F$7,0,10*ROW('Water Data'!F45)),NA())</f>
        <v>#N/A</v>
      </c>
      <c r="O51" s="56" t="e">
        <f ca="true">+IF(AND(ISNUMBER(OFFSET('Water Data'!$F$10,0,10*ROW('Water Data'!F45))),'Data Summary'!CD51="Yes"),OFFSET('Water Data'!$F$10,0,10*ROW('Water Data'!F45)),NA())</f>
        <v>#N/A</v>
      </c>
      <c r="P51" s="56" t="e">
        <f ca="true">+IF(AND(ISNUMBER(OFFSET('Water Data'!$G$5,0,10*ROW('Water Data'!G45))),'Data Summary'!CE51="Yes"),100-OFFSET('Water Data'!$G$5,0,10*ROW('Water Data'!G45)),NA())</f>
        <v>#N/A</v>
      </c>
      <c r="Q51" s="56" t="e">
        <f ca="true">+IF(AND(ISNUMBER(OFFSET('Water Data'!$G$7,0,10*ROW('Water Data'!G45))),'Data Summary'!CF51="Yes"),OFFSET('Water Data'!$G$7,0,10*ROW('Water Data'!G45)),NA())</f>
        <v>#N/A</v>
      </c>
      <c r="R51" s="56" t="e">
        <f ca="true">+IF(AND(ISNUMBER(OFFSET('Water Data'!$G$10,0,10*ROW('Water Data'!G45))),'Data Summary'!CG51="Yes"),OFFSET('Water Data'!$G$10,0,10*ROW('Water Data'!G45)),NA())</f>
        <v>#N/A</v>
      </c>
      <c r="S51" s="56" t="e">
        <f ca="true">+IF(AND(ISNUMBER(OFFSET('Water Data'!$H$5,0,10*ROW('Water Data'!H45))),'Data Summary'!CH51="Yes"),100-OFFSET('Water Data'!$H$5,0,10*ROW('Water Data'!H45)),NA())</f>
        <v>#N/A</v>
      </c>
      <c r="T51" s="56" t="e">
        <f ca="true">+IF(AND(ISNUMBER(OFFSET('Water Data'!$H$7,0,10*ROW('Water Data'!H45))),'Data Summary'!CI51="Yes"),OFFSET('Water Data'!$H$7,0,10*ROW('Water Data'!H45)),NA())</f>
        <v>#N/A</v>
      </c>
      <c r="U51" s="56" t="e">
        <f ca="true">+IF(AND(ISNUMBER(OFFSET('Water Data'!$H$10,0,10*ROW('Water Data'!H45))),'Data Summary'!CJ51="Yes"),OFFSET('Water Data'!$H$10,0,10*ROW('Water Data'!H45)),NA())</f>
        <v>#N/A</v>
      </c>
      <c r="V51" s="102" t="e">
        <f ca="true">+IF(AND(ISNUMBER(OFFSET('Sanitation Data'!$C$5,0,10*ROW('Sanitation Data'!C45))),'Data Summary'!CK51="Yes"),100-OFFSET('Sanitation Data'!$C$5,0,10*ROW('Sanitation Data'!C45)),NA())</f>
        <v>#N/A</v>
      </c>
      <c r="W51" s="102" t="e">
        <f ca="true">+IF(AND(ISNUMBER(OFFSET('Sanitation Data'!$C$7,0,10*ROW('Sanitation Data'!C45))),'Data Summary'!CL51="Yes"),OFFSET('Sanitation Data'!$C$7,0,10*ROW('Sanitation Data'!C45)),NA())</f>
        <v>#N/A</v>
      </c>
      <c r="X51" s="102" t="e">
        <f ca="true">+IF(AND(ISNUMBER(OFFSET('Sanitation Data'!$C$11,0,10*ROW('Sanitation Data'!C45))),'Data Summary'!CM51="Yes"),OFFSET('Sanitation Data'!$C$11,0,10*ROW('Sanitation Data'!C45)),NA())</f>
        <v>#N/A</v>
      </c>
      <c r="Y51" s="102" t="e">
        <f ca="true">+IF(AND(ISNUMBER(OFFSET('Sanitation Data'!$C$12,0,10*ROW('Sanitation Data'!C45))),'Data Summary'!CN51="Yes"),OFFSET('Sanitation Data'!$C$12,0,10*ROW('Sanitation Data'!C45)),NA())</f>
        <v>#N/A</v>
      </c>
      <c r="Z51" s="102" t="e">
        <f ca="true">+IF(AND(ISNUMBER(OFFSET('Sanitation Data'!$C$13,0,10*ROW('Sanitation Data'!C45))),'Data Summary'!CO51="Yes"),OFFSET('Sanitation Data'!$C$13,0,10*ROW('Sanitation Data'!C45)),NA())</f>
        <v>#N/A</v>
      </c>
      <c r="AA51" s="102" t="e">
        <f ca="true">+IF(AND(ISNUMBER(OFFSET('Sanitation Data'!$D$5,0,10*ROW('Sanitation Data'!D45))),'Data Summary'!CP51="Yes"),100-OFFSET('Sanitation Data'!$D$5,0,10*ROW('Sanitation Data'!D45)),NA())</f>
        <v>#N/A</v>
      </c>
      <c r="AB51" s="102" t="e">
        <f ca="true">+IF(AND(ISNUMBER(OFFSET('Sanitation Data'!$D$7,0,10*ROW('Sanitation Data'!D45))),'Data Summary'!CQ51="Yes"),OFFSET('Sanitation Data'!$D$7,0,10*ROW('Sanitation Data'!D45)),NA())</f>
        <v>#N/A</v>
      </c>
      <c r="AC51" s="102" t="e">
        <f ca="true">+IF(AND(ISNUMBER(OFFSET('Sanitation Data'!$D$11,0,10*ROW('Sanitation Data'!D45))),'Data Summary'!CR51="Yes"),OFFSET('Sanitation Data'!$D$11,0,10*ROW('Sanitation Data'!D45)),NA())</f>
        <v>#N/A</v>
      </c>
      <c r="AD51" s="102" t="e">
        <f ca="true">+IF(AND(ISNUMBER(OFFSET('Sanitation Data'!$D$12,0,10*ROW('Sanitation Data'!D45))),'Data Summary'!CS51="Yes"),OFFSET('Sanitation Data'!$D$12,0,10*ROW('Sanitation Data'!D45)),NA())</f>
        <v>#N/A</v>
      </c>
      <c r="AE51" s="102" t="e">
        <f ca="true">+IF(AND(ISNUMBER(OFFSET('Sanitation Data'!$D$13,0,10*ROW('Sanitation Data'!D45))),'Data Summary'!CT51="Yes"),OFFSET('Sanitation Data'!$D$13,0,10*ROW('Sanitation Data'!D45)),NA())</f>
        <v>#N/A</v>
      </c>
      <c r="AF51" s="102" t="e">
        <f ca="true">+IF(AND(ISNUMBER(OFFSET('Sanitation Data'!$E$5,0,10*ROW('Sanitation Data'!E45))),'Data Summary'!CU51="Yes"),100-OFFSET('Sanitation Data'!$E$5,0,10*ROW('Sanitation Data'!E45)),NA())</f>
        <v>#N/A</v>
      </c>
      <c r="AG51" s="102" t="e">
        <f ca="true">+IF(AND(ISNUMBER(OFFSET('Sanitation Data'!$E$7,0,10*ROW('Sanitation Data'!E45))),'Data Summary'!CV51="Yes"),OFFSET('Sanitation Data'!$E$7,0,10*ROW('Sanitation Data'!E45)),NA())</f>
        <v>#N/A</v>
      </c>
      <c r="AH51" s="102" t="e">
        <f ca="true">+IF(AND(ISNUMBER(OFFSET('Sanitation Data'!$E$11,0,10*ROW('Sanitation Data'!E45))),'Data Summary'!CW51="Yes"),OFFSET('Sanitation Data'!$E$11,0,10*ROW('Sanitation Data'!E45)),NA())</f>
        <v>#N/A</v>
      </c>
      <c r="AI51" s="102" t="e">
        <f ca="true">+IF(AND(ISNUMBER(OFFSET('Sanitation Data'!$E$12,0,10*ROW('Sanitation Data'!E45))),'Data Summary'!CX51="Yes"),OFFSET('Sanitation Data'!$E$12,0,10*ROW('Sanitation Data'!E45)),NA())</f>
        <v>#N/A</v>
      </c>
      <c r="AJ51" s="102" t="e">
        <f ca="true">+IF(AND(ISNUMBER(OFFSET('Sanitation Data'!$E$13,0,10*ROW('Sanitation Data'!E45))),'Data Summary'!CY51="Yes"),OFFSET('Sanitation Data'!$E$13,0,10*ROW('Sanitation Data'!E45)),NA())</f>
        <v>#N/A</v>
      </c>
      <c r="AK51" s="102" t="e">
        <f ca="true">+IF(AND(ISNUMBER(OFFSET('Sanitation Data'!$F$5,0,10*ROW('Sanitation Data'!F45))),'Data Summary'!CZ51="Yes"),100-OFFSET('Sanitation Data'!$F$5,0,10*ROW('Sanitation Data'!F45)),NA())</f>
        <v>#N/A</v>
      </c>
      <c r="AL51" s="102" t="e">
        <f ca="true">+IF(AND(ISNUMBER(OFFSET('Sanitation Data'!$F$7,0,10*ROW('Sanitation Data'!F45))),'Data Summary'!DA51="Yes"),OFFSET('Sanitation Data'!$F$7,0,10*ROW('Sanitation Data'!F45)),NA())</f>
        <v>#N/A</v>
      </c>
      <c r="AM51" s="102" t="e">
        <f ca="true">+IF(AND(ISNUMBER(OFFSET('Sanitation Data'!$F$11,0,10*ROW('Sanitation Data'!F45))),'Data Summary'!DB51="Yes"),OFFSET('Sanitation Data'!$F$11,0,10*ROW('Sanitation Data'!F45)),NA())</f>
        <v>#N/A</v>
      </c>
      <c r="AN51" s="102" t="e">
        <f ca="true">+IF(AND(ISNUMBER(OFFSET('Sanitation Data'!$F$12,0,10*ROW('Sanitation Data'!F45))),'Data Summary'!DC51="Yes"),OFFSET('Sanitation Data'!$F$12,0,10*ROW('Sanitation Data'!F45)),NA())</f>
        <v>#N/A</v>
      </c>
      <c r="AO51" s="102" t="e">
        <f ca="true">+IF(AND(ISNUMBER(OFFSET('Sanitation Data'!$F$13,0,10*ROW('Sanitation Data'!F45))),'Data Summary'!DD51="Yes"),OFFSET('Sanitation Data'!$F$13,0,10*ROW('Sanitation Data'!F45)),NA())</f>
        <v>#N/A</v>
      </c>
      <c r="AP51" s="102" t="e">
        <f ca="true">+IF(AND(ISNUMBER(OFFSET('Sanitation Data'!$G$5,0,10*ROW('Sanitation Data'!G45))),'Data Summary'!DE51="Yes"),100-OFFSET('Sanitation Data'!$G$5,0,10*ROW('Sanitation Data'!G45)),NA())</f>
        <v>#N/A</v>
      </c>
      <c r="AQ51" s="102" t="e">
        <f ca="true">+IF(AND(ISNUMBER(OFFSET('Sanitation Data'!$G$7,0,10*ROW('Sanitation Data'!G45))),'Data Summary'!DF51="Yes"),OFFSET('Sanitation Data'!$G$7,0,10*ROW('Sanitation Data'!G45)),NA())</f>
        <v>#N/A</v>
      </c>
      <c r="AR51" s="102" t="e">
        <f ca="true">+IF(AND(ISNUMBER(OFFSET('Sanitation Data'!$G$11,0,10*ROW('Sanitation Data'!G45))),'Data Summary'!DG51="Yes"),OFFSET('Sanitation Data'!$G$11,0,10*ROW('Sanitation Data'!G45)),NA())</f>
        <v>#N/A</v>
      </c>
      <c r="AS51" s="102" t="e">
        <f ca="true">+IF(AND(ISNUMBER(OFFSET('Sanitation Data'!$G$12,0,10*ROW('Sanitation Data'!G45))),'Data Summary'!DH51="Yes"),OFFSET('Sanitation Data'!$G$12,0,10*ROW('Sanitation Data'!G45)),NA())</f>
        <v>#N/A</v>
      </c>
      <c r="AT51" s="102" t="e">
        <f ca="true">+IF(AND(ISNUMBER(OFFSET('Sanitation Data'!$G$13,0,10*ROW('Sanitation Data'!G45))),'Data Summary'!DI51="Yes"),OFFSET('Sanitation Data'!$G$13,0,10*ROW('Sanitation Data'!G45)),NA())</f>
        <v>#N/A</v>
      </c>
      <c r="AU51" s="102" t="e">
        <f ca="true">+IF(AND(ISNUMBER(OFFSET('Sanitation Data'!$H$5,0,10*ROW('Sanitation Data'!H45))),'Data Summary'!DJ51="Yes"),100-OFFSET('Sanitation Data'!$H$5,0,10*ROW('Sanitation Data'!H45)),NA())</f>
        <v>#N/A</v>
      </c>
      <c r="AV51" s="102" t="e">
        <f ca="true">+IF(AND(ISNUMBER(OFFSET('Sanitation Data'!$H$7,0,10*ROW('Sanitation Data'!H45))),'Data Summary'!DK51="Yes"),OFFSET('Sanitation Data'!$H$7,0,10*ROW('Sanitation Data'!H45)),NA())</f>
        <v>#N/A</v>
      </c>
      <c r="AW51" s="102" t="e">
        <f ca="true">+IF(AND(ISNUMBER(OFFSET('Sanitation Data'!$H$11,0,10*ROW('Sanitation Data'!H45))),'Data Summary'!DL51="Yes"),OFFSET('Sanitation Data'!$H$11,0,10*ROW('Sanitation Data'!H45)),NA())</f>
        <v>#N/A</v>
      </c>
      <c r="AX51" s="102" t="e">
        <f ca="true">+IF(AND(ISNUMBER(OFFSET('Sanitation Data'!$H$12,0,10*ROW('Sanitation Data'!H45))),'Data Summary'!DM51="Yes"),OFFSET('Sanitation Data'!$H$12,0,10*ROW('Sanitation Data'!H45)),NA())</f>
        <v>#N/A</v>
      </c>
      <c r="AY51" s="102" t="e">
        <f ca="true">+IF(AND(ISNUMBER(OFFSET('Sanitation Data'!$H$13,0,10*ROW('Sanitation Data'!H45))),'Data Summary'!DN51="Yes"),OFFSET('Sanitation Data'!$H$13,0,10*ROW('Sanitation Data'!H45)),NA())</f>
        <v>#N/A</v>
      </c>
      <c r="AZ51" s="107" t="e">
        <f ca="true">+IF(AND(ISNUMBER(OFFSET('Hygiene Data'!$C$6,0,10*ROW('Hygiene Data'!C45))),'Data Summary'!DO51="Yes"),OFFSET('Hygiene Data'!$C$6,0,10*ROW('Hygiene Data'!C45)),NA())</f>
        <v>#N/A</v>
      </c>
      <c r="BA51" s="107" t="e">
        <f ca="true">+IF(AND(ISNUMBER(OFFSET('Hygiene Data'!$C$8,0,10*ROW('Hygiene Data'!C45))),'Data Summary'!DP51="Yes"),OFFSET('Hygiene Data'!$C$8,0,10*ROW('Hygiene Data'!C45)),NA())</f>
        <v>#N/A</v>
      </c>
      <c r="BB51" s="107" t="e">
        <f ca="true">+IF(AND(ISNUMBER(OFFSET('Hygiene Data'!$C$10,0,10*ROW('Hygiene Data'!C45))),'Data Summary'!DQ51="Yes"),OFFSET('Hygiene Data'!$C$10,0,10*ROW('Hygiene Data'!C45)),NA())</f>
        <v>#N/A</v>
      </c>
      <c r="BC51" s="107" t="e">
        <f ca="true">+IF(AND(ISNUMBER(OFFSET('Hygiene Data'!$D$6,0,10*ROW('Hygiene Data'!D45))),'Data Summary'!DR51="Yes"),OFFSET('Hygiene Data'!$D$6,0,10*ROW('Hygiene Data'!D45)),NA())</f>
        <v>#N/A</v>
      </c>
      <c r="BD51" s="107" t="e">
        <f ca="true">+IF(AND(ISNUMBER(OFFSET('Hygiene Data'!$D$8,0,10*ROW('Hygiene Data'!D45))),'Data Summary'!DS51="Yes"),OFFSET('Hygiene Data'!$D$8,0,10*ROW('Hygiene Data'!D45)),NA())</f>
        <v>#N/A</v>
      </c>
      <c r="BE51" s="107" t="e">
        <f ca="true">+IF(AND(ISNUMBER(OFFSET('Hygiene Data'!$D$10,0,10*ROW('Hygiene Data'!D45))),'Data Summary'!DT51="Yes"),OFFSET('Hygiene Data'!$D$10,0,10*ROW('Hygiene Data'!D45)),NA())</f>
        <v>#N/A</v>
      </c>
      <c r="BF51" s="107" t="e">
        <f ca="true">+IF(AND(ISNUMBER(OFFSET('Hygiene Data'!$E$6,0,10*ROW('Hygiene Data'!E45))),'Data Summary'!DU51="Yes"),OFFSET('Hygiene Data'!$E$6,0,10*ROW('Hygiene Data'!E45)),NA())</f>
        <v>#N/A</v>
      </c>
      <c r="BG51" s="107" t="e">
        <f ca="true">+IF(AND(ISNUMBER(OFFSET('Hygiene Data'!$E$8,0,10*ROW('Hygiene Data'!E45))),'Data Summary'!DV51="Yes"),OFFSET('Hygiene Data'!$E$8,0,10*ROW('Hygiene Data'!E45)),NA())</f>
        <v>#N/A</v>
      </c>
      <c r="BH51" s="107" t="e">
        <f ca="true">+IF(AND(ISNUMBER(OFFSET('Hygiene Data'!$E$10,0,10*ROW('Hygiene Data'!E45))),'Data Summary'!DW51="Yes"),OFFSET('Hygiene Data'!$E$10,0,10*ROW('Hygiene Data'!E45)),NA())</f>
        <v>#N/A</v>
      </c>
      <c r="BI51" s="107" t="e">
        <f ca="true">+IF(AND(ISNUMBER(OFFSET('Hygiene Data'!$F$6,0,10*ROW('Hygiene Data'!F45))),'Data Summary'!DX51="Yes"),OFFSET('Hygiene Data'!$F$6,0,10*ROW('Hygiene Data'!F45)),NA())</f>
        <v>#N/A</v>
      </c>
      <c r="BJ51" s="107" t="e">
        <f ca="true">+IF(AND(ISNUMBER(OFFSET('Hygiene Data'!$F$8,0,10*ROW('Hygiene Data'!F45))),'Data Summary'!DY51="Yes"),OFFSET('Hygiene Data'!$F$8,0,10*ROW('Hygiene Data'!F45)),NA())</f>
        <v>#N/A</v>
      </c>
      <c r="BK51" s="107" t="e">
        <f ca="true">+IF(AND(ISNUMBER(OFFSET('Hygiene Data'!$F$10,0,10*ROW('Hygiene Data'!F45))),'Data Summary'!DZ51="Yes"),OFFSET('Hygiene Data'!$F$10,0,10*ROW('Hygiene Data'!F45)),NA())</f>
        <v>#N/A</v>
      </c>
      <c r="BL51" s="107" t="e">
        <f ca="true">+IF(AND(ISNUMBER(OFFSET('Hygiene Data'!$G$6,0,10*ROW('Hygiene Data'!G45))),'Data Summary'!EA51="Yes"),OFFSET('Hygiene Data'!$G$6,0,10*ROW('Hygiene Data'!G45)),NA())</f>
        <v>#N/A</v>
      </c>
      <c r="BM51" s="107" t="e">
        <f ca="true">+IF(AND(ISNUMBER(OFFSET('Hygiene Data'!$G$8,0,10*ROW('Hygiene Data'!G45))),'Data Summary'!EB51="Yes"),OFFSET('Hygiene Data'!$G$8,0,10*ROW('Hygiene Data'!G45)),NA())</f>
        <v>#N/A</v>
      </c>
      <c r="BN51" s="107" t="e">
        <f ca="true">+IF(AND(ISNUMBER(OFFSET('Hygiene Data'!$G$10,0,10*ROW('Hygiene Data'!G45))),'Data Summary'!EC51="Yes"),OFFSET('Hygiene Data'!$G$10,0,10*ROW('Hygiene Data'!G45)),NA())</f>
        <v>#N/A</v>
      </c>
      <c r="BO51" s="107" t="e">
        <f ca="true">+IF(AND(ISNUMBER(OFFSET('Hygiene Data'!$H$6,0,10*ROW('Hygiene Data'!H45))),'Data Summary'!ED51="Yes"),OFFSET('Hygiene Data'!$H$6,0,10*ROW('Hygiene Data'!H45)),NA())</f>
        <v>#N/A</v>
      </c>
      <c r="BP51" s="107" t="e">
        <f ca="true">+IF(AND(ISNUMBER(OFFSET('Hygiene Data'!$H$8,0,10*ROW('Hygiene Data'!H45))),'Data Summary'!EE51="Yes"),OFFSET('Hygiene Data'!$H$8,0,10*ROW('Hygiene Data'!H45)),NA())</f>
        <v>#N/A</v>
      </c>
      <c r="BQ51" s="107" t="e">
        <f ca="true">+IF(AND(ISNUMBER(OFFSET('Hygiene Data'!$H$10,0,10*ROW('Hygiene Data'!H45))),'Data Summary'!EF51="Yes"),OFFSET('Hygiene Data'!$H$10,0,10*ROW('Hygiene Data'!H45)),NA())</f>
        <v>#N/A</v>
      </c>
    </row>
    <row r="52" x14ac:dyDescent="0.2">
      <c r="A52" s="55" t="e">
        <f ca="true">+IF(OFFSET('Water Data'!$B$1,0,10*ROW('Water Data'!B46))="",NA(),OFFSET('Water Data'!$B$1,0,10*ROW('Water Data'!B46)))</f>
        <v>#N/A</v>
      </c>
      <c r="B52" s="55" t="e">
        <f ca="true">+IF(OFFSET('Water Data'!$A$3,0,10*ROW('Water Data'!A49))="",NA(),OFFSET('Water Data'!$A$3,0,10*ROW('Water Data'!A49)))</f>
        <v>#N/A</v>
      </c>
      <c r="C52" s="55" t="e">
        <f ca="true">+IF(OFFSET('Water Data'!$C$3,0,10*ROW('Water Data'!C49))="",NA(),OFFSET('Water Data'!$C$3,0,10*ROW('Water Data'!C49)))</f>
        <v>#N/A</v>
      </c>
      <c r="D52" s="56" t="e">
        <f ca="true">+IF(AND(ISNUMBER(OFFSET('Water Data'!$C$5,0,10*ROW('Water Data'!C46))),'Data Summary'!BS52="Yes"),100-OFFSET('Water Data'!$C$5,0,10*ROW('Water Data'!C46)),NA())</f>
        <v>#N/A</v>
      </c>
      <c r="E52" s="56" t="e">
        <f ca="true">+IF(AND(ISNUMBER(OFFSET('Water Data'!$C$7,0,10*ROW('Water Data'!C46))),'Data Summary'!BT52="Yes"),OFFSET('Water Data'!$C$7,0,10*ROW('Water Data'!C46)),NA())</f>
        <v>#N/A</v>
      </c>
      <c r="F52" s="56" t="e">
        <f ca="true">+IF(AND(ISNUMBER(OFFSET('Water Data'!$C$10,0,10*ROW('Water Data'!C46))),'Data Summary'!BU52="Yes"),OFFSET('Water Data'!$C$10,0,10*ROW('Water Data'!C46)),NA())</f>
        <v>#N/A</v>
      </c>
      <c r="G52" s="56" t="e">
        <f ca="true">+IF(AND(ISNUMBER(OFFSET('Water Data'!$D$5,0,10*ROW('Water Data'!D46))),'Data Summary'!BV52="Yes"),100-OFFSET('Water Data'!$D$5,0,10*ROW('Water Data'!D46)),NA())</f>
        <v>#N/A</v>
      </c>
      <c r="H52" s="56" t="e">
        <f ca="true">+IF(AND(ISNUMBER(OFFSET('Water Data'!$D$7,0,10*ROW('Water Data'!D46))),'Data Summary'!BW52="Yes"),OFFSET('Water Data'!$D$7,0,10*ROW('Water Data'!D46)),NA())</f>
        <v>#N/A</v>
      </c>
      <c r="I52" s="56" t="e">
        <f ca="true">+IF(AND(ISNUMBER(OFFSET('Water Data'!$D$10,0,10*ROW('Water Data'!D46))),'Data Summary'!BX52="Yes"),OFFSET('Water Data'!$D$10,0,10*ROW('Water Data'!D46)),NA())</f>
        <v>#N/A</v>
      </c>
      <c r="J52" s="56" t="e">
        <f ca="true">+IF(AND(ISNUMBER(OFFSET('Water Data'!$E$5,0,10*ROW('Water Data'!E46))),'Data Summary'!BY52="Yes"),100-OFFSET('Water Data'!$E$5,0,10*ROW('Water Data'!E46)),NA())</f>
        <v>#N/A</v>
      </c>
      <c r="K52" s="56" t="e">
        <f ca="true">+IF(AND(ISNUMBER(OFFSET('Water Data'!$E$7,0,10*ROW('Water Data'!E46))),'Data Summary'!BZ52="Yes"),OFFSET('Water Data'!$E$7,0,10*ROW('Water Data'!E46)),NA())</f>
        <v>#N/A</v>
      </c>
      <c r="L52" s="56" t="e">
        <f ca="true">+IF(AND(ISNUMBER(OFFSET('Water Data'!$E$10,0,10*ROW('Water Data'!E46))),'Data Summary'!CA52="Yes"),OFFSET('Water Data'!$E$10,0,10*ROW('Water Data'!E46)),NA())</f>
        <v>#N/A</v>
      </c>
      <c r="M52" s="56" t="e">
        <f ca="true">+IF(AND(ISNUMBER(OFFSET('Water Data'!$F$5,0,10*ROW('Water Data'!F46))),'Data Summary'!CB52="Yes"),100-OFFSET('Water Data'!$F$5,0,10*ROW('Water Data'!F46)),NA())</f>
        <v>#N/A</v>
      </c>
      <c r="N52" s="56" t="e">
        <f ca="true">+IF(AND(ISNUMBER(OFFSET('Water Data'!$F$7,0,10*ROW('Water Data'!F46))),'Data Summary'!CC52="Yes"),OFFSET('Water Data'!$F$7,0,10*ROW('Water Data'!F46)),NA())</f>
        <v>#N/A</v>
      </c>
      <c r="O52" s="56" t="e">
        <f ca="true">+IF(AND(ISNUMBER(OFFSET('Water Data'!$F$10,0,10*ROW('Water Data'!F46))),'Data Summary'!CD52="Yes"),OFFSET('Water Data'!$F$10,0,10*ROW('Water Data'!F46)),NA())</f>
        <v>#N/A</v>
      </c>
      <c r="P52" s="56" t="e">
        <f ca="true">+IF(AND(ISNUMBER(OFFSET('Water Data'!$G$5,0,10*ROW('Water Data'!G46))),'Data Summary'!CE52="Yes"),100-OFFSET('Water Data'!$G$5,0,10*ROW('Water Data'!G46)),NA())</f>
        <v>#N/A</v>
      </c>
      <c r="Q52" s="56" t="e">
        <f ca="true">+IF(AND(ISNUMBER(OFFSET('Water Data'!$G$7,0,10*ROW('Water Data'!G46))),'Data Summary'!CF52="Yes"),OFFSET('Water Data'!$G$7,0,10*ROW('Water Data'!G46)),NA())</f>
        <v>#N/A</v>
      </c>
      <c r="R52" s="56" t="e">
        <f ca="true">+IF(AND(ISNUMBER(OFFSET('Water Data'!$G$10,0,10*ROW('Water Data'!G46))),'Data Summary'!CG52="Yes"),OFFSET('Water Data'!$G$10,0,10*ROW('Water Data'!G46)),NA())</f>
        <v>#N/A</v>
      </c>
      <c r="S52" s="56" t="e">
        <f ca="true">+IF(AND(ISNUMBER(OFFSET('Water Data'!$H$5,0,10*ROW('Water Data'!H46))),'Data Summary'!CH52="Yes"),100-OFFSET('Water Data'!$H$5,0,10*ROW('Water Data'!H46)),NA())</f>
        <v>#N/A</v>
      </c>
      <c r="T52" s="56" t="e">
        <f ca="true">+IF(AND(ISNUMBER(OFFSET('Water Data'!$H$7,0,10*ROW('Water Data'!H46))),'Data Summary'!CI52="Yes"),OFFSET('Water Data'!$H$7,0,10*ROW('Water Data'!H46)),NA())</f>
        <v>#N/A</v>
      </c>
      <c r="U52" s="56" t="e">
        <f ca="true">+IF(AND(ISNUMBER(OFFSET('Water Data'!$H$10,0,10*ROW('Water Data'!H46))),'Data Summary'!CJ52="Yes"),OFFSET('Water Data'!$H$10,0,10*ROW('Water Data'!H46)),NA())</f>
        <v>#N/A</v>
      </c>
      <c r="V52" s="102" t="e">
        <f ca="true">+IF(AND(ISNUMBER(OFFSET('Sanitation Data'!$C$5,0,10*ROW('Sanitation Data'!C46))),'Data Summary'!CK52="Yes"),100-OFFSET('Sanitation Data'!$C$5,0,10*ROW('Sanitation Data'!C46)),NA())</f>
        <v>#N/A</v>
      </c>
      <c r="W52" s="102" t="e">
        <f ca="true">+IF(AND(ISNUMBER(OFFSET('Sanitation Data'!$C$7,0,10*ROW('Sanitation Data'!C46))),'Data Summary'!CL52="Yes"),OFFSET('Sanitation Data'!$C$7,0,10*ROW('Sanitation Data'!C46)),NA())</f>
        <v>#N/A</v>
      </c>
      <c r="X52" s="102" t="e">
        <f ca="true">+IF(AND(ISNUMBER(OFFSET('Sanitation Data'!$C$11,0,10*ROW('Sanitation Data'!C46))),'Data Summary'!CM52="Yes"),OFFSET('Sanitation Data'!$C$11,0,10*ROW('Sanitation Data'!C46)),NA())</f>
        <v>#N/A</v>
      </c>
      <c r="Y52" s="102" t="e">
        <f ca="true">+IF(AND(ISNUMBER(OFFSET('Sanitation Data'!$C$12,0,10*ROW('Sanitation Data'!C46))),'Data Summary'!CN52="Yes"),OFFSET('Sanitation Data'!$C$12,0,10*ROW('Sanitation Data'!C46)),NA())</f>
        <v>#N/A</v>
      </c>
      <c r="Z52" s="102" t="e">
        <f ca="true">+IF(AND(ISNUMBER(OFFSET('Sanitation Data'!$C$13,0,10*ROW('Sanitation Data'!C46))),'Data Summary'!CO52="Yes"),OFFSET('Sanitation Data'!$C$13,0,10*ROW('Sanitation Data'!C46)),NA())</f>
        <v>#N/A</v>
      </c>
      <c r="AA52" s="102" t="e">
        <f ca="true">+IF(AND(ISNUMBER(OFFSET('Sanitation Data'!$D$5,0,10*ROW('Sanitation Data'!D46))),'Data Summary'!CP52="Yes"),100-OFFSET('Sanitation Data'!$D$5,0,10*ROW('Sanitation Data'!D46)),NA())</f>
        <v>#N/A</v>
      </c>
      <c r="AB52" s="102" t="e">
        <f ca="true">+IF(AND(ISNUMBER(OFFSET('Sanitation Data'!$D$7,0,10*ROW('Sanitation Data'!D46))),'Data Summary'!CQ52="Yes"),OFFSET('Sanitation Data'!$D$7,0,10*ROW('Sanitation Data'!D46)),NA())</f>
        <v>#N/A</v>
      </c>
      <c r="AC52" s="102" t="e">
        <f ca="true">+IF(AND(ISNUMBER(OFFSET('Sanitation Data'!$D$11,0,10*ROW('Sanitation Data'!D46))),'Data Summary'!CR52="Yes"),OFFSET('Sanitation Data'!$D$11,0,10*ROW('Sanitation Data'!D46)),NA())</f>
        <v>#N/A</v>
      </c>
      <c r="AD52" s="102" t="e">
        <f ca="true">+IF(AND(ISNUMBER(OFFSET('Sanitation Data'!$D$12,0,10*ROW('Sanitation Data'!D46))),'Data Summary'!CS52="Yes"),OFFSET('Sanitation Data'!$D$12,0,10*ROW('Sanitation Data'!D46)),NA())</f>
        <v>#N/A</v>
      </c>
      <c r="AE52" s="102" t="e">
        <f ca="true">+IF(AND(ISNUMBER(OFFSET('Sanitation Data'!$D$13,0,10*ROW('Sanitation Data'!D46))),'Data Summary'!CT52="Yes"),OFFSET('Sanitation Data'!$D$13,0,10*ROW('Sanitation Data'!D46)),NA())</f>
        <v>#N/A</v>
      </c>
      <c r="AF52" s="102" t="e">
        <f ca="true">+IF(AND(ISNUMBER(OFFSET('Sanitation Data'!$E$5,0,10*ROW('Sanitation Data'!E46))),'Data Summary'!CU52="Yes"),100-OFFSET('Sanitation Data'!$E$5,0,10*ROW('Sanitation Data'!E46)),NA())</f>
        <v>#N/A</v>
      </c>
      <c r="AG52" s="102" t="e">
        <f ca="true">+IF(AND(ISNUMBER(OFFSET('Sanitation Data'!$E$7,0,10*ROW('Sanitation Data'!E46))),'Data Summary'!CV52="Yes"),OFFSET('Sanitation Data'!$E$7,0,10*ROW('Sanitation Data'!E46)),NA())</f>
        <v>#N/A</v>
      </c>
      <c r="AH52" s="102" t="e">
        <f ca="true">+IF(AND(ISNUMBER(OFFSET('Sanitation Data'!$E$11,0,10*ROW('Sanitation Data'!E46))),'Data Summary'!CW52="Yes"),OFFSET('Sanitation Data'!$E$11,0,10*ROW('Sanitation Data'!E46)),NA())</f>
        <v>#N/A</v>
      </c>
      <c r="AI52" s="102" t="e">
        <f ca="true">+IF(AND(ISNUMBER(OFFSET('Sanitation Data'!$E$12,0,10*ROW('Sanitation Data'!E46))),'Data Summary'!CX52="Yes"),OFFSET('Sanitation Data'!$E$12,0,10*ROW('Sanitation Data'!E46)),NA())</f>
        <v>#N/A</v>
      </c>
      <c r="AJ52" s="102" t="e">
        <f ca="true">+IF(AND(ISNUMBER(OFFSET('Sanitation Data'!$E$13,0,10*ROW('Sanitation Data'!E46))),'Data Summary'!CY52="Yes"),OFFSET('Sanitation Data'!$E$13,0,10*ROW('Sanitation Data'!E46)),NA())</f>
        <v>#N/A</v>
      </c>
      <c r="AK52" s="102" t="e">
        <f ca="true">+IF(AND(ISNUMBER(OFFSET('Sanitation Data'!$F$5,0,10*ROW('Sanitation Data'!F46))),'Data Summary'!CZ52="Yes"),100-OFFSET('Sanitation Data'!$F$5,0,10*ROW('Sanitation Data'!F46)),NA())</f>
        <v>#N/A</v>
      </c>
      <c r="AL52" s="102" t="e">
        <f ca="true">+IF(AND(ISNUMBER(OFFSET('Sanitation Data'!$F$7,0,10*ROW('Sanitation Data'!F46))),'Data Summary'!DA52="Yes"),OFFSET('Sanitation Data'!$F$7,0,10*ROW('Sanitation Data'!F46)),NA())</f>
        <v>#N/A</v>
      </c>
      <c r="AM52" s="102" t="e">
        <f ca="true">+IF(AND(ISNUMBER(OFFSET('Sanitation Data'!$F$11,0,10*ROW('Sanitation Data'!F46))),'Data Summary'!DB52="Yes"),OFFSET('Sanitation Data'!$F$11,0,10*ROW('Sanitation Data'!F46)),NA())</f>
        <v>#N/A</v>
      </c>
      <c r="AN52" s="102" t="e">
        <f ca="true">+IF(AND(ISNUMBER(OFFSET('Sanitation Data'!$F$12,0,10*ROW('Sanitation Data'!F46))),'Data Summary'!DC52="Yes"),OFFSET('Sanitation Data'!$F$12,0,10*ROW('Sanitation Data'!F46)),NA())</f>
        <v>#N/A</v>
      </c>
      <c r="AO52" s="102" t="e">
        <f ca="true">+IF(AND(ISNUMBER(OFFSET('Sanitation Data'!$F$13,0,10*ROW('Sanitation Data'!F46))),'Data Summary'!DD52="Yes"),OFFSET('Sanitation Data'!$F$13,0,10*ROW('Sanitation Data'!F46)),NA())</f>
        <v>#N/A</v>
      </c>
      <c r="AP52" s="102" t="e">
        <f ca="true">+IF(AND(ISNUMBER(OFFSET('Sanitation Data'!$G$5,0,10*ROW('Sanitation Data'!G46))),'Data Summary'!DE52="Yes"),100-OFFSET('Sanitation Data'!$G$5,0,10*ROW('Sanitation Data'!G46)),NA())</f>
        <v>#N/A</v>
      </c>
      <c r="AQ52" s="102" t="e">
        <f ca="true">+IF(AND(ISNUMBER(OFFSET('Sanitation Data'!$G$7,0,10*ROW('Sanitation Data'!G46))),'Data Summary'!DF52="Yes"),OFFSET('Sanitation Data'!$G$7,0,10*ROW('Sanitation Data'!G46)),NA())</f>
        <v>#N/A</v>
      </c>
      <c r="AR52" s="102" t="e">
        <f ca="true">+IF(AND(ISNUMBER(OFFSET('Sanitation Data'!$G$11,0,10*ROW('Sanitation Data'!G46))),'Data Summary'!DG52="Yes"),OFFSET('Sanitation Data'!$G$11,0,10*ROW('Sanitation Data'!G46)),NA())</f>
        <v>#N/A</v>
      </c>
      <c r="AS52" s="102" t="e">
        <f ca="true">+IF(AND(ISNUMBER(OFFSET('Sanitation Data'!$G$12,0,10*ROW('Sanitation Data'!G46))),'Data Summary'!DH52="Yes"),OFFSET('Sanitation Data'!$G$12,0,10*ROW('Sanitation Data'!G46)),NA())</f>
        <v>#N/A</v>
      </c>
      <c r="AT52" s="102" t="e">
        <f ca="true">+IF(AND(ISNUMBER(OFFSET('Sanitation Data'!$G$13,0,10*ROW('Sanitation Data'!G46))),'Data Summary'!DI52="Yes"),OFFSET('Sanitation Data'!$G$13,0,10*ROW('Sanitation Data'!G46)),NA())</f>
        <v>#N/A</v>
      </c>
      <c r="AU52" s="102" t="e">
        <f ca="true">+IF(AND(ISNUMBER(OFFSET('Sanitation Data'!$H$5,0,10*ROW('Sanitation Data'!H46))),'Data Summary'!DJ52="Yes"),100-OFFSET('Sanitation Data'!$H$5,0,10*ROW('Sanitation Data'!H46)),NA())</f>
        <v>#N/A</v>
      </c>
      <c r="AV52" s="102" t="e">
        <f ca="true">+IF(AND(ISNUMBER(OFFSET('Sanitation Data'!$H$7,0,10*ROW('Sanitation Data'!H46))),'Data Summary'!DK52="Yes"),OFFSET('Sanitation Data'!$H$7,0,10*ROW('Sanitation Data'!H46)),NA())</f>
        <v>#N/A</v>
      </c>
      <c r="AW52" s="102" t="e">
        <f ca="true">+IF(AND(ISNUMBER(OFFSET('Sanitation Data'!$H$11,0,10*ROW('Sanitation Data'!H46))),'Data Summary'!DL52="Yes"),OFFSET('Sanitation Data'!$H$11,0,10*ROW('Sanitation Data'!H46)),NA())</f>
        <v>#N/A</v>
      </c>
      <c r="AX52" s="102" t="e">
        <f ca="true">+IF(AND(ISNUMBER(OFFSET('Sanitation Data'!$H$12,0,10*ROW('Sanitation Data'!H46))),'Data Summary'!DM52="Yes"),OFFSET('Sanitation Data'!$H$12,0,10*ROW('Sanitation Data'!H46)),NA())</f>
        <v>#N/A</v>
      </c>
      <c r="AY52" s="102" t="e">
        <f ca="true">+IF(AND(ISNUMBER(OFFSET('Sanitation Data'!$H$13,0,10*ROW('Sanitation Data'!H46))),'Data Summary'!DN52="Yes"),OFFSET('Sanitation Data'!$H$13,0,10*ROW('Sanitation Data'!H46)),NA())</f>
        <v>#N/A</v>
      </c>
      <c r="AZ52" s="107" t="e">
        <f ca="true">+IF(AND(ISNUMBER(OFFSET('Hygiene Data'!$C$6,0,10*ROW('Hygiene Data'!C46))),'Data Summary'!DO52="Yes"),OFFSET('Hygiene Data'!$C$6,0,10*ROW('Hygiene Data'!C46)),NA())</f>
        <v>#N/A</v>
      </c>
      <c r="BA52" s="107" t="e">
        <f ca="true">+IF(AND(ISNUMBER(OFFSET('Hygiene Data'!$C$8,0,10*ROW('Hygiene Data'!C46))),'Data Summary'!DP52="Yes"),OFFSET('Hygiene Data'!$C$8,0,10*ROW('Hygiene Data'!C46)),NA())</f>
        <v>#N/A</v>
      </c>
      <c r="BB52" s="107" t="e">
        <f ca="true">+IF(AND(ISNUMBER(OFFSET('Hygiene Data'!$C$10,0,10*ROW('Hygiene Data'!C46))),'Data Summary'!DQ52="Yes"),OFFSET('Hygiene Data'!$C$10,0,10*ROW('Hygiene Data'!C46)),NA())</f>
        <v>#N/A</v>
      </c>
      <c r="BC52" s="107" t="e">
        <f ca="true">+IF(AND(ISNUMBER(OFFSET('Hygiene Data'!$D$6,0,10*ROW('Hygiene Data'!D46))),'Data Summary'!DR52="Yes"),OFFSET('Hygiene Data'!$D$6,0,10*ROW('Hygiene Data'!D46)),NA())</f>
        <v>#N/A</v>
      </c>
      <c r="BD52" s="107" t="e">
        <f ca="true">+IF(AND(ISNUMBER(OFFSET('Hygiene Data'!$D$8,0,10*ROW('Hygiene Data'!D46))),'Data Summary'!DS52="Yes"),OFFSET('Hygiene Data'!$D$8,0,10*ROW('Hygiene Data'!D46)),NA())</f>
        <v>#N/A</v>
      </c>
      <c r="BE52" s="107" t="e">
        <f ca="true">+IF(AND(ISNUMBER(OFFSET('Hygiene Data'!$D$10,0,10*ROW('Hygiene Data'!D46))),'Data Summary'!DT52="Yes"),OFFSET('Hygiene Data'!$D$10,0,10*ROW('Hygiene Data'!D46)),NA())</f>
        <v>#N/A</v>
      </c>
      <c r="BF52" s="107" t="e">
        <f ca="true">+IF(AND(ISNUMBER(OFFSET('Hygiene Data'!$E$6,0,10*ROW('Hygiene Data'!E46))),'Data Summary'!DU52="Yes"),OFFSET('Hygiene Data'!$E$6,0,10*ROW('Hygiene Data'!E46)),NA())</f>
        <v>#N/A</v>
      </c>
      <c r="BG52" s="107" t="e">
        <f ca="true">+IF(AND(ISNUMBER(OFFSET('Hygiene Data'!$E$8,0,10*ROW('Hygiene Data'!E46))),'Data Summary'!DV52="Yes"),OFFSET('Hygiene Data'!$E$8,0,10*ROW('Hygiene Data'!E46)),NA())</f>
        <v>#N/A</v>
      </c>
      <c r="BH52" s="107" t="e">
        <f ca="true">+IF(AND(ISNUMBER(OFFSET('Hygiene Data'!$E$10,0,10*ROW('Hygiene Data'!E46))),'Data Summary'!DW52="Yes"),OFFSET('Hygiene Data'!$E$10,0,10*ROW('Hygiene Data'!E46)),NA())</f>
        <v>#N/A</v>
      </c>
      <c r="BI52" s="107" t="e">
        <f ca="true">+IF(AND(ISNUMBER(OFFSET('Hygiene Data'!$F$6,0,10*ROW('Hygiene Data'!F46))),'Data Summary'!DX52="Yes"),OFFSET('Hygiene Data'!$F$6,0,10*ROW('Hygiene Data'!F46)),NA())</f>
        <v>#N/A</v>
      </c>
      <c r="BJ52" s="107" t="e">
        <f ca="true">+IF(AND(ISNUMBER(OFFSET('Hygiene Data'!$F$8,0,10*ROW('Hygiene Data'!F46))),'Data Summary'!DY52="Yes"),OFFSET('Hygiene Data'!$F$8,0,10*ROW('Hygiene Data'!F46)),NA())</f>
        <v>#N/A</v>
      </c>
      <c r="BK52" s="107" t="e">
        <f ca="true">+IF(AND(ISNUMBER(OFFSET('Hygiene Data'!$F$10,0,10*ROW('Hygiene Data'!F46))),'Data Summary'!DZ52="Yes"),OFFSET('Hygiene Data'!$F$10,0,10*ROW('Hygiene Data'!F46)),NA())</f>
        <v>#N/A</v>
      </c>
      <c r="BL52" s="107" t="e">
        <f ca="true">+IF(AND(ISNUMBER(OFFSET('Hygiene Data'!$G$6,0,10*ROW('Hygiene Data'!G46))),'Data Summary'!EA52="Yes"),OFFSET('Hygiene Data'!$G$6,0,10*ROW('Hygiene Data'!G46)),NA())</f>
        <v>#N/A</v>
      </c>
      <c r="BM52" s="107" t="e">
        <f ca="true">+IF(AND(ISNUMBER(OFFSET('Hygiene Data'!$G$8,0,10*ROW('Hygiene Data'!G46))),'Data Summary'!EB52="Yes"),OFFSET('Hygiene Data'!$G$8,0,10*ROW('Hygiene Data'!G46)),NA())</f>
        <v>#N/A</v>
      </c>
      <c r="BN52" s="107" t="e">
        <f ca="true">+IF(AND(ISNUMBER(OFFSET('Hygiene Data'!$G$10,0,10*ROW('Hygiene Data'!G46))),'Data Summary'!EC52="Yes"),OFFSET('Hygiene Data'!$G$10,0,10*ROW('Hygiene Data'!G46)),NA())</f>
        <v>#N/A</v>
      </c>
      <c r="BO52" s="107" t="e">
        <f ca="true">+IF(AND(ISNUMBER(OFFSET('Hygiene Data'!$H$6,0,10*ROW('Hygiene Data'!H46))),'Data Summary'!ED52="Yes"),OFFSET('Hygiene Data'!$H$6,0,10*ROW('Hygiene Data'!H46)),NA())</f>
        <v>#N/A</v>
      </c>
      <c r="BP52" s="107" t="e">
        <f ca="true">+IF(AND(ISNUMBER(OFFSET('Hygiene Data'!$H$8,0,10*ROW('Hygiene Data'!H46))),'Data Summary'!EE52="Yes"),OFFSET('Hygiene Data'!$H$8,0,10*ROW('Hygiene Data'!H46)),NA())</f>
        <v>#N/A</v>
      </c>
      <c r="BQ52" s="107" t="e">
        <f ca="true">+IF(AND(ISNUMBER(OFFSET('Hygiene Data'!$H$10,0,10*ROW('Hygiene Data'!H46))),'Data Summary'!EF52="Yes"),OFFSET('Hygiene Data'!$H$10,0,10*ROW('Hygiene Data'!H46)),NA())</f>
        <v>#N/A</v>
      </c>
    </row>
    <row r="53" x14ac:dyDescent="0.2">
      <c r="A53" s="55" t="e">
        <f ca="true">+IF(OFFSET('Water Data'!$B$1,0,10*ROW('Water Data'!B47))="",NA(),OFFSET('Water Data'!$B$1,0,10*ROW('Water Data'!B47)))</f>
        <v>#N/A</v>
      </c>
      <c r="B53" s="55" t="e">
        <f ca="true">+IF(OFFSET('Water Data'!$A$3,0,10*ROW('Water Data'!A50))="",NA(),OFFSET('Water Data'!$A$3,0,10*ROW('Water Data'!A50)))</f>
        <v>#N/A</v>
      </c>
      <c r="C53" s="55" t="e">
        <f ca="true">+IF(OFFSET('Water Data'!$C$3,0,10*ROW('Water Data'!C50))="",NA(),OFFSET('Water Data'!$C$3,0,10*ROW('Water Data'!C50)))</f>
        <v>#N/A</v>
      </c>
      <c r="D53" s="56" t="e">
        <f ca="true">+IF(AND(ISNUMBER(OFFSET('Water Data'!$C$5,0,10*ROW('Water Data'!C47))),'Data Summary'!BS53="Yes"),100-OFFSET('Water Data'!$C$5,0,10*ROW('Water Data'!C47)),NA())</f>
        <v>#N/A</v>
      </c>
      <c r="E53" s="56" t="e">
        <f ca="true">+IF(AND(ISNUMBER(OFFSET('Water Data'!$C$7,0,10*ROW('Water Data'!C47))),'Data Summary'!BT53="Yes"),OFFSET('Water Data'!$C$7,0,10*ROW('Water Data'!C47)),NA())</f>
        <v>#N/A</v>
      </c>
      <c r="F53" s="56" t="e">
        <f ca="true">+IF(AND(ISNUMBER(OFFSET('Water Data'!$C$10,0,10*ROW('Water Data'!C47))),'Data Summary'!BU53="Yes"),OFFSET('Water Data'!$C$10,0,10*ROW('Water Data'!C47)),NA())</f>
        <v>#N/A</v>
      </c>
      <c r="G53" s="56" t="e">
        <f ca="true">+IF(AND(ISNUMBER(OFFSET('Water Data'!$D$5,0,10*ROW('Water Data'!D47))),'Data Summary'!BV53="Yes"),100-OFFSET('Water Data'!$D$5,0,10*ROW('Water Data'!D47)),NA())</f>
        <v>#N/A</v>
      </c>
      <c r="H53" s="56" t="e">
        <f ca="true">+IF(AND(ISNUMBER(OFFSET('Water Data'!$D$7,0,10*ROW('Water Data'!D47))),'Data Summary'!BW53="Yes"),OFFSET('Water Data'!$D$7,0,10*ROW('Water Data'!D47)),NA())</f>
        <v>#N/A</v>
      </c>
      <c r="I53" s="56" t="e">
        <f ca="true">+IF(AND(ISNUMBER(OFFSET('Water Data'!$D$10,0,10*ROW('Water Data'!D47))),'Data Summary'!BX53="Yes"),OFFSET('Water Data'!$D$10,0,10*ROW('Water Data'!D47)),NA())</f>
        <v>#N/A</v>
      </c>
      <c r="J53" s="56" t="e">
        <f ca="true">+IF(AND(ISNUMBER(OFFSET('Water Data'!$E$5,0,10*ROW('Water Data'!E47))),'Data Summary'!BY53="Yes"),100-OFFSET('Water Data'!$E$5,0,10*ROW('Water Data'!E47)),NA())</f>
        <v>#N/A</v>
      </c>
      <c r="K53" s="56" t="e">
        <f ca="true">+IF(AND(ISNUMBER(OFFSET('Water Data'!$E$7,0,10*ROW('Water Data'!E47))),'Data Summary'!BZ53="Yes"),OFFSET('Water Data'!$E$7,0,10*ROW('Water Data'!E47)),NA())</f>
        <v>#N/A</v>
      </c>
      <c r="L53" s="56" t="e">
        <f ca="true">+IF(AND(ISNUMBER(OFFSET('Water Data'!$E$10,0,10*ROW('Water Data'!E47))),'Data Summary'!CA53="Yes"),OFFSET('Water Data'!$E$10,0,10*ROW('Water Data'!E47)),NA())</f>
        <v>#N/A</v>
      </c>
      <c r="M53" s="56" t="e">
        <f ca="true">+IF(AND(ISNUMBER(OFFSET('Water Data'!$F$5,0,10*ROW('Water Data'!F47))),'Data Summary'!CB53="Yes"),100-OFFSET('Water Data'!$F$5,0,10*ROW('Water Data'!F47)),NA())</f>
        <v>#N/A</v>
      </c>
      <c r="N53" s="56" t="e">
        <f ca="true">+IF(AND(ISNUMBER(OFFSET('Water Data'!$F$7,0,10*ROW('Water Data'!F47))),'Data Summary'!CC53="Yes"),OFFSET('Water Data'!$F$7,0,10*ROW('Water Data'!F47)),NA())</f>
        <v>#N/A</v>
      </c>
      <c r="O53" s="56" t="e">
        <f ca="true">+IF(AND(ISNUMBER(OFFSET('Water Data'!$F$10,0,10*ROW('Water Data'!F47))),'Data Summary'!CD53="Yes"),OFFSET('Water Data'!$F$10,0,10*ROW('Water Data'!F47)),NA())</f>
        <v>#N/A</v>
      </c>
      <c r="P53" s="56" t="e">
        <f ca="true">+IF(AND(ISNUMBER(OFFSET('Water Data'!$G$5,0,10*ROW('Water Data'!G47))),'Data Summary'!CE53="Yes"),100-OFFSET('Water Data'!$G$5,0,10*ROW('Water Data'!G47)),NA())</f>
        <v>#N/A</v>
      </c>
      <c r="Q53" s="56" t="e">
        <f ca="true">+IF(AND(ISNUMBER(OFFSET('Water Data'!$G$7,0,10*ROW('Water Data'!G47))),'Data Summary'!CF53="Yes"),OFFSET('Water Data'!$G$7,0,10*ROW('Water Data'!G47)),NA())</f>
        <v>#N/A</v>
      </c>
      <c r="R53" s="56" t="e">
        <f ca="true">+IF(AND(ISNUMBER(OFFSET('Water Data'!$G$10,0,10*ROW('Water Data'!G47))),'Data Summary'!CG53="Yes"),OFFSET('Water Data'!$G$10,0,10*ROW('Water Data'!G47)),NA())</f>
        <v>#N/A</v>
      </c>
      <c r="S53" s="56" t="e">
        <f ca="true">+IF(AND(ISNUMBER(OFFSET('Water Data'!$H$5,0,10*ROW('Water Data'!H47))),'Data Summary'!CH53="Yes"),100-OFFSET('Water Data'!$H$5,0,10*ROW('Water Data'!H47)),NA())</f>
        <v>#N/A</v>
      </c>
      <c r="T53" s="56" t="e">
        <f ca="true">+IF(AND(ISNUMBER(OFFSET('Water Data'!$H$7,0,10*ROW('Water Data'!H47))),'Data Summary'!CI53="Yes"),OFFSET('Water Data'!$H$7,0,10*ROW('Water Data'!H47)),NA())</f>
        <v>#N/A</v>
      </c>
      <c r="U53" s="56" t="e">
        <f ca="true">+IF(AND(ISNUMBER(OFFSET('Water Data'!$H$10,0,10*ROW('Water Data'!H47))),'Data Summary'!CJ53="Yes"),OFFSET('Water Data'!$H$10,0,10*ROW('Water Data'!H47)),NA())</f>
        <v>#N/A</v>
      </c>
      <c r="V53" s="102" t="e">
        <f ca="true">+IF(AND(ISNUMBER(OFFSET('Sanitation Data'!$C$5,0,10*ROW('Sanitation Data'!C47))),'Data Summary'!CK53="Yes"),100-OFFSET('Sanitation Data'!$C$5,0,10*ROW('Sanitation Data'!C47)),NA())</f>
        <v>#N/A</v>
      </c>
      <c r="W53" s="102" t="e">
        <f ca="true">+IF(AND(ISNUMBER(OFFSET('Sanitation Data'!$C$7,0,10*ROW('Sanitation Data'!C47))),'Data Summary'!CL53="Yes"),OFFSET('Sanitation Data'!$C$7,0,10*ROW('Sanitation Data'!C47)),NA())</f>
        <v>#N/A</v>
      </c>
      <c r="X53" s="102" t="e">
        <f ca="true">+IF(AND(ISNUMBER(OFFSET('Sanitation Data'!$C$11,0,10*ROW('Sanitation Data'!C47))),'Data Summary'!CM53="Yes"),OFFSET('Sanitation Data'!$C$11,0,10*ROW('Sanitation Data'!C47)),NA())</f>
        <v>#N/A</v>
      </c>
      <c r="Y53" s="102" t="e">
        <f ca="true">+IF(AND(ISNUMBER(OFFSET('Sanitation Data'!$C$12,0,10*ROW('Sanitation Data'!C47))),'Data Summary'!CN53="Yes"),OFFSET('Sanitation Data'!$C$12,0,10*ROW('Sanitation Data'!C47)),NA())</f>
        <v>#N/A</v>
      </c>
      <c r="Z53" s="102" t="e">
        <f ca="true">+IF(AND(ISNUMBER(OFFSET('Sanitation Data'!$C$13,0,10*ROW('Sanitation Data'!C47))),'Data Summary'!CO53="Yes"),OFFSET('Sanitation Data'!$C$13,0,10*ROW('Sanitation Data'!C47)),NA())</f>
        <v>#N/A</v>
      </c>
      <c r="AA53" s="102" t="e">
        <f ca="true">+IF(AND(ISNUMBER(OFFSET('Sanitation Data'!$D$5,0,10*ROW('Sanitation Data'!D47))),'Data Summary'!CP53="Yes"),100-OFFSET('Sanitation Data'!$D$5,0,10*ROW('Sanitation Data'!D47)),NA())</f>
        <v>#N/A</v>
      </c>
      <c r="AB53" s="102" t="e">
        <f ca="true">+IF(AND(ISNUMBER(OFFSET('Sanitation Data'!$D$7,0,10*ROW('Sanitation Data'!D47))),'Data Summary'!CQ53="Yes"),OFFSET('Sanitation Data'!$D$7,0,10*ROW('Sanitation Data'!D47)),NA())</f>
        <v>#N/A</v>
      </c>
      <c r="AC53" s="102" t="e">
        <f ca="true">+IF(AND(ISNUMBER(OFFSET('Sanitation Data'!$D$11,0,10*ROW('Sanitation Data'!D47))),'Data Summary'!CR53="Yes"),OFFSET('Sanitation Data'!$D$11,0,10*ROW('Sanitation Data'!D47)),NA())</f>
        <v>#N/A</v>
      </c>
      <c r="AD53" s="102" t="e">
        <f ca="true">+IF(AND(ISNUMBER(OFFSET('Sanitation Data'!$D$12,0,10*ROW('Sanitation Data'!D47))),'Data Summary'!CS53="Yes"),OFFSET('Sanitation Data'!$D$12,0,10*ROW('Sanitation Data'!D47)),NA())</f>
        <v>#N/A</v>
      </c>
      <c r="AE53" s="102" t="e">
        <f ca="true">+IF(AND(ISNUMBER(OFFSET('Sanitation Data'!$D$13,0,10*ROW('Sanitation Data'!D47))),'Data Summary'!CT53="Yes"),OFFSET('Sanitation Data'!$D$13,0,10*ROW('Sanitation Data'!D47)),NA())</f>
        <v>#N/A</v>
      </c>
      <c r="AF53" s="102" t="e">
        <f ca="true">+IF(AND(ISNUMBER(OFFSET('Sanitation Data'!$E$5,0,10*ROW('Sanitation Data'!E47))),'Data Summary'!CU53="Yes"),100-OFFSET('Sanitation Data'!$E$5,0,10*ROW('Sanitation Data'!E47)),NA())</f>
        <v>#N/A</v>
      </c>
      <c r="AG53" s="102" t="e">
        <f ca="true">+IF(AND(ISNUMBER(OFFSET('Sanitation Data'!$E$7,0,10*ROW('Sanitation Data'!E47))),'Data Summary'!CV53="Yes"),OFFSET('Sanitation Data'!$E$7,0,10*ROW('Sanitation Data'!E47)),NA())</f>
        <v>#N/A</v>
      </c>
      <c r="AH53" s="102" t="e">
        <f ca="true">+IF(AND(ISNUMBER(OFFSET('Sanitation Data'!$E$11,0,10*ROW('Sanitation Data'!E47))),'Data Summary'!CW53="Yes"),OFFSET('Sanitation Data'!$E$11,0,10*ROW('Sanitation Data'!E47)),NA())</f>
        <v>#N/A</v>
      </c>
      <c r="AI53" s="102" t="e">
        <f ca="true">+IF(AND(ISNUMBER(OFFSET('Sanitation Data'!$E$12,0,10*ROW('Sanitation Data'!E47))),'Data Summary'!CX53="Yes"),OFFSET('Sanitation Data'!$E$12,0,10*ROW('Sanitation Data'!E47)),NA())</f>
        <v>#N/A</v>
      </c>
      <c r="AJ53" s="102" t="e">
        <f ca="true">+IF(AND(ISNUMBER(OFFSET('Sanitation Data'!$E$13,0,10*ROW('Sanitation Data'!E47))),'Data Summary'!CY53="Yes"),OFFSET('Sanitation Data'!$E$13,0,10*ROW('Sanitation Data'!E47)),NA())</f>
        <v>#N/A</v>
      </c>
      <c r="AK53" s="102" t="e">
        <f ca="true">+IF(AND(ISNUMBER(OFFSET('Sanitation Data'!$F$5,0,10*ROW('Sanitation Data'!F47))),'Data Summary'!CZ53="Yes"),100-OFFSET('Sanitation Data'!$F$5,0,10*ROW('Sanitation Data'!F47)),NA())</f>
        <v>#N/A</v>
      </c>
      <c r="AL53" s="102" t="e">
        <f ca="true">+IF(AND(ISNUMBER(OFFSET('Sanitation Data'!$F$7,0,10*ROW('Sanitation Data'!F47))),'Data Summary'!DA53="Yes"),OFFSET('Sanitation Data'!$F$7,0,10*ROW('Sanitation Data'!F47)),NA())</f>
        <v>#N/A</v>
      </c>
      <c r="AM53" s="102" t="e">
        <f ca="true">+IF(AND(ISNUMBER(OFFSET('Sanitation Data'!$F$11,0,10*ROW('Sanitation Data'!F47))),'Data Summary'!DB53="Yes"),OFFSET('Sanitation Data'!$F$11,0,10*ROW('Sanitation Data'!F47)),NA())</f>
        <v>#N/A</v>
      </c>
      <c r="AN53" s="102" t="e">
        <f ca="true">+IF(AND(ISNUMBER(OFFSET('Sanitation Data'!$F$12,0,10*ROW('Sanitation Data'!F47))),'Data Summary'!DC53="Yes"),OFFSET('Sanitation Data'!$F$12,0,10*ROW('Sanitation Data'!F47)),NA())</f>
        <v>#N/A</v>
      </c>
      <c r="AO53" s="102" t="e">
        <f ca="true">+IF(AND(ISNUMBER(OFFSET('Sanitation Data'!$F$13,0,10*ROW('Sanitation Data'!F47))),'Data Summary'!DD53="Yes"),OFFSET('Sanitation Data'!$F$13,0,10*ROW('Sanitation Data'!F47)),NA())</f>
        <v>#N/A</v>
      </c>
      <c r="AP53" s="102" t="e">
        <f ca="true">+IF(AND(ISNUMBER(OFFSET('Sanitation Data'!$G$5,0,10*ROW('Sanitation Data'!G47))),'Data Summary'!DE53="Yes"),100-OFFSET('Sanitation Data'!$G$5,0,10*ROW('Sanitation Data'!G47)),NA())</f>
        <v>#N/A</v>
      </c>
      <c r="AQ53" s="102" t="e">
        <f ca="true">+IF(AND(ISNUMBER(OFFSET('Sanitation Data'!$G$7,0,10*ROW('Sanitation Data'!G47))),'Data Summary'!DF53="Yes"),OFFSET('Sanitation Data'!$G$7,0,10*ROW('Sanitation Data'!G47)),NA())</f>
        <v>#N/A</v>
      </c>
      <c r="AR53" s="102" t="e">
        <f ca="true">+IF(AND(ISNUMBER(OFFSET('Sanitation Data'!$G$11,0,10*ROW('Sanitation Data'!G47))),'Data Summary'!DG53="Yes"),OFFSET('Sanitation Data'!$G$11,0,10*ROW('Sanitation Data'!G47)),NA())</f>
        <v>#N/A</v>
      </c>
      <c r="AS53" s="102" t="e">
        <f ca="true">+IF(AND(ISNUMBER(OFFSET('Sanitation Data'!$G$12,0,10*ROW('Sanitation Data'!G47))),'Data Summary'!DH53="Yes"),OFFSET('Sanitation Data'!$G$12,0,10*ROW('Sanitation Data'!G47)),NA())</f>
        <v>#N/A</v>
      </c>
      <c r="AT53" s="102" t="e">
        <f ca="true">+IF(AND(ISNUMBER(OFFSET('Sanitation Data'!$G$13,0,10*ROW('Sanitation Data'!G47))),'Data Summary'!DI53="Yes"),OFFSET('Sanitation Data'!$G$13,0,10*ROW('Sanitation Data'!G47)),NA())</f>
        <v>#N/A</v>
      </c>
      <c r="AU53" s="102" t="e">
        <f ca="true">+IF(AND(ISNUMBER(OFFSET('Sanitation Data'!$H$5,0,10*ROW('Sanitation Data'!H47))),'Data Summary'!DJ53="Yes"),100-OFFSET('Sanitation Data'!$H$5,0,10*ROW('Sanitation Data'!H47)),NA())</f>
        <v>#N/A</v>
      </c>
      <c r="AV53" s="102" t="e">
        <f ca="true">+IF(AND(ISNUMBER(OFFSET('Sanitation Data'!$H$7,0,10*ROW('Sanitation Data'!H47))),'Data Summary'!DK53="Yes"),OFFSET('Sanitation Data'!$H$7,0,10*ROW('Sanitation Data'!H47)),NA())</f>
        <v>#N/A</v>
      </c>
      <c r="AW53" s="102" t="e">
        <f ca="true">+IF(AND(ISNUMBER(OFFSET('Sanitation Data'!$H$11,0,10*ROW('Sanitation Data'!H47))),'Data Summary'!DL53="Yes"),OFFSET('Sanitation Data'!$H$11,0,10*ROW('Sanitation Data'!H47)),NA())</f>
        <v>#N/A</v>
      </c>
      <c r="AX53" s="102" t="e">
        <f ca="true">+IF(AND(ISNUMBER(OFFSET('Sanitation Data'!$H$12,0,10*ROW('Sanitation Data'!H47))),'Data Summary'!DM53="Yes"),OFFSET('Sanitation Data'!$H$12,0,10*ROW('Sanitation Data'!H47)),NA())</f>
        <v>#N/A</v>
      </c>
      <c r="AY53" s="102" t="e">
        <f ca="true">+IF(AND(ISNUMBER(OFFSET('Sanitation Data'!$H$13,0,10*ROW('Sanitation Data'!H47))),'Data Summary'!DN53="Yes"),OFFSET('Sanitation Data'!$H$13,0,10*ROW('Sanitation Data'!H47)),NA())</f>
        <v>#N/A</v>
      </c>
      <c r="AZ53" s="107" t="e">
        <f ca="true">+IF(AND(ISNUMBER(OFFSET('Hygiene Data'!$C$6,0,10*ROW('Hygiene Data'!C47))),'Data Summary'!DO53="Yes"),OFFSET('Hygiene Data'!$C$6,0,10*ROW('Hygiene Data'!C47)),NA())</f>
        <v>#N/A</v>
      </c>
      <c r="BA53" s="107" t="e">
        <f ca="true">+IF(AND(ISNUMBER(OFFSET('Hygiene Data'!$C$8,0,10*ROW('Hygiene Data'!C47))),'Data Summary'!DP53="Yes"),OFFSET('Hygiene Data'!$C$8,0,10*ROW('Hygiene Data'!C47)),NA())</f>
        <v>#N/A</v>
      </c>
      <c r="BB53" s="107" t="e">
        <f ca="true">+IF(AND(ISNUMBER(OFFSET('Hygiene Data'!$C$10,0,10*ROW('Hygiene Data'!C47))),'Data Summary'!DQ53="Yes"),OFFSET('Hygiene Data'!$C$10,0,10*ROW('Hygiene Data'!C47)),NA())</f>
        <v>#N/A</v>
      </c>
      <c r="BC53" s="107" t="e">
        <f ca="true">+IF(AND(ISNUMBER(OFFSET('Hygiene Data'!$D$6,0,10*ROW('Hygiene Data'!D47))),'Data Summary'!DR53="Yes"),OFFSET('Hygiene Data'!$D$6,0,10*ROW('Hygiene Data'!D47)),NA())</f>
        <v>#N/A</v>
      </c>
      <c r="BD53" s="107" t="e">
        <f ca="true">+IF(AND(ISNUMBER(OFFSET('Hygiene Data'!$D$8,0,10*ROW('Hygiene Data'!D47))),'Data Summary'!DS53="Yes"),OFFSET('Hygiene Data'!$D$8,0,10*ROW('Hygiene Data'!D47)),NA())</f>
        <v>#N/A</v>
      </c>
      <c r="BE53" s="107" t="e">
        <f ca="true">+IF(AND(ISNUMBER(OFFSET('Hygiene Data'!$D$10,0,10*ROW('Hygiene Data'!D47))),'Data Summary'!DT53="Yes"),OFFSET('Hygiene Data'!$D$10,0,10*ROW('Hygiene Data'!D47)),NA())</f>
        <v>#N/A</v>
      </c>
      <c r="BF53" s="107" t="e">
        <f ca="true">+IF(AND(ISNUMBER(OFFSET('Hygiene Data'!$E$6,0,10*ROW('Hygiene Data'!E47))),'Data Summary'!DU53="Yes"),OFFSET('Hygiene Data'!$E$6,0,10*ROW('Hygiene Data'!E47)),NA())</f>
        <v>#N/A</v>
      </c>
      <c r="BG53" s="107" t="e">
        <f ca="true">+IF(AND(ISNUMBER(OFFSET('Hygiene Data'!$E$8,0,10*ROW('Hygiene Data'!E47))),'Data Summary'!DV53="Yes"),OFFSET('Hygiene Data'!$E$8,0,10*ROW('Hygiene Data'!E47)),NA())</f>
        <v>#N/A</v>
      </c>
      <c r="BH53" s="107" t="e">
        <f ca="true">+IF(AND(ISNUMBER(OFFSET('Hygiene Data'!$E$10,0,10*ROW('Hygiene Data'!E47))),'Data Summary'!DW53="Yes"),OFFSET('Hygiene Data'!$E$10,0,10*ROW('Hygiene Data'!E47)),NA())</f>
        <v>#N/A</v>
      </c>
      <c r="BI53" s="107" t="e">
        <f ca="true">+IF(AND(ISNUMBER(OFFSET('Hygiene Data'!$F$6,0,10*ROW('Hygiene Data'!F47))),'Data Summary'!DX53="Yes"),OFFSET('Hygiene Data'!$F$6,0,10*ROW('Hygiene Data'!F47)),NA())</f>
        <v>#N/A</v>
      </c>
      <c r="BJ53" s="107" t="e">
        <f ca="true">+IF(AND(ISNUMBER(OFFSET('Hygiene Data'!$F$8,0,10*ROW('Hygiene Data'!F47))),'Data Summary'!DY53="Yes"),OFFSET('Hygiene Data'!$F$8,0,10*ROW('Hygiene Data'!F47)),NA())</f>
        <v>#N/A</v>
      </c>
      <c r="BK53" s="107" t="e">
        <f ca="true">+IF(AND(ISNUMBER(OFFSET('Hygiene Data'!$F$10,0,10*ROW('Hygiene Data'!F47))),'Data Summary'!DZ53="Yes"),OFFSET('Hygiene Data'!$F$10,0,10*ROW('Hygiene Data'!F47)),NA())</f>
        <v>#N/A</v>
      </c>
      <c r="BL53" s="107" t="e">
        <f ca="true">+IF(AND(ISNUMBER(OFFSET('Hygiene Data'!$G$6,0,10*ROW('Hygiene Data'!G47))),'Data Summary'!EA53="Yes"),OFFSET('Hygiene Data'!$G$6,0,10*ROW('Hygiene Data'!G47)),NA())</f>
        <v>#N/A</v>
      </c>
      <c r="BM53" s="107" t="e">
        <f ca="true">+IF(AND(ISNUMBER(OFFSET('Hygiene Data'!$G$8,0,10*ROW('Hygiene Data'!G47))),'Data Summary'!EB53="Yes"),OFFSET('Hygiene Data'!$G$8,0,10*ROW('Hygiene Data'!G47)),NA())</f>
        <v>#N/A</v>
      </c>
      <c r="BN53" s="107" t="e">
        <f ca="true">+IF(AND(ISNUMBER(OFFSET('Hygiene Data'!$G$10,0,10*ROW('Hygiene Data'!G47))),'Data Summary'!EC53="Yes"),OFFSET('Hygiene Data'!$G$10,0,10*ROW('Hygiene Data'!G47)),NA())</f>
        <v>#N/A</v>
      </c>
      <c r="BO53" s="107" t="e">
        <f ca="true">+IF(AND(ISNUMBER(OFFSET('Hygiene Data'!$H$6,0,10*ROW('Hygiene Data'!H47))),'Data Summary'!ED53="Yes"),OFFSET('Hygiene Data'!$H$6,0,10*ROW('Hygiene Data'!H47)),NA())</f>
        <v>#N/A</v>
      </c>
      <c r="BP53" s="107" t="e">
        <f ca="true">+IF(AND(ISNUMBER(OFFSET('Hygiene Data'!$H$8,0,10*ROW('Hygiene Data'!H47))),'Data Summary'!EE53="Yes"),OFFSET('Hygiene Data'!$H$8,0,10*ROW('Hygiene Data'!H47)),NA())</f>
        <v>#N/A</v>
      </c>
      <c r="BQ53" s="107" t="e">
        <f ca="true">+IF(AND(ISNUMBER(OFFSET('Hygiene Data'!$H$10,0,10*ROW('Hygiene Data'!H47))),'Data Summary'!EF53="Yes"),OFFSET('Hygiene Data'!$H$10,0,10*ROW('Hygiene Data'!H47)),NA())</f>
        <v>#N/A</v>
      </c>
    </row>
    <row r="54" x14ac:dyDescent="0.2">
      <c r="A54" s="55" t="e">
        <f ca="true">+IF(OFFSET('Water Data'!$B$1,0,10*ROW('Water Data'!B48))="",NA(),OFFSET('Water Data'!$B$1,0,10*ROW('Water Data'!B48)))</f>
        <v>#N/A</v>
      </c>
      <c r="B54" s="55" t="e">
        <f ca="true">+IF(OFFSET('Water Data'!$A$3,0,10*ROW('Water Data'!A51))="",NA(),OFFSET('Water Data'!$A$3,0,10*ROW('Water Data'!A51)))</f>
        <v>#N/A</v>
      </c>
      <c r="C54" s="55" t="e">
        <f ca="true">+IF(OFFSET('Water Data'!$C$3,0,10*ROW('Water Data'!C51))="",NA(),OFFSET('Water Data'!$C$3,0,10*ROW('Water Data'!C51)))</f>
        <v>#N/A</v>
      </c>
      <c r="D54" s="56" t="e">
        <f ca="true">+IF(AND(ISNUMBER(OFFSET('Water Data'!$C$5,0,10*ROW('Water Data'!C48))),'Data Summary'!BS54="Yes"),100-OFFSET('Water Data'!$C$5,0,10*ROW('Water Data'!C48)),NA())</f>
        <v>#N/A</v>
      </c>
      <c r="E54" s="56" t="e">
        <f ca="true">+IF(AND(ISNUMBER(OFFSET('Water Data'!$C$7,0,10*ROW('Water Data'!C48))),'Data Summary'!BT54="Yes"),OFFSET('Water Data'!$C$7,0,10*ROW('Water Data'!C48)),NA())</f>
        <v>#N/A</v>
      </c>
      <c r="F54" s="56" t="e">
        <f ca="true">+IF(AND(ISNUMBER(OFFSET('Water Data'!$C$10,0,10*ROW('Water Data'!C48))),'Data Summary'!BU54="Yes"),OFFSET('Water Data'!$C$10,0,10*ROW('Water Data'!C48)),NA())</f>
        <v>#N/A</v>
      </c>
      <c r="G54" s="56" t="e">
        <f ca="true">+IF(AND(ISNUMBER(OFFSET('Water Data'!$D$5,0,10*ROW('Water Data'!D48))),'Data Summary'!BV54="Yes"),100-OFFSET('Water Data'!$D$5,0,10*ROW('Water Data'!D48)),NA())</f>
        <v>#N/A</v>
      </c>
      <c r="H54" s="56" t="e">
        <f ca="true">+IF(AND(ISNUMBER(OFFSET('Water Data'!$D$7,0,10*ROW('Water Data'!D48))),'Data Summary'!BW54="Yes"),OFFSET('Water Data'!$D$7,0,10*ROW('Water Data'!D48)),NA())</f>
        <v>#N/A</v>
      </c>
      <c r="I54" s="56" t="e">
        <f ca="true">+IF(AND(ISNUMBER(OFFSET('Water Data'!$D$10,0,10*ROW('Water Data'!D48))),'Data Summary'!BX54="Yes"),OFFSET('Water Data'!$D$10,0,10*ROW('Water Data'!D48)),NA())</f>
        <v>#N/A</v>
      </c>
      <c r="J54" s="56" t="e">
        <f ca="true">+IF(AND(ISNUMBER(OFFSET('Water Data'!$E$5,0,10*ROW('Water Data'!E48))),'Data Summary'!BY54="Yes"),100-OFFSET('Water Data'!$E$5,0,10*ROW('Water Data'!E48)),NA())</f>
        <v>#N/A</v>
      </c>
      <c r="K54" s="56" t="e">
        <f ca="true">+IF(AND(ISNUMBER(OFFSET('Water Data'!$E$7,0,10*ROW('Water Data'!E48))),'Data Summary'!BZ54="Yes"),OFFSET('Water Data'!$E$7,0,10*ROW('Water Data'!E48)),NA())</f>
        <v>#N/A</v>
      </c>
      <c r="L54" s="56" t="e">
        <f ca="true">+IF(AND(ISNUMBER(OFFSET('Water Data'!$E$10,0,10*ROW('Water Data'!E48))),'Data Summary'!CA54="Yes"),OFFSET('Water Data'!$E$10,0,10*ROW('Water Data'!E48)),NA())</f>
        <v>#N/A</v>
      </c>
      <c r="M54" s="56" t="e">
        <f ca="true">+IF(AND(ISNUMBER(OFFSET('Water Data'!$F$5,0,10*ROW('Water Data'!F48))),'Data Summary'!CB54="Yes"),100-OFFSET('Water Data'!$F$5,0,10*ROW('Water Data'!F48)),NA())</f>
        <v>#N/A</v>
      </c>
      <c r="N54" s="56" t="e">
        <f ca="true">+IF(AND(ISNUMBER(OFFSET('Water Data'!$F$7,0,10*ROW('Water Data'!F48))),'Data Summary'!CC54="Yes"),OFFSET('Water Data'!$F$7,0,10*ROW('Water Data'!F48)),NA())</f>
        <v>#N/A</v>
      </c>
      <c r="O54" s="56" t="e">
        <f ca="true">+IF(AND(ISNUMBER(OFFSET('Water Data'!$F$10,0,10*ROW('Water Data'!F48))),'Data Summary'!CD54="Yes"),OFFSET('Water Data'!$F$10,0,10*ROW('Water Data'!F48)),NA())</f>
        <v>#N/A</v>
      </c>
      <c r="P54" s="56" t="e">
        <f ca="true">+IF(AND(ISNUMBER(OFFSET('Water Data'!$G$5,0,10*ROW('Water Data'!G48))),'Data Summary'!CE54="Yes"),100-OFFSET('Water Data'!$G$5,0,10*ROW('Water Data'!G48)),NA())</f>
        <v>#N/A</v>
      </c>
      <c r="Q54" s="56" t="e">
        <f ca="true">+IF(AND(ISNUMBER(OFFSET('Water Data'!$G$7,0,10*ROW('Water Data'!G48))),'Data Summary'!CF54="Yes"),OFFSET('Water Data'!$G$7,0,10*ROW('Water Data'!G48)),NA())</f>
        <v>#N/A</v>
      </c>
      <c r="R54" s="56" t="e">
        <f ca="true">+IF(AND(ISNUMBER(OFFSET('Water Data'!$G$10,0,10*ROW('Water Data'!G48))),'Data Summary'!CG54="Yes"),OFFSET('Water Data'!$G$10,0,10*ROW('Water Data'!G48)),NA())</f>
        <v>#N/A</v>
      </c>
      <c r="S54" s="56" t="e">
        <f ca="true">+IF(AND(ISNUMBER(OFFSET('Water Data'!$H$5,0,10*ROW('Water Data'!H48))),'Data Summary'!CH54="Yes"),100-OFFSET('Water Data'!$H$5,0,10*ROW('Water Data'!H48)),NA())</f>
        <v>#N/A</v>
      </c>
      <c r="T54" s="56" t="e">
        <f ca="true">+IF(AND(ISNUMBER(OFFSET('Water Data'!$H$7,0,10*ROW('Water Data'!H48))),'Data Summary'!CI54="Yes"),OFFSET('Water Data'!$H$7,0,10*ROW('Water Data'!H48)),NA())</f>
        <v>#N/A</v>
      </c>
      <c r="U54" s="56" t="e">
        <f ca="true">+IF(AND(ISNUMBER(OFFSET('Water Data'!$H$10,0,10*ROW('Water Data'!H48))),'Data Summary'!CJ54="Yes"),OFFSET('Water Data'!$H$10,0,10*ROW('Water Data'!H48)),NA())</f>
        <v>#N/A</v>
      </c>
      <c r="V54" s="102" t="e">
        <f ca="true">+IF(AND(ISNUMBER(OFFSET('Sanitation Data'!$C$5,0,10*ROW('Sanitation Data'!C48))),'Data Summary'!CK54="Yes"),100-OFFSET('Sanitation Data'!$C$5,0,10*ROW('Sanitation Data'!C48)),NA())</f>
        <v>#N/A</v>
      </c>
      <c r="W54" s="102" t="e">
        <f ca="true">+IF(AND(ISNUMBER(OFFSET('Sanitation Data'!$C$7,0,10*ROW('Sanitation Data'!C48))),'Data Summary'!CL54="Yes"),OFFSET('Sanitation Data'!$C$7,0,10*ROW('Sanitation Data'!C48)),NA())</f>
        <v>#N/A</v>
      </c>
      <c r="X54" s="102" t="e">
        <f ca="true">+IF(AND(ISNUMBER(OFFSET('Sanitation Data'!$C$11,0,10*ROW('Sanitation Data'!C48))),'Data Summary'!CM54="Yes"),OFFSET('Sanitation Data'!$C$11,0,10*ROW('Sanitation Data'!C48)),NA())</f>
        <v>#N/A</v>
      </c>
      <c r="Y54" s="102" t="e">
        <f ca="true">+IF(AND(ISNUMBER(OFFSET('Sanitation Data'!$C$12,0,10*ROW('Sanitation Data'!C48))),'Data Summary'!CN54="Yes"),OFFSET('Sanitation Data'!$C$12,0,10*ROW('Sanitation Data'!C48)),NA())</f>
        <v>#N/A</v>
      </c>
      <c r="Z54" s="102" t="e">
        <f ca="true">+IF(AND(ISNUMBER(OFFSET('Sanitation Data'!$C$13,0,10*ROW('Sanitation Data'!C48))),'Data Summary'!CO54="Yes"),OFFSET('Sanitation Data'!$C$13,0,10*ROW('Sanitation Data'!C48)),NA())</f>
        <v>#N/A</v>
      </c>
      <c r="AA54" s="102" t="e">
        <f ca="true">+IF(AND(ISNUMBER(OFFSET('Sanitation Data'!$D$5,0,10*ROW('Sanitation Data'!D48))),'Data Summary'!CP54="Yes"),100-OFFSET('Sanitation Data'!$D$5,0,10*ROW('Sanitation Data'!D48)),NA())</f>
        <v>#N/A</v>
      </c>
      <c r="AB54" s="102" t="e">
        <f ca="true">+IF(AND(ISNUMBER(OFFSET('Sanitation Data'!$D$7,0,10*ROW('Sanitation Data'!D48))),'Data Summary'!CQ54="Yes"),OFFSET('Sanitation Data'!$D$7,0,10*ROW('Sanitation Data'!D48)),NA())</f>
        <v>#N/A</v>
      </c>
      <c r="AC54" s="102" t="e">
        <f ca="true">+IF(AND(ISNUMBER(OFFSET('Sanitation Data'!$D$11,0,10*ROW('Sanitation Data'!D48))),'Data Summary'!CR54="Yes"),OFFSET('Sanitation Data'!$D$11,0,10*ROW('Sanitation Data'!D48)),NA())</f>
        <v>#N/A</v>
      </c>
      <c r="AD54" s="102" t="e">
        <f ca="true">+IF(AND(ISNUMBER(OFFSET('Sanitation Data'!$D$12,0,10*ROW('Sanitation Data'!D48))),'Data Summary'!CS54="Yes"),OFFSET('Sanitation Data'!$D$12,0,10*ROW('Sanitation Data'!D48)),NA())</f>
        <v>#N/A</v>
      </c>
      <c r="AE54" s="102" t="e">
        <f ca="true">+IF(AND(ISNUMBER(OFFSET('Sanitation Data'!$D$13,0,10*ROW('Sanitation Data'!D48))),'Data Summary'!CT54="Yes"),OFFSET('Sanitation Data'!$D$13,0,10*ROW('Sanitation Data'!D48)),NA())</f>
        <v>#N/A</v>
      </c>
      <c r="AF54" s="102" t="e">
        <f ca="true">+IF(AND(ISNUMBER(OFFSET('Sanitation Data'!$E$5,0,10*ROW('Sanitation Data'!E48))),'Data Summary'!CU54="Yes"),100-OFFSET('Sanitation Data'!$E$5,0,10*ROW('Sanitation Data'!E48)),NA())</f>
        <v>#N/A</v>
      </c>
      <c r="AG54" s="102" t="e">
        <f ca="true">+IF(AND(ISNUMBER(OFFSET('Sanitation Data'!$E$7,0,10*ROW('Sanitation Data'!E48))),'Data Summary'!CV54="Yes"),OFFSET('Sanitation Data'!$E$7,0,10*ROW('Sanitation Data'!E48)),NA())</f>
        <v>#N/A</v>
      </c>
      <c r="AH54" s="102" t="e">
        <f ca="true">+IF(AND(ISNUMBER(OFFSET('Sanitation Data'!$E$11,0,10*ROW('Sanitation Data'!E48))),'Data Summary'!CW54="Yes"),OFFSET('Sanitation Data'!$E$11,0,10*ROW('Sanitation Data'!E48)),NA())</f>
        <v>#N/A</v>
      </c>
      <c r="AI54" s="102" t="e">
        <f ca="true">+IF(AND(ISNUMBER(OFFSET('Sanitation Data'!$E$12,0,10*ROW('Sanitation Data'!E48))),'Data Summary'!CX54="Yes"),OFFSET('Sanitation Data'!$E$12,0,10*ROW('Sanitation Data'!E48)),NA())</f>
        <v>#N/A</v>
      </c>
      <c r="AJ54" s="102" t="e">
        <f ca="true">+IF(AND(ISNUMBER(OFFSET('Sanitation Data'!$E$13,0,10*ROW('Sanitation Data'!E48))),'Data Summary'!CY54="Yes"),OFFSET('Sanitation Data'!$E$13,0,10*ROW('Sanitation Data'!E48)),NA())</f>
        <v>#N/A</v>
      </c>
      <c r="AK54" s="102" t="e">
        <f ca="true">+IF(AND(ISNUMBER(OFFSET('Sanitation Data'!$F$5,0,10*ROW('Sanitation Data'!F48))),'Data Summary'!CZ54="Yes"),100-OFFSET('Sanitation Data'!$F$5,0,10*ROW('Sanitation Data'!F48)),NA())</f>
        <v>#N/A</v>
      </c>
      <c r="AL54" s="102" t="e">
        <f ca="true">+IF(AND(ISNUMBER(OFFSET('Sanitation Data'!$F$7,0,10*ROW('Sanitation Data'!F48))),'Data Summary'!DA54="Yes"),OFFSET('Sanitation Data'!$F$7,0,10*ROW('Sanitation Data'!F48)),NA())</f>
        <v>#N/A</v>
      </c>
      <c r="AM54" s="102" t="e">
        <f ca="true">+IF(AND(ISNUMBER(OFFSET('Sanitation Data'!$F$11,0,10*ROW('Sanitation Data'!F48))),'Data Summary'!DB54="Yes"),OFFSET('Sanitation Data'!$F$11,0,10*ROW('Sanitation Data'!F48)),NA())</f>
        <v>#N/A</v>
      </c>
      <c r="AN54" s="102" t="e">
        <f ca="true">+IF(AND(ISNUMBER(OFFSET('Sanitation Data'!$F$12,0,10*ROW('Sanitation Data'!F48))),'Data Summary'!DC54="Yes"),OFFSET('Sanitation Data'!$F$12,0,10*ROW('Sanitation Data'!F48)),NA())</f>
        <v>#N/A</v>
      </c>
      <c r="AO54" s="102" t="e">
        <f ca="true">+IF(AND(ISNUMBER(OFFSET('Sanitation Data'!$F$13,0,10*ROW('Sanitation Data'!F48))),'Data Summary'!DD54="Yes"),OFFSET('Sanitation Data'!$F$13,0,10*ROW('Sanitation Data'!F48)),NA())</f>
        <v>#N/A</v>
      </c>
      <c r="AP54" s="102" t="e">
        <f ca="true">+IF(AND(ISNUMBER(OFFSET('Sanitation Data'!$G$5,0,10*ROW('Sanitation Data'!G48))),'Data Summary'!DE54="Yes"),100-OFFSET('Sanitation Data'!$G$5,0,10*ROW('Sanitation Data'!G48)),NA())</f>
        <v>#N/A</v>
      </c>
      <c r="AQ54" s="102" t="e">
        <f ca="true">+IF(AND(ISNUMBER(OFFSET('Sanitation Data'!$G$7,0,10*ROW('Sanitation Data'!G48))),'Data Summary'!DF54="Yes"),OFFSET('Sanitation Data'!$G$7,0,10*ROW('Sanitation Data'!G48)),NA())</f>
        <v>#N/A</v>
      </c>
      <c r="AR54" s="102" t="e">
        <f ca="true">+IF(AND(ISNUMBER(OFFSET('Sanitation Data'!$G$11,0,10*ROW('Sanitation Data'!G48))),'Data Summary'!DG54="Yes"),OFFSET('Sanitation Data'!$G$11,0,10*ROW('Sanitation Data'!G48)),NA())</f>
        <v>#N/A</v>
      </c>
      <c r="AS54" s="102" t="e">
        <f ca="true">+IF(AND(ISNUMBER(OFFSET('Sanitation Data'!$G$12,0,10*ROW('Sanitation Data'!G48))),'Data Summary'!DH54="Yes"),OFFSET('Sanitation Data'!$G$12,0,10*ROW('Sanitation Data'!G48)),NA())</f>
        <v>#N/A</v>
      </c>
      <c r="AT54" s="102" t="e">
        <f ca="true">+IF(AND(ISNUMBER(OFFSET('Sanitation Data'!$G$13,0,10*ROW('Sanitation Data'!G48))),'Data Summary'!DI54="Yes"),OFFSET('Sanitation Data'!$G$13,0,10*ROW('Sanitation Data'!G48)),NA())</f>
        <v>#N/A</v>
      </c>
      <c r="AU54" s="102" t="e">
        <f ca="true">+IF(AND(ISNUMBER(OFFSET('Sanitation Data'!$H$5,0,10*ROW('Sanitation Data'!H48))),'Data Summary'!DJ54="Yes"),100-OFFSET('Sanitation Data'!$H$5,0,10*ROW('Sanitation Data'!H48)),NA())</f>
        <v>#N/A</v>
      </c>
      <c r="AV54" s="102" t="e">
        <f ca="true">+IF(AND(ISNUMBER(OFFSET('Sanitation Data'!$H$7,0,10*ROW('Sanitation Data'!H48))),'Data Summary'!DK54="Yes"),OFFSET('Sanitation Data'!$H$7,0,10*ROW('Sanitation Data'!H48)),NA())</f>
        <v>#N/A</v>
      </c>
      <c r="AW54" s="102" t="e">
        <f ca="true">+IF(AND(ISNUMBER(OFFSET('Sanitation Data'!$H$11,0,10*ROW('Sanitation Data'!H48))),'Data Summary'!DL54="Yes"),OFFSET('Sanitation Data'!$H$11,0,10*ROW('Sanitation Data'!H48)),NA())</f>
        <v>#N/A</v>
      </c>
      <c r="AX54" s="102" t="e">
        <f ca="true">+IF(AND(ISNUMBER(OFFSET('Sanitation Data'!$H$12,0,10*ROW('Sanitation Data'!H48))),'Data Summary'!DM54="Yes"),OFFSET('Sanitation Data'!$H$12,0,10*ROW('Sanitation Data'!H48)),NA())</f>
        <v>#N/A</v>
      </c>
      <c r="AY54" s="102" t="e">
        <f ca="true">+IF(AND(ISNUMBER(OFFSET('Sanitation Data'!$H$13,0,10*ROW('Sanitation Data'!H48))),'Data Summary'!DN54="Yes"),OFFSET('Sanitation Data'!$H$13,0,10*ROW('Sanitation Data'!H48)),NA())</f>
        <v>#N/A</v>
      </c>
      <c r="AZ54" s="107" t="e">
        <f ca="true">+IF(AND(ISNUMBER(OFFSET('Hygiene Data'!$C$6,0,10*ROW('Hygiene Data'!C48))),'Data Summary'!DO54="Yes"),OFFSET('Hygiene Data'!$C$6,0,10*ROW('Hygiene Data'!C48)),NA())</f>
        <v>#N/A</v>
      </c>
      <c r="BA54" s="107" t="e">
        <f ca="true">+IF(AND(ISNUMBER(OFFSET('Hygiene Data'!$C$8,0,10*ROW('Hygiene Data'!C48))),'Data Summary'!DP54="Yes"),OFFSET('Hygiene Data'!$C$8,0,10*ROW('Hygiene Data'!C48)),NA())</f>
        <v>#N/A</v>
      </c>
      <c r="BB54" s="107" t="e">
        <f ca="true">+IF(AND(ISNUMBER(OFFSET('Hygiene Data'!$C$10,0,10*ROW('Hygiene Data'!C48))),'Data Summary'!DQ54="Yes"),OFFSET('Hygiene Data'!$C$10,0,10*ROW('Hygiene Data'!C48)),NA())</f>
        <v>#N/A</v>
      </c>
      <c r="BC54" s="107" t="e">
        <f ca="true">+IF(AND(ISNUMBER(OFFSET('Hygiene Data'!$D$6,0,10*ROW('Hygiene Data'!D48))),'Data Summary'!DR54="Yes"),OFFSET('Hygiene Data'!$D$6,0,10*ROW('Hygiene Data'!D48)),NA())</f>
        <v>#N/A</v>
      </c>
      <c r="BD54" s="107" t="e">
        <f ca="true">+IF(AND(ISNUMBER(OFFSET('Hygiene Data'!$D$8,0,10*ROW('Hygiene Data'!D48))),'Data Summary'!DS54="Yes"),OFFSET('Hygiene Data'!$D$8,0,10*ROW('Hygiene Data'!D48)),NA())</f>
        <v>#N/A</v>
      </c>
      <c r="BE54" s="107" t="e">
        <f ca="true">+IF(AND(ISNUMBER(OFFSET('Hygiene Data'!$D$10,0,10*ROW('Hygiene Data'!D48))),'Data Summary'!DT54="Yes"),OFFSET('Hygiene Data'!$D$10,0,10*ROW('Hygiene Data'!D48)),NA())</f>
        <v>#N/A</v>
      </c>
      <c r="BF54" s="107" t="e">
        <f ca="true">+IF(AND(ISNUMBER(OFFSET('Hygiene Data'!$E$6,0,10*ROW('Hygiene Data'!E48))),'Data Summary'!DU54="Yes"),OFFSET('Hygiene Data'!$E$6,0,10*ROW('Hygiene Data'!E48)),NA())</f>
        <v>#N/A</v>
      </c>
      <c r="BG54" s="107" t="e">
        <f ca="true">+IF(AND(ISNUMBER(OFFSET('Hygiene Data'!$E$8,0,10*ROW('Hygiene Data'!E48))),'Data Summary'!DV54="Yes"),OFFSET('Hygiene Data'!$E$8,0,10*ROW('Hygiene Data'!E48)),NA())</f>
        <v>#N/A</v>
      </c>
      <c r="BH54" s="107" t="e">
        <f ca="true">+IF(AND(ISNUMBER(OFFSET('Hygiene Data'!$E$10,0,10*ROW('Hygiene Data'!E48))),'Data Summary'!DW54="Yes"),OFFSET('Hygiene Data'!$E$10,0,10*ROW('Hygiene Data'!E48)),NA())</f>
        <v>#N/A</v>
      </c>
      <c r="BI54" s="107" t="e">
        <f ca="true">+IF(AND(ISNUMBER(OFFSET('Hygiene Data'!$F$6,0,10*ROW('Hygiene Data'!F48))),'Data Summary'!DX54="Yes"),OFFSET('Hygiene Data'!$F$6,0,10*ROW('Hygiene Data'!F48)),NA())</f>
        <v>#N/A</v>
      </c>
      <c r="BJ54" s="107" t="e">
        <f ca="true">+IF(AND(ISNUMBER(OFFSET('Hygiene Data'!$F$8,0,10*ROW('Hygiene Data'!F48))),'Data Summary'!DY54="Yes"),OFFSET('Hygiene Data'!$F$8,0,10*ROW('Hygiene Data'!F48)),NA())</f>
        <v>#N/A</v>
      </c>
      <c r="BK54" s="107" t="e">
        <f ca="true">+IF(AND(ISNUMBER(OFFSET('Hygiene Data'!$F$10,0,10*ROW('Hygiene Data'!F48))),'Data Summary'!DZ54="Yes"),OFFSET('Hygiene Data'!$F$10,0,10*ROW('Hygiene Data'!F48)),NA())</f>
        <v>#N/A</v>
      </c>
      <c r="BL54" s="107" t="e">
        <f ca="true">+IF(AND(ISNUMBER(OFFSET('Hygiene Data'!$G$6,0,10*ROW('Hygiene Data'!G48))),'Data Summary'!EA54="Yes"),OFFSET('Hygiene Data'!$G$6,0,10*ROW('Hygiene Data'!G48)),NA())</f>
        <v>#N/A</v>
      </c>
      <c r="BM54" s="107" t="e">
        <f ca="true">+IF(AND(ISNUMBER(OFFSET('Hygiene Data'!$G$8,0,10*ROW('Hygiene Data'!G48))),'Data Summary'!EB54="Yes"),OFFSET('Hygiene Data'!$G$8,0,10*ROW('Hygiene Data'!G48)),NA())</f>
        <v>#N/A</v>
      </c>
      <c r="BN54" s="107" t="e">
        <f ca="true">+IF(AND(ISNUMBER(OFFSET('Hygiene Data'!$G$10,0,10*ROW('Hygiene Data'!G48))),'Data Summary'!EC54="Yes"),OFFSET('Hygiene Data'!$G$10,0,10*ROW('Hygiene Data'!G48)),NA())</f>
        <v>#N/A</v>
      </c>
      <c r="BO54" s="107" t="e">
        <f ca="true">+IF(AND(ISNUMBER(OFFSET('Hygiene Data'!$H$6,0,10*ROW('Hygiene Data'!H48))),'Data Summary'!ED54="Yes"),OFFSET('Hygiene Data'!$H$6,0,10*ROW('Hygiene Data'!H48)),NA())</f>
        <v>#N/A</v>
      </c>
      <c r="BP54" s="107" t="e">
        <f ca="true">+IF(AND(ISNUMBER(OFFSET('Hygiene Data'!$H$8,0,10*ROW('Hygiene Data'!H48))),'Data Summary'!EE54="Yes"),OFFSET('Hygiene Data'!$H$8,0,10*ROW('Hygiene Data'!H48)),NA())</f>
        <v>#N/A</v>
      </c>
      <c r="BQ54" s="107" t="e">
        <f ca="true">+IF(AND(ISNUMBER(OFFSET('Hygiene Data'!$H$10,0,10*ROW('Hygiene Data'!H48))),'Data Summary'!EF54="Yes"),OFFSET('Hygiene Data'!$H$10,0,10*ROW('Hygiene Data'!H48)),NA())</f>
        <v>#N/A</v>
      </c>
    </row>
    <row r="55" x14ac:dyDescent="0.2">
      <c r="A55" s="55" t="e">
        <f ca="true">+IF(OFFSET('Water Data'!$B$1,0,10*ROW('Water Data'!B49))="",NA(),OFFSET('Water Data'!$B$1,0,10*ROW('Water Data'!B49)))</f>
        <v>#N/A</v>
      </c>
      <c r="B55" s="55" t="e">
        <f ca="true">+IF(OFFSET('Water Data'!$A$3,0,10*ROW('Water Data'!A52))="",NA(),OFFSET('Water Data'!$A$3,0,10*ROW('Water Data'!A52)))</f>
        <v>#N/A</v>
      </c>
      <c r="C55" s="55" t="e">
        <f ca="true">+IF(OFFSET('Water Data'!$C$3,0,10*ROW('Water Data'!C52))="",NA(),OFFSET('Water Data'!$C$3,0,10*ROW('Water Data'!C52)))</f>
        <v>#N/A</v>
      </c>
      <c r="D55" s="56" t="e">
        <f ca="true">+IF(AND(ISNUMBER(OFFSET('Water Data'!$C$5,0,10*ROW('Water Data'!C49))),'Data Summary'!BS55="Yes"),100-OFFSET('Water Data'!$C$5,0,10*ROW('Water Data'!C49)),NA())</f>
        <v>#N/A</v>
      </c>
      <c r="E55" s="56" t="e">
        <f ca="true">+IF(AND(ISNUMBER(OFFSET('Water Data'!$C$7,0,10*ROW('Water Data'!C49))),'Data Summary'!BT55="Yes"),OFFSET('Water Data'!$C$7,0,10*ROW('Water Data'!C49)),NA())</f>
        <v>#N/A</v>
      </c>
      <c r="F55" s="56" t="e">
        <f ca="true">+IF(AND(ISNUMBER(OFFSET('Water Data'!$C$10,0,10*ROW('Water Data'!C49))),'Data Summary'!BU55="Yes"),OFFSET('Water Data'!$C$10,0,10*ROW('Water Data'!C49)),NA())</f>
        <v>#N/A</v>
      </c>
      <c r="G55" s="56" t="e">
        <f ca="true">+IF(AND(ISNUMBER(OFFSET('Water Data'!$D$5,0,10*ROW('Water Data'!D49))),'Data Summary'!BV55="Yes"),100-OFFSET('Water Data'!$D$5,0,10*ROW('Water Data'!D49)),NA())</f>
        <v>#N/A</v>
      </c>
      <c r="H55" s="56" t="e">
        <f ca="true">+IF(AND(ISNUMBER(OFFSET('Water Data'!$D$7,0,10*ROW('Water Data'!D49))),'Data Summary'!BW55="Yes"),OFFSET('Water Data'!$D$7,0,10*ROW('Water Data'!D49)),NA())</f>
        <v>#N/A</v>
      </c>
      <c r="I55" s="56" t="e">
        <f ca="true">+IF(AND(ISNUMBER(OFFSET('Water Data'!$D$10,0,10*ROW('Water Data'!D49))),'Data Summary'!BX55="Yes"),OFFSET('Water Data'!$D$10,0,10*ROW('Water Data'!D49)),NA())</f>
        <v>#N/A</v>
      </c>
      <c r="J55" s="56" t="e">
        <f ca="true">+IF(AND(ISNUMBER(OFFSET('Water Data'!$E$5,0,10*ROW('Water Data'!E49))),'Data Summary'!BY55="Yes"),100-OFFSET('Water Data'!$E$5,0,10*ROW('Water Data'!E49)),NA())</f>
        <v>#N/A</v>
      </c>
      <c r="K55" s="56" t="e">
        <f ca="true">+IF(AND(ISNUMBER(OFFSET('Water Data'!$E$7,0,10*ROW('Water Data'!E49))),'Data Summary'!BZ55="Yes"),OFFSET('Water Data'!$E$7,0,10*ROW('Water Data'!E49)),NA())</f>
        <v>#N/A</v>
      </c>
      <c r="L55" s="56" t="e">
        <f ca="true">+IF(AND(ISNUMBER(OFFSET('Water Data'!$E$10,0,10*ROW('Water Data'!E49))),'Data Summary'!CA55="Yes"),OFFSET('Water Data'!$E$10,0,10*ROW('Water Data'!E49)),NA())</f>
        <v>#N/A</v>
      </c>
      <c r="M55" s="56" t="e">
        <f ca="true">+IF(AND(ISNUMBER(OFFSET('Water Data'!$F$5,0,10*ROW('Water Data'!F49))),'Data Summary'!CB55="Yes"),100-OFFSET('Water Data'!$F$5,0,10*ROW('Water Data'!F49)),NA())</f>
        <v>#N/A</v>
      </c>
      <c r="N55" s="56" t="e">
        <f ca="true">+IF(AND(ISNUMBER(OFFSET('Water Data'!$F$7,0,10*ROW('Water Data'!F49))),'Data Summary'!CC55="Yes"),OFFSET('Water Data'!$F$7,0,10*ROW('Water Data'!F49)),NA())</f>
        <v>#N/A</v>
      </c>
      <c r="O55" s="56" t="e">
        <f ca="true">+IF(AND(ISNUMBER(OFFSET('Water Data'!$F$10,0,10*ROW('Water Data'!F49))),'Data Summary'!CD55="Yes"),OFFSET('Water Data'!$F$10,0,10*ROW('Water Data'!F49)),NA())</f>
        <v>#N/A</v>
      </c>
      <c r="P55" s="56" t="e">
        <f ca="true">+IF(AND(ISNUMBER(OFFSET('Water Data'!$G$5,0,10*ROW('Water Data'!G49))),'Data Summary'!CE55="Yes"),100-OFFSET('Water Data'!$G$5,0,10*ROW('Water Data'!G49)),NA())</f>
        <v>#N/A</v>
      </c>
      <c r="Q55" s="56" t="e">
        <f ca="true">+IF(AND(ISNUMBER(OFFSET('Water Data'!$G$7,0,10*ROW('Water Data'!G49))),'Data Summary'!CF55="Yes"),OFFSET('Water Data'!$G$7,0,10*ROW('Water Data'!G49)),NA())</f>
        <v>#N/A</v>
      </c>
      <c r="R55" s="56" t="e">
        <f ca="true">+IF(AND(ISNUMBER(OFFSET('Water Data'!$G$10,0,10*ROW('Water Data'!G49))),'Data Summary'!CG55="Yes"),OFFSET('Water Data'!$G$10,0,10*ROW('Water Data'!G49)),NA())</f>
        <v>#N/A</v>
      </c>
      <c r="S55" s="56" t="e">
        <f ca="true">+IF(AND(ISNUMBER(OFFSET('Water Data'!$H$5,0,10*ROW('Water Data'!H49))),'Data Summary'!CH55="Yes"),100-OFFSET('Water Data'!$H$5,0,10*ROW('Water Data'!H49)),NA())</f>
        <v>#N/A</v>
      </c>
      <c r="T55" s="56" t="e">
        <f ca="true">+IF(AND(ISNUMBER(OFFSET('Water Data'!$H$7,0,10*ROW('Water Data'!H49))),'Data Summary'!CI55="Yes"),OFFSET('Water Data'!$H$7,0,10*ROW('Water Data'!H49)),NA())</f>
        <v>#N/A</v>
      </c>
      <c r="U55" s="56" t="e">
        <f ca="true">+IF(AND(ISNUMBER(OFFSET('Water Data'!$H$10,0,10*ROW('Water Data'!H49))),'Data Summary'!CJ55="Yes"),OFFSET('Water Data'!$H$10,0,10*ROW('Water Data'!H49)),NA())</f>
        <v>#N/A</v>
      </c>
      <c r="V55" s="102" t="e">
        <f ca="true">+IF(AND(ISNUMBER(OFFSET('Sanitation Data'!$C$5,0,10*ROW('Sanitation Data'!C49))),'Data Summary'!CK55="Yes"),100-OFFSET('Sanitation Data'!$C$5,0,10*ROW('Sanitation Data'!C49)),NA())</f>
        <v>#N/A</v>
      </c>
      <c r="W55" s="102" t="e">
        <f ca="true">+IF(AND(ISNUMBER(OFFSET('Sanitation Data'!$C$7,0,10*ROW('Sanitation Data'!C49))),'Data Summary'!CL55="Yes"),OFFSET('Sanitation Data'!$C$7,0,10*ROW('Sanitation Data'!C49)),NA())</f>
        <v>#N/A</v>
      </c>
      <c r="X55" s="102" t="e">
        <f ca="true">+IF(AND(ISNUMBER(OFFSET('Sanitation Data'!$C$11,0,10*ROW('Sanitation Data'!C49))),'Data Summary'!CM55="Yes"),OFFSET('Sanitation Data'!$C$11,0,10*ROW('Sanitation Data'!C49)),NA())</f>
        <v>#N/A</v>
      </c>
      <c r="Y55" s="102" t="e">
        <f ca="true">+IF(AND(ISNUMBER(OFFSET('Sanitation Data'!$C$12,0,10*ROW('Sanitation Data'!C49))),'Data Summary'!CN55="Yes"),OFFSET('Sanitation Data'!$C$12,0,10*ROW('Sanitation Data'!C49)),NA())</f>
        <v>#N/A</v>
      </c>
      <c r="Z55" s="102" t="e">
        <f ca="true">+IF(AND(ISNUMBER(OFFSET('Sanitation Data'!$C$13,0,10*ROW('Sanitation Data'!C49))),'Data Summary'!CO55="Yes"),OFFSET('Sanitation Data'!$C$13,0,10*ROW('Sanitation Data'!C49)),NA())</f>
        <v>#N/A</v>
      </c>
      <c r="AA55" s="102" t="e">
        <f ca="true">+IF(AND(ISNUMBER(OFFSET('Sanitation Data'!$D$5,0,10*ROW('Sanitation Data'!D49))),'Data Summary'!CP55="Yes"),100-OFFSET('Sanitation Data'!$D$5,0,10*ROW('Sanitation Data'!D49)),NA())</f>
        <v>#N/A</v>
      </c>
      <c r="AB55" s="102" t="e">
        <f ca="true">+IF(AND(ISNUMBER(OFFSET('Sanitation Data'!$D$7,0,10*ROW('Sanitation Data'!D49))),'Data Summary'!CQ55="Yes"),OFFSET('Sanitation Data'!$D$7,0,10*ROW('Sanitation Data'!D49)),NA())</f>
        <v>#N/A</v>
      </c>
      <c r="AC55" s="102" t="e">
        <f ca="true">+IF(AND(ISNUMBER(OFFSET('Sanitation Data'!$D$11,0,10*ROW('Sanitation Data'!D49))),'Data Summary'!CR55="Yes"),OFFSET('Sanitation Data'!$D$11,0,10*ROW('Sanitation Data'!D49)),NA())</f>
        <v>#N/A</v>
      </c>
      <c r="AD55" s="102" t="e">
        <f ca="true">+IF(AND(ISNUMBER(OFFSET('Sanitation Data'!$D$12,0,10*ROW('Sanitation Data'!D49))),'Data Summary'!CS55="Yes"),OFFSET('Sanitation Data'!$D$12,0,10*ROW('Sanitation Data'!D49)),NA())</f>
        <v>#N/A</v>
      </c>
      <c r="AE55" s="102" t="e">
        <f ca="true">+IF(AND(ISNUMBER(OFFSET('Sanitation Data'!$D$13,0,10*ROW('Sanitation Data'!D49))),'Data Summary'!CT55="Yes"),OFFSET('Sanitation Data'!$D$13,0,10*ROW('Sanitation Data'!D49)),NA())</f>
        <v>#N/A</v>
      </c>
      <c r="AF55" s="102" t="e">
        <f ca="true">+IF(AND(ISNUMBER(OFFSET('Sanitation Data'!$E$5,0,10*ROW('Sanitation Data'!E49))),'Data Summary'!CU55="Yes"),100-OFFSET('Sanitation Data'!$E$5,0,10*ROW('Sanitation Data'!E49)),NA())</f>
        <v>#N/A</v>
      </c>
      <c r="AG55" s="102" t="e">
        <f ca="true">+IF(AND(ISNUMBER(OFFSET('Sanitation Data'!$E$7,0,10*ROW('Sanitation Data'!E49))),'Data Summary'!CV55="Yes"),OFFSET('Sanitation Data'!$E$7,0,10*ROW('Sanitation Data'!E49)),NA())</f>
        <v>#N/A</v>
      </c>
      <c r="AH55" s="102" t="e">
        <f ca="true">+IF(AND(ISNUMBER(OFFSET('Sanitation Data'!$E$11,0,10*ROW('Sanitation Data'!E49))),'Data Summary'!CW55="Yes"),OFFSET('Sanitation Data'!$E$11,0,10*ROW('Sanitation Data'!E49)),NA())</f>
        <v>#N/A</v>
      </c>
      <c r="AI55" s="102" t="e">
        <f ca="true">+IF(AND(ISNUMBER(OFFSET('Sanitation Data'!$E$12,0,10*ROW('Sanitation Data'!E49))),'Data Summary'!CX55="Yes"),OFFSET('Sanitation Data'!$E$12,0,10*ROW('Sanitation Data'!E49)),NA())</f>
        <v>#N/A</v>
      </c>
      <c r="AJ55" s="102" t="e">
        <f ca="true">+IF(AND(ISNUMBER(OFFSET('Sanitation Data'!$E$13,0,10*ROW('Sanitation Data'!E49))),'Data Summary'!CY55="Yes"),OFFSET('Sanitation Data'!$E$13,0,10*ROW('Sanitation Data'!E49)),NA())</f>
        <v>#N/A</v>
      </c>
      <c r="AK55" s="102" t="e">
        <f ca="true">+IF(AND(ISNUMBER(OFFSET('Sanitation Data'!$F$5,0,10*ROW('Sanitation Data'!F49))),'Data Summary'!CZ55="Yes"),100-OFFSET('Sanitation Data'!$F$5,0,10*ROW('Sanitation Data'!F49)),NA())</f>
        <v>#N/A</v>
      </c>
      <c r="AL55" s="102" t="e">
        <f ca="true">+IF(AND(ISNUMBER(OFFSET('Sanitation Data'!$F$7,0,10*ROW('Sanitation Data'!F49))),'Data Summary'!DA55="Yes"),OFFSET('Sanitation Data'!$F$7,0,10*ROW('Sanitation Data'!F49)),NA())</f>
        <v>#N/A</v>
      </c>
      <c r="AM55" s="102" t="e">
        <f ca="true">+IF(AND(ISNUMBER(OFFSET('Sanitation Data'!$F$11,0,10*ROW('Sanitation Data'!F49))),'Data Summary'!DB55="Yes"),OFFSET('Sanitation Data'!$F$11,0,10*ROW('Sanitation Data'!F49)),NA())</f>
        <v>#N/A</v>
      </c>
      <c r="AN55" s="102" t="e">
        <f ca="true">+IF(AND(ISNUMBER(OFFSET('Sanitation Data'!$F$12,0,10*ROW('Sanitation Data'!F49))),'Data Summary'!DC55="Yes"),OFFSET('Sanitation Data'!$F$12,0,10*ROW('Sanitation Data'!F49)),NA())</f>
        <v>#N/A</v>
      </c>
      <c r="AO55" s="102" t="e">
        <f ca="true">+IF(AND(ISNUMBER(OFFSET('Sanitation Data'!$F$13,0,10*ROW('Sanitation Data'!F49))),'Data Summary'!DD55="Yes"),OFFSET('Sanitation Data'!$F$13,0,10*ROW('Sanitation Data'!F49)),NA())</f>
        <v>#N/A</v>
      </c>
      <c r="AP55" s="102" t="e">
        <f ca="true">+IF(AND(ISNUMBER(OFFSET('Sanitation Data'!$G$5,0,10*ROW('Sanitation Data'!G49))),'Data Summary'!DE55="Yes"),100-OFFSET('Sanitation Data'!$G$5,0,10*ROW('Sanitation Data'!G49)),NA())</f>
        <v>#N/A</v>
      </c>
      <c r="AQ55" s="102" t="e">
        <f ca="true">+IF(AND(ISNUMBER(OFFSET('Sanitation Data'!$G$7,0,10*ROW('Sanitation Data'!G49))),'Data Summary'!DF55="Yes"),OFFSET('Sanitation Data'!$G$7,0,10*ROW('Sanitation Data'!G49)),NA())</f>
        <v>#N/A</v>
      </c>
      <c r="AR55" s="102" t="e">
        <f ca="true">+IF(AND(ISNUMBER(OFFSET('Sanitation Data'!$G$11,0,10*ROW('Sanitation Data'!G49))),'Data Summary'!DG55="Yes"),OFFSET('Sanitation Data'!$G$11,0,10*ROW('Sanitation Data'!G49)),NA())</f>
        <v>#N/A</v>
      </c>
      <c r="AS55" s="102" t="e">
        <f ca="true">+IF(AND(ISNUMBER(OFFSET('Sanitation Data'!$G$12,0,10*ROW('Sanitation Data'!G49))),'Data Summary'!DH55="Yes"),OFFSET('Sanitation Data'!$G$12,0,10*ROW('Sanitation Data'!G49)),NA())</f>
        <v>#N/A</v>
      </c>
      <c r="AT55" s="102" t="e">
        <f ca="true">+IF(AND(ISNUMBER(OFFSET('Sanitation Data'!$G$13,0,10*ROW('Sanitation Data'!G49))),'Data Summary'!DI55="Yes"),OFFSET('Sanitation Data'!$G$13,0,10*ROW('Sanitation Data'!G49)),NA())</f>
        <v>#N/A</v>
      </c>
      <c r="AU55" s="102" t="e">
        <f ca="true">+IF(AND(ISNUMBER(OFFSET('Sanitation Data'!$H$5,0,10*ROW('Sanitation Data'!H49))),'Data Summary'!DJ55="Yes"),100-OFFSET('Sanitation Data'!$H$5,0,10*ROW('Sanitation Data'!H49)),NA())</f>
        <v>#N/A</v>
      </c>
      <c r="AV55" s="102" t="e">
        <f ca="true">+IF(AND(ISNUMBER(OFFSET('Sanitation Data'!$H$7,0,10*ROW('Sanitation Data'!H49))),'Data Summary'!DK55="Yes"),OFFSET('Sanitation Data'!$H$7,0,10*ROW('Sanitation Data'!H49)),NA())</f>
        <v>#N/A</v>
      </c>
      <c r="AW55" s="102" t="e">
        <f ca="true">+IF(AND(ISNUMBER(OFFSET('Sanitation Data'!$H$11,0,10*ROW('Sanitation Data'!H49))),'Data Summary'!DL55="Yes"),OFFSET('Sanitation Data'!$H$11,0,10*ROW('Sanitation Data'!H49)),NA())</f>
        <v>#N/A</v>
      </c>
      <c r="AX55" s="102" t="e">
        <f ca="true">+IF(AND(ISNUMBER(OFFSET('Sanitation Data'!$H$12,0,10*ROW('Sanitation Data'!H49))),'Data Summary'!DM55="Yes"),OFFSET('Sanitation Data'!$H$12,0,10*ROW('Sanitation Data'!H49)),NA())</f>
        <v>#N/A</v>
      </c>
      <c r="AY55" s="102" t="e">
        <f ca="true">+IF(AND(ISNUMBER(OFFSET('Sanitation Data'!$H$13,0,10*ROW('Sanitation Data'!H49))),'Data Summary'!DN55="Yes"),OFFSET('Sanitation Data'!$H$13,0,10*ROW('Sanitation Data'!H49)),NA())</f>
        <v>#N/A</v>
      </c>
      <c r="AZ55" s="107" t="e">
        <f ca="true">+IF(AND(ISNUMBER(OFFSET('Hygiene Data'!$C$6,0,10*ROW('Hygiene Data'!C49))),'Data Summary'!DO55="Yes"),OFFSET('Hygiene Data'!$C$6,0,10*ROW('Hygiene Data'!C49)),NA())</f>
        <v>#N/A</v>
      </c>
      <c r="BA55" s="107" t="e">
        <f ca="true">+IF(AND(ISNUMBER(OFFSET('Hygiene Data'!$C$8,0,10*ROW('Hygiene Data'!C49))),'Data Summary'!DP55="Yes"),OFFSET('Hygiene Data'!$C$8,0,10*ROW('Hygiene Data'!C49)),NA())</f>
        <v>#N/A</v>
      </c>
      <c r="BB55" s="107" t="e">
        <f ca="true">+IF(AND(ISNUMBER(OFFSET('Hygiene Data'!$C$10,0,10*ROW('Hygiene Data'!C49))),'Data Summary'!DQ55="Yes"),OFFSET('Hygiene Data'!$C$10,0,10*ROW('Hygiene Data'!C49)),NA())</f>
        <v>#N/A</v>
      </c>
      <c r="BC55" s="107" t="e">
        <f ca="true">+IF(AND(ISNUMBER(OFFSET('Hygiene Data'!$D$6,0,10*ROW('Hygiene Data'!D49))),'Data Summary'!DR55="Yes"),OFFSET('Hygiene Data'!$D$6,0,10*ROW('Hygiene Data'!D49)),NA())</f>
        <v>#N/A</v>
      </c>
      <c r="BD55" s="107" t="e">
        <f ca="true">+IF(AND(ISNUMBER(OFFSET('Hygiene Data'!$D$8,0,10*ROW('Hygiene Data'!D49))),'Data Summary'!DS55="Yes"),OFFSET('Hygiene Data'!$D$8,0,10*ROW('Hygiene Data'!D49)),NA())</f>
        <v>#N/A</v>
      </c>
      <c r="BE55" s="107" t="e">
        <f ca="true">+IF(AND(ISNUMBER(OFFSET('Hygiene Data'!$D$10,0,10*ROW('Hygiene Data'!D49))),'Data Summary'!DT55="Yes"),OFFSET('Hygiene Data'!$D$10,0,10*ROW('Hygiene Data'!D49)),NA())</f>
        <v>#N/A</v>
      </c>
      <c r="BF55" s="107" t="e">
        <f ca="true">+IF(AND(ISNUMBER(OFFSET('Hygiene Data'!$E$6,0,10*ROW('Hygiene Data'!E49))),'Data Summary'!DU55="Yes"),OFFSET('Hygiene Data'!$E$6,0,10*ROW('Hygiene Data'!E49)),NA())</f>
        <v>#N/A</v>
      </c>
      <c r="BG55" s="107" t="e">
        <f ca="true">+IF(AND(ISNUMBER(OFFSET('Hygiene Data'!$E$8,0,10*ROW('Hygiene Data'!E49))),'Data Summary'!DV55="Yes"),OFFSET('Hygiene Data'!$E$8,0,10*ROW('Hygiene Data'!E49)),NA())</f>
        <v>#N/A</v>
      </c>
      <c r="BH55" s="107" t="e">
        <f ca="true">+IF(AND(ISNUMBER(OFFSET('Hygiene Data'!$E$10,0,10*ROW('Hygiene Data'!E49))),'Data Summary'!DW55="Yes"),OFFSET('Hygiene Data'!$E$10,0,10*ROW('Hygiene Data'!E49)),NA())</f>
        <v>#N/A</v>
      </c>
      <c r="BI55" s="107" t="e">
        <f ca="true">+IF(AND(ISNUMBER(OFFSET('Hygiene Data'!$F$6,0,10*ROW('Hygiene Data'!F49))),'Data Summary'!DX55="Yes"),OFFSET('Hygiene Data'!$F$6,0,10*ROW('Hygiene Data'!F49)),NA())</f>
        <v>#N/A</v>
      </c>
      <c r="BJ55" s="107" t="e">
        <f ca="true">+IF(AND(ISNUMBER(OFFSET('Hygiene Data'!$F$8,0,10*ROW('Hygiene Data'!F49))),'Data Summary'!DY55="Yes"),OFFSET('Hygiene Data'!$F$8,0,10*ROW('Hygiene Data'!F49)),NA())</f>
        <v>#N/A</v>
      </c>
      <c r="BK55" s="107" t="e">
        <f ca="true">+IF(AND(ISNUMBER(OFFSET('Hygiene Data'!$F$10,0,10*ROW('Hygiene Data'!F49))),'Data Summary'!DZ55="Yes"),OFFSET('Hygiene Data'!$F$10,0,10*ROW('Hygiene Data'!F49)),NA())</f>
        <v>#N/A</v>
      </c>
      <c r="BL55" s="107" t="e">
        <f ca="true">+IF(AND(ISNUMBER(OFFSET('Hygiene Data'!$G$6,0,10*ROW('Hygiene Data'!G49))),'Data Summary'!EA55="Yes"),OFFSET('Hygiene Data'!$G$6,0,10*ROW('Hygiene Data'!G49)),NA())</f>
        <v>#N/A</v>
      </c>
      <c r="BM55" s="107" t="e">
        <f ca="true">+IF(AND(ISNUMBER(OFFSET('Hygiene Data'!$G$8,0,10*ROW('Hygiene Data'!G49))),'Data Summary'!EB55="Yes"),OFFSET('Hygiene Data'!$G$8,0,10*ROW('Hygiene Data'!G49)),NA())</f>
        <v>#N/A</v>
      </c>
      <c r="BN55" s="107" t="e">
        <f ca="true">+IF(AND(ISNUMBER(OFFSET('Hygiene Data'!$G$10,0,10*ROW('Hygiene Data'!G49))),'Data Summary'!EC55="Yes"),OFFSET('Hygiene Data'!$G$10,0,10*ROW('Hygiene Data'!G49)),NA())</f>
        <v>#N/A</v>
      </c>
      <c r="BO55" s="107" t="e">
        <f ca="true">+IF(AND(ISNUMBER(OFFSET('Hygiene Data'!$H$6,0,10*ROW('Hygiene Data'!H49))),'Data Summary'!ED55="Yes"),OFFSET('Hygiene Data'!$H$6,0,10*ROW('Hygiene Data'!H49)),NA())</f>
        <v>#N/A</v>
      </c>
      <c r="BP55" s="107" t="e">
        <f ca="true">+IF(AND(ISNUMBER(OFFSET('Hygiene Data'!$H$8,0,10*ROW('Hygiene Data'!H49))),'Data Summary'!EE55="Yes"),OFFSET('Hygiene Data'!$H$8,0,10*ROW('Hygiene Data'!H49)),NA())</f>
        <v>#N/A</v>
      </c>
      <c r="BQ55" s="107" t="e">
        <f ca="true">+IF(AND(ISNUMBER(OFFSET('Hygiene Data'!$H$10,0,10*ROW('Hygiene Data'!H49))),'Data Summary'!EF55="Yes"),OFFSET('Hygiene Data'!$H$10,0,10*ROW('Hygiene Data'!H49)),NA())</f>
        <v>#N/A</v>
      </c>
    </row>
    <row r="56" x14ac:dyDescent="0.2">
      <c r="A56" s="55" t="e">
        <f ca="true">+IF(OFFSET('Water Data'!$B$1,0,10*ROW('Water Data'!B50))="",NA(),OFFSET('Water Data'!$B$1,0,10*ROW('Water Data'!B50)))</f>
        <v>#N/A</v>
      </c>
      <c r="B56" s="55" t="e">
        <f ca="true">+IF(OFFSET('Water Data'!$A$3,0,10*ROW('Water Data'!A53))="",NA(),OFFSET('Water Data'!$A$3,0,10*ROW('Water Data'!A53)))</f>
        <v>#N/A</v>
      </c>
      <c r="C56" s="55" t="e">
        <f ca="true">+IF(OFFSET('Water Data'!$C$3,0,10*ROW('Water Data'!C53))="",NA(),OFFSET('Water Data'!$C$3,0,10*ROW('Water Data'!C53)))</f>
        <v>#N/A</v>
      </c>
      <c r="D56" s="56" t="e">
        <f ca="true">+IF(AND(ISNUMBER(OFFSET('Water Data'!$C$5,0,10*ROW('Water Data'!C50))),'Data Summary'!BS56="Yes"),100-OFFSET('Water Data'!$C$5,0,10*ROW('Water Data'!C50)),NA())</f>
        <v>#N/A</v>
      </c>
      <c r="E56" s="56" t="e">
        <f ca="true">+IF(AND(ISNUMBER(OFFSET('Water Data'!$C$7,0,10*ROW('Water Data'!C50))),'Data Summary'!BT56="Yes"),OFFSET('Water Data'!$C$7,0,10*ROW('Water Data'!C50)),NA())</f>
        <v>#N/A</v>
      </c>
      <c r="F56" s="56" t="e">
        <f ca="true">+IF(AND(ISNUMBER(OFFSET('Water Data'!$C$10,0,10*ROW('Water Data'!C50))),'Data Summary'!BU56="Yes"),OFFSET('Water Data'!$C$10,0,10*ROW('Water Data'!C50)),NA())</f>
        <v>#N/A</v>
      </c>
      <c r="G56" s="56" t="e">
        <f ca="true">+IF(AND(ISNUMBER(OFFSET('Water Data'!$D$5,0,10*ROW('Water Data'!D50))),'Data Summary'!BV56="Yes"),100-OFFSET('Water Data'!$D$5,0,10*ROW('Water Data'!D50)),NA())</f>
        <v>#N/A</v>
      </c>
      <c r="H56" s="56" t="e">
        <f ca="true">+IF(AND(ISNUMBER(OFFSET('Water Data'!$D$7,0,10*ROW('Water Data'!D50))),'Data Summary'!BW56="Yes"),OFFSET('Water Data'!$D$7,0,10*ROW('Water Data'!D50)),NA())</f>
        <v>#N/A</v>
      </c>
      <c r="I56" s="56" t="e">
        <f ca="true">+IF(AND(ISNUMBER(OFFSET('Water Data'!$D$10,0,10*ROW('Water Data'!D50))),'Data Summary'!BX56="Yes"),OFFSET('Water Data'!$D$10,0,10*ROW('Water Data'!D50)),NA())</f>
        <v>#N/A</v>
      </c>
      <c r="J56" s="56" t="e">
        <f ca="true">+IF(AND(ISNUMBER(OFFSET('Water Data'!$E$5,0,10*ROW('Water Data'!E50))),'Data Summary'!BY56="Yes"),100-OFFSET('Water Data'!$E$5,0,10*ROW('Water Data'!E50)),NA())</f>
        <v>#N/A</v>
      </c>
      <c r="K56" s="56" t="e">
        <f ca="true">+IF(AND(ISNUMBER(OFFSET('Water Data'!$E$7,0,10*ROW('Water Data'!E50))),'Data Summary'!BZ56="Yes"),OFFSET('Water Data'!$E$7,0,10*ROW('Water Data'!E50)),NA())</f>
        <v>#N/A</v>
      </c>
      <c r="L56" s="56" t="e">
        <f ca="true">+IF(AND(ISNUMBER(OFFSET('Water Data'!$E$10,0,10*ROW('Water Data'!E50))),'Data Summary'!CA56="Yes"),OFFSET('Water Data'!$E$10,0,10*ROW('Water Data'!E50)),NA())</f>
        <v>#N/A</v>
      </c>
      <c r="M56" s="56" t="e">
        <f ca="true">+IF(AND(ISNUMBER(OFFSET('Water Data'!$F$5,0,10*ROW('Water Data'!F50))),'Data Summary'!CB56="Yes"),100-OFFSET('Water Data'!$F$5,0,10*ROW('Water Data'!F50)),NA())</f>
        <v>#N/A</v>
      </c>
      <c r="N56" s="56" t="e">
        <f ca="true">+IF(AND(ISNUMBER(OFFSET('Water Data'!$F$7,0,10*ROW('Water Data'!F50))),'Data Summary'!CC56="Yes"),OFFSET('Water Data'!$F$7,0,10*ROW('Water Data'!F50)),NA())</f>
        <v>#N/A</v>
      </c>
      <c r="O56" s="56" t="e">
        <f ca="true">+IF(AND(ISNUMBER(OFFSET('Water Data'!$F$10,0,10*ROW('Water Data'!F50))),'Data Summary'!CD56="Yes"),OFFSET('Water Data'!$F$10,0,10*ROW('Water Data'!F50)),NA())</f>
        <v>#N/A</v>
      </c>
      <c r="P56" s="56" t="e">
        <f ca="true">+IF(AND(ISNUMBER(OFFSET('Water Data'!$G$5,0,10*ROW('Water Data'!G50))),'Data Summary'!CE56="Yes"),100-OFFSET('Water Data'!$G$5,0,10*ROW('Water Data'!G50)),NA())</f>
        <v>#N/A</v>
      </c>
      <c r="Q56" s="56" t="e">
        <f ca="true">+IF(AND(ISNUMBER(OFFSET('Water Data'!$G$7,0,10*ROW('Water Data'!G50))),'Data Summary'!CF56="Yes"),OFFSET('Water Data'!$G$7,0,10*ROW('Water Data'!G50)),NA())</f>
        <v>#N/A</v>
      </c>
      <c r="R56" s="56" t="e">
        <f ca="true">+IF(AND(ISNUMBER(OFFSET('Water Data'!$G$10,0,10*ROW('Water Data'!G50))),'Data Summary'!CG56="Yes"),OFFSET('Water Data'!$G$10,0,10*ROW('Water Data'!G50)),NA())</f>
        <v>#N/A</v>
      </c>
      <c r="S56" s="56" t="e">
        <f ca="true">+IF(AND(ISNUMBER(OFFSET('Water Data'!$H$5,0,10*ROW('Water Data'!H50))),'Data Summary'!CH56="Yes"),100-OFFSET('Water Data'!$H$5,0,10*ROW('Water Data'!H50)),NA())</f>
        <v>#N/A</v>
      </c>
      <c r="T56" s="56" t="e">
        <f ca="true">+IF(AND(ISNUMBER(OFFSET('Water Data'!$H$7,0,10*ROW('Water Data'!H50))),'Data Summary'!CI56="Yes"),OFFSET('Water Data'!$H$7,0,10*ROW('Water Data'!H50)),NA())</f>
        <v>#N/A</v>
      </c>
      <c r="U56" s="56" t="e">
        <f ca="true">+IF(AND(ISNUMBER(OFFSET('Water Data'!$H$10,0,10*ROW('Water Data'!H50))),'Data Summary'!CJ56="Yes"),OFFSET('Water Data'!$H$10,0,10*ROW('Water Data'!H50)),NA())</f>
        <v>#N/A</v>
      </c>
      <c r="V56" s="102" t="e">
        <f ca="true">+IF(AND(ISNUMBER(OFFSET('Sanitation Data'!$C$5,0,10*ROW('Sanitation Data'!C50))),'Data Summary'!CK56="Yes"),100-OFFSET('Sanitation Data'!$C$5,0,10*ROW('Sanitation Data'!C50)),NA())</f>
        <v>#N/A</v>
      </c>
      <c r="W56" s="102" t="e">
        <f ca="true">+IF(AND(ISNUMBER(OFFSET('Sanitation Data'!$C$7,0,10*ROW('Sanitation Data'!C50))),'Data Summary'!CL56="Yes"),OFFSET('Sanitation Data'!$C$7,0,10*ROW('Sanitation Data'!C50)),NA())</f>
        <v>#N/A</v>
      </c>
      <c r="X56" s="102" t="e">
        <f ca="true">+IF(AND(ISNUMBER(OFFSET('Sanitation Data'!$C$11,0,10*ROW('Sanitation Data'!C50))),'Data Summary'!CM56="Yes"),OFFSET('Sanitation Data'!$C$11,0,10*ROW('Sanitation Data'!C50)),NA())</f>
        <v>#N/A</v>
      </c>
      <c r="Y56" s="102" t="e">
        <f ca="true">+IF(AND(ISNUMBER(OFFSET('Sanitation Data'!$C$12,0,10*ROW('Sanitation Data'!C50))),'Data Summary'!CN56="Yes"),OFFSET('Sanitation Data'!$C$12,0,10*ROW('Sanitation Data'!C50)),NA())</f>
        <v>#N/A</v>
      </c>
      <c r="Z56" s="102" t="e">
        <f ca="true">+IF(AND(ISNUMBER(OFFSET('Sanitation Data'!$C$13,0,10*ROW('Sanitation Data'!C50))),'Data Summary'!CO56="Yes"),OFFSET('Sanitation Data'!$C$13,0,10*ROW('Sanitation Data'!C50)),NA())</f>
        <v>#N/A</v>
      </c>
      <c r="AA56" s="102" t="e">
        <f ca="true">+IF(AND(ISNUMBER(OFFSET('Sanitation Data'!$D$5,0,10*ROW('Sanitation Data'!D50))),'Data Summary'!CP56="Yes"),100-OFFSET('Sanitation Data'!$D$5,0,10*ROW('Sanitation Data'!D50)),NA())</f>
        <v>#N/A</v>
      </c>
      <c r="AB56" s="102" t="e">
        <f ca="true">+IF(AND(ISNUMBER(OFFSET('Sanitation Data'!$D$7,0,10*ROW('Sanitation Data'!D50))),'Data Summary'!CQ56="Yes"),OFFSET('Sanitation Data'!$D$7,0,10*ROW('Sanitation Data'!D50)),NA())</f>
        <v>#N/A</v>
      </c>
      <c r="AC56" s="102" t="e">
        <f ca="true">+IF(AND(ISNUMBER(OFFSET('Sanitation Data'!$D$11,0,10*ROW('Sanitation Data'!D50))),'Data Summary'!CR56="Yes"),OFFSET('Sanitation Data'!$D$11,0,10*ROW('Sanitation Data'!D50)),NA())</f>
        <v>#N/A</v>
      </c>
      <c r="AD56" s="102" t="e">
        <f ca="true">+IF(AND(ISNUMBER(OFFSET('Sanitation Data'!$D$12,0,10*ROW('Sanitation Data'!D50))),'Data Summary'!CS56="Yes"),OFFSET('Sanitation Data'!$D$12,0,10*ROW('Sanitation Data'!D50)),NA())</f>
        <v>#N/A</v>
      </c>
      <c r="AE56" s="102" t="e">
        <f ca="true">+IF(AND(ISNUMBER(OFFSET('Sanitation Data'!$D$13,0,10*ROW('Sanitation Data'!D50))),'Data Summary'!CT56="Yes"),OFFSET('Sanitation Data'!$D$13,0,10*ROW('Sanitation Data'!D50)),NA())</f>
        <v>#N/A</v>
      </c>
      <c r="AF56" s="102" t="e">
        <f ca="true">+IF(AND(ISNUMBER(OFFSET('Sanitation Data'!$E$5,0,10*ROW('Sanitation Data'!E50))),'Data Summary'!CU56="Yes"),100-OFFSET('Sanitation Data'!$E$5,0,10*ROW('Sanitation Data'!E50)),NA())</f>
        <v>#N/A</v>
      </c>
      <c r="AG56" s="102" t="e">
        <f ca="true">+IF(AND(ISNUMBER(OFFSET('Sanitation Data'!$E$7,0,10*ROW('Sanitation Data'!E50))),'Data Summary'!CV56="Yes"),OFFSET('Sanitation Data'!$E$7,0,10*ROW('Sanitation Data'!E50)),NA())</f>
        <v>#N/A</v>
      </c>
      <c r="AH56" s="102" t="e">
        <f ca="true">+IF(AND(ISNUMBER(OFFSET('Sanitation Data'!$E$11,0,10*ROW('Sanitation Data'!E50))),'Data Summary'!CW56="Yes"),OFFSET('Sanitation Data'!$E$11,0,10*ROW('Sanitation Data'!E50)),NA())</f>
        <v>#N/A</v>
      </c>
      <c r="AI56" s="102" t="e">
        <f ca="true">+IF(AND(ISNUMBER(OFFSET('Sanitation Data'!$E$12,0,10*ROW('Sanitation Data'!E50))),'Data Summary'!CX56="Yes"),OFFSET('Sanitation Data'!$E$12,0,10*ROW('Sanitation Data'!E50)),NA())</f>
        <v>#N/A</v>
      </c>
      <c r="AJ56" s="102" t="e">
        <f ca="true">+IF(AND(ISNUMBER(OFFSET('Sanitation Data'!$E$13,0,10*ROW('Sanitation Data'!E50))),'Data Summary'!CY56="Yes"),OFFSET('Sanitation Data'!$E$13,0,10*ROW('Sanitation Data'!E50)),NA())</f>
        <v>#N/A</v>
      </c>
      <c r="AK56" s="102" t="e">
        <f ca="true">+IF(AND(ISNUMBER(OFFSET('Sanitation Data'!$F$5,0,10*ROW('Sanitation Data'!F50))),'Data Summary'!CZ56="Yes"),100-OFFSET('Sanitation Data'!$F$5,0,10*ROW('Sanitation Data'!F50)),NA())</f>
        <v>#N/A</v>
      </c>
      <c r="AL56" s="102" t="e">
        <f ca="true">+IF(AND(ISNUMBER(OFFSET('Sanitation Data'!$F$7,0,10*ROW('Sanitation Data'!F50))),'Data Summary'!DA56="Yes"),OFFSET('Sanitation Data'!$F$7,0,10*ROW('Sanitation Data'!F50)),NA())</f>
        <v>#N/A</v>
      </c>
      <c r="AM56" s="102" t="e">
        <f ca="true">+IF(AND(ISNUMBER(OFFSET('Sanitation Data'!$F$11,0,10*ROW('Sanitation Data'!F50))),'Data Summary'!DB56="Yes"),OFFSET('Sanitation Data'!$F$11,0,10*ROW('Sanitation Data'!F50)),NA())</f>
        <v>#N/A</v>
      </c>
      <c r="AN56" s="102" t="e">
        <f ca="true">+IF(AND(ISNUMBER(OFFSET('Sanitation Data'!$F$12,0,10*ROW('Sanitation Data'!F50))),'Data Summary'!DC56="Yes"),OFFSET('Sanitation Data'!$F$12,0,10*ROW('Sanitation Data'!F50)),NA())</f>
        <v>#N/A</v>
      </c>
      <c r="AO56" s="102" t="e">
        <f ca="true">+IF(AND(ISNUMBER(OFFSET('Sanitation Data'!$F$13,0,10*ROW('Sanitation Data'!F50))),'Data Summary'!DD56="Yes"),OFFSET('Sanitation Data'!$F$13,0,10*ROW('Sanitation Data'!F50)),NA())</f>
        <v>#N/A</v>
      </c>
      <c r="AP56" s="102" t="e">
        <f ca="true">+IF(AND(ISNUMBER(OFFSET('Sanitation Data'!$G$5,0,10*ROW('Sanitation Data'!G50))),'Data Summary'!DE56="Yes"),100-OFFSET('Sanitation Data'!$G$5,0,10*ROW('Sanitation Data'!G50)),NA())</f>
        <v>#N/A</v>
      </c>
      <c r="AQ56" s="102" t="e">
        <f ca="true">+IF(AND(ISNUMBER(OFFSET('Sanitation Data'!$G$7,0,10*ROW('Sanitation Data'!G50))),'Data Summary'!DF56="Yes"),OFFSET('Sanitation Data'!$G$7,0,10*ROW('Sanitation Data'!G50)),NA())</f>
        <v>#N/A</v>
      </c>
      <c r="AR56" s="102" t="e">
        <f ca="true">+IF(AND(ISNUMBER(OFFSET('Sanitation Data'!$G$11,0,10*ROW('Sanitation Data'!G50))),'Data Summary'!DG56="Yes"),OFFSET('Sanitation Data'!$G$11,0,10*ROW('Sanitation Data'!G50)),NA())</f>
        <v>#N/A</v>
      </c>
      <c r="AS56" s="102" t="e">
        <f ca="true">+IF(AND(ISNUMBER(OFFSET('Sanitation Data'!$G$12,0,10*ROW('Sanitation Data'!G50))),'Data Summary'!DH56="Yes"),OFFSET('Sanitation Data'!$G$12,0,10*ROW('Sanitation Data'!G50)),NA())</f>
        <v>#N/A</v>
      </c>
      <c r="AT56" s="102" t="e">
        <f ca="true">+IF(AND(ISNUMBER(OFFSET('Sanitation Data'!$G$13,0,10*ROW('Sanitation Data'!G50))),'Data Summary'!DI56="Yes"),OFFSET('Sanitation Data'!$G$13,0,10*ROW('Sanitation Data'!G50)),NA())</f>
        <v>#N/A</v>
      </c>
      <c r="AU56" s="102" t="e">
        <f ca="true">+IF(AND(ISNUMBER(OFFSET('Sanitation Data'!$H$5,0,10*ROW('Sanitation Data'!H50))),'Data Summary'!DJ56="Yes"),100-OFFSET('Sanitation Data'!$H$5,0,10*ROW('Sanitation Data'!H50)),NA())</f>
        <v>#N/A</v>
      </c>
      <c r="AV56" s="102" t="e">
        <f ca="true">+IF(AND(ISNUMBER(OFFSET('Sanitation Data'!$H$7,0,10*ROW('Sanitation Data'!H50))),'Data Summary'!DK56="Yes"),OFFSET('Sanitation Data'!$H$7,0,10*ROW('Sanitation Data'!H50)),NA())</f>
        <v>#N/A</v>
      </c>
      <c r="AW56" s="102" t="e">
        <f ca="true">+IF(AND(ISNUMBER(OFFSET('Sanitation Data'!$H$11,0,10*ROW('Sanitation Data'!H50))),'Data Summary'!DL56="Yes"),OFFSET('Sanitation Data'!$H$11,0,10*ROW('Sanitation Data'!H50)),NA())</f>
        <v>#N/A</v>
      </c>
      <c r="AX56" s="102" t="e">
        <f ca="true">+IF(AND(ISNUMBER(OFFSET('Sanitation Data'!$H$12,0,10*ROW('Sanitation Data'!H50))),'Data Summary'!DM56="Yes"),OFFSET('Sanitation Data'!$H$12,0,10*ROW('Sanitation Data'!H50)),NA())</f>
        <v>#N/A</v>
      </c>
      <c r="AY56" s="102" t="e">
        <f ca="true">+IF(AND(ISNUMBER(OFFSET('Sanitation Data'!$H$13,0,10*ROW('Sanitation Data'!H50))),'Data Summary'!DN56="Yes"),OFFSET('Sanitation Data'!$H$13,0,10*ROW('Sanitation Data'!H50)),NA())</f>
        <v>#N/A</v>
      </c>
      <c r="AZ56" s="107" t="e">
        <f ca="true">+IF(AND(ISNUMBER(OFFSET('Hygiene Data'!$C$6,0,10*ROW('Hygiene Data'!C50))),'Data Summary'!DO56="Yes"),OFFSET('Hygiene Data'!$C$6,0,10*ROW('Hygiene Data'!C50)),NA())</f>
        <v>#N/A</v>
      </c>
      <c r="BA56" s="107" t="e">
        <f ca="true">+IF(AND(ISNUMBER(OFFSET('Hygiene Data'!$C$8,0,10*ROW('Hygiene Data'!C50))),'Data Summary'!DP56="Yes"),OFFSET('Hygiene Data'!$C$8,0,10*ROW('Hygiene Data'!C50)),NA())</f>
        <v>#N/A</v>
      </c>
      <c r="BB56" s="107" t="e">
        <f ca="true">+IF(AND(ISNUMBER(OFFSET('Hygiene Data'!$C$10,0,10*ROW('Hygiene Data'!C50))),'Data Summary'!DQ56="Yes"),OFFSET('Hygiene Data'!$C$10,0,10*ROW('Hygiene Data'!C50)),NA())</f>
        <v>#N/A</v>
      </c>
      <c r="BC56" s="107" t="e">
        <f ca="true">+IF(AND(ISNUMBER(OFFSET('Hygiene Data'!$D$6,0,10*ROW('Hygiene Data'!D50))),'Data Summary'!DR56="Yes"),OFFSET('Hygiene Data'!$D$6,0,10*ROW('Hygiene Data'!D50)),NA())</f>
        <v>#N/A</v>
      </c>
      <c r="BD56" s="107" t="e">
        <f ca="true">+IF(AND(ISNUMBER(OFFSET('Hygiene Data'!$D$8,0,10*ROW('Hygiene Data'!D50))),'Data Summary'!DS56="Yes"),OFFSET('Hygiene Data'!$D$8,0,10*ROW('Hygiene Data'!D50)),NA())</f>
        <v>#N/A</v>
      </c>
      <c r="BE56" s="107" t="e">
        <f ca="true">+IF(AND(ISNUMBER(OFFSET('Hygiene Data'!$D$10,0,10*ROW('Hygiene Data'!D50))),'Data Summary'!DT56="Yes"),OFFSET('Hygiene Data'!$D$10,0,10*ROW('Hygiene Data'!D50)),NA())</f>
        <v>#N/A</v>
      </c>
      <c r="BF56" s="107" t="e">
        <f ca="true">+IF(AND(ISNUMBER(OFFSET('Hygiene Data'!$E$6,0,10*ROW('Hygiene Data'!E50))),'Data Summary'!DU56="Yes"),OFFSET('Hygiene Data'!$E$6,0,10*ROW('Hygiene Data'!E50)),NA())</f>
        <v>#N/A</v>
      </c>
      <c r="BG56" s="107" t="e">
        <f ca="true">+IF(AND(ISNUMBER(OFFSET('Hygiene Data'!$E$8,0,10*ROW('Hygiene Data'!E50))),'Data Summary'!DV56="Yes"),OFFSET('Hygiene Data'!$E$8,0,10*ROW('Hygiene Data'!E50)),NA())</f>
        <v>#N/A</v>
      </c>
      <c r="BH56" s="107" t="e">
        <f ca="true">+IF(AND(ISNUMBER(OFFSET('Hygiene Data'!$E$10,0,10*ROW('Hygiene Data'!E50))),'Data Summary'!DW56="Yes"),OFFSET('Hygiene Data'!$E$10,0,10*ROW('Hygiene Data'!E50)),NA())</f>
        <v>#N/A</v>
      </c>
      <c r="BI56" s="107" t="e">
        <f ca="true">+IF(AND(ISNUMBER(OFFSET('Hygiene Data'!$F$6,0,10*ROW('Hygiene Data'!F50))),'Data Summary'!DX56="Yes"),OFFSET('Hygiene Data'!$F$6,0,10*ROW('Hygiene Data'!F50)),NA())</f>
        <v>#N/A</v>
      </c>
      <c r="BJ56" s="107" t="e">
        <f ca="true">+IF(AND(ISNUMBER(OFFSET('Hygiene Data'!$F$8,0,10*ROW('Hygiene Data'!F50))),'Data Summary'!DY56="Yes"),OFFSET('Hygiene Data'!$F$8,0,10*ROW('Hygiene Data'!F50)),NA())</f>
        <v>#N/A</v>
      </c>
      <c r="BK56" s="107" t="e">
        <f ca="true">+IF(AND(ISNUMBER(OFFSET('Hygiene Data'!$F$10,0,10*ROW('Hygiene Data'!F50))),'Data Summary'!DZ56="Yes"),OFFSET('Hygiene Data'!$F$10,0,10*ROW('Hygiene Data'!F50)),NA())</f>
        <v>#N/A</v>
      </c>
      <c r="BL56" s="107" t="e">
        <f ca="true">+IF(AND(ISNUMBER(OFFSET('Hygiene Data'!$G$6,0,10*ROW('Hygiene Data'!G50))),'Data Summary'!EA56="Yes"),OFFSET('Hygiene Data'!$G$6,0,10*ROW('Hygiene Data'!G50)),NA())</f>
        <v>#N/A</v>
      </c>
      <c r="BM56" s="107" t="e">
        <f ca="true">+IF(AND(ISNUMBER(OFFSET('Hygiene Data'!$G$8,0,10*ROW('Hygiene Data'!G50))),'Data Summary'!EB56="Yes"),OFFSET('Hygiene Data'!$G$8,0,10*ROW('Hygiene Data'!G50)),NA())</f>
        <v>#N/A</v>
      </c>
      <c r="BN56" s="107" t="e">
        <f ca="true">+IF(AND(ISNUMBER(OFFSET('Hygiene Data'!$G$10,0,10*ROW('Hygiene Data'!G50))),'Data Summary'!EC56="Yes"),OFFSET('Hygiene Data'!$G$10,0,10*ROW('Hygiene Data'!G50)),NA())</f>
        <v>#N/A</v>
      </c>
      <c r="BO56" s="107" t="e">
        <f ca="true">+IF(AND(ISNUMBER(OFFSET('Hygiene Data'!$H$6,0,10*ROW('Hygiene Data'!H50))),'Data Summary'!ED56="Yes"),OFFSET('Hygiene Data'!$H$6,0,10*ROW('Hygiene Data'!H50)),NA())</f>
        <v>#N/A</v>
      </c>
      <c r="BP56" s="107" t="e">
        <f ca="true">+IF(AND(ISNUMBER(OFFSET('Hygiene Data'!$H$8,0,10*ROW('Hygiene Data'!H50))),'Data Summary'!EE56="Yes"),OFFSET('Hygiene Data'!$H$8,0,10*ROW('Hygiene Data'!H50)),NA())</f>
        <v>#N/A</v>
      </c>
      <c r="BQ56" s="107" t="e">
        <f ca="true">+IF(AND(ISNUMBER(OFFSET('Hygiene Data'!$H$10,0,10*ROW('Hygiene Data'!H50))),'Data Summary'!EF56="Yes"),OFFSET('Hygiene Data'!$H$10,0,10*ROW('Hygiene Data'!H50)),NA())</f>
        <v>#N/A</v>
      </c>
    </row>
    <row r="57" x14ac:dyDescent="0.2">
      <c r="A57" s="55" t="e">
        <f ca="true">+IF(OFFSET('Water Data'!$B$1,0,10*ROW('Water Data'!B51))="",NA(),OFFSET('Water Data'!$B$1,0,10*ROW('Water Data'!B51)))</f>
        <v>#N/A</v>
      </c>
      <c r="B57" s="55" t="e">
        <f ca="true">+IF(OFFSET('Water Data'!$A$3,0,10*ROW('Water Data'!A54))="",NA(),OFFSET('Water Data'!$A$3,0,10*ROW('Water Data'!A54)))</f>
        <v>#N/A</v>
      </c>
      <c r="C57" s="55" t="e">
        <f ca="true">+IF(OFFSET('Water Data'!$C$3,0,10*ROW('Water Data'!C54))="",NA(),OFFSET('Water Data'!$C$3,0,10*ROW('Water Data'!C54)))</f>
        <v>#N/A</v>
      </c>
      <c r="D57" s="56" t="e">
        <f ca="true">+IF(AND(ISNUMBER(OFFSET('Water Data'!$C$5,0,10*ROW('Water Data'!C51))),'Data Summary'!BS57="Yes"),100-OFFSET('Water Data'!$C$5,0,10*ROW('Water Data'!C51)),NA())</f>
        <v>#N/A</v>
      </c>
      <c r="E57" s="56" t="e">
        <f ca="true">+IF(AND(ISNUMBER(OFFSET('Water Data'!$C$7,0,10*ROW('Water Data'!C51))),'Data Summary'!BT57="Yes"),OFFSET('Water Data'!$C$7,0,10*ROW('Water Data'!C51)),NA())</f>
        <v>#N/A</v>
      </c>
      <c r="F57" s="56" t="e">
        <f ca="true">+IF(AND(ISNUMBER(OFFSET('Water Data'!$C$10,0,10*ROW('Water Data'!C51))),'Data Summary'!BU57="Yes"),OFFSET('Water Data'!$C$10,0,10*ROW('Water Data'!C51)),NA())</f>
        <v>#N/A</v>
      </c>
      <c r="G57" s="56" t="e">
        <f ca="true">+IF(AND(ISNUMBER(OFFSET('Water Data'!$D$5,0,10*ROW('Water Data'!D51))),'Data Summary'!BV57="Yes"),100-OFFSET('Water Data'!$D$5,0,10*ROW('Water Data'!D51)),NA())</f>
        <v>#N/A</v>
      </c>
      <c r="H57" s="56" t="e">
        <f ca="true">+IF(AND(ISNUMBER(OFFSET('Water Data'!$D$7,0,10*ROW('Water Data'!D51))),'Data Summary'!BW57="Yes"),OFFSET('Water Data'!$D$7,0,10*ROW('Water Data'!D51)),NA())</f>
        <v>#N/A</v>
      </c>
      <c r="I57" s="56" t="e">
        <f ca="true">+IF(AND(ISNUMBER(OFFSET('Water Data'!$D$10,0,10*ROW('Water Data'!D51))),'Data Summary'!BX57="Yes"),OFFSET('Water Data'!$D$10,0,10*ROW('Water Data'!D51)),NA())</f>
        <v>#N/A</v>
      </c>
      <c r="J57" s="56" t="e">
        <f ca="true">+IF(AND(ISNUMBER(OFFSET('Water Data'!$E$5,0,10*ROW('Water Data'!E51))),'Data Summary'!BY57="Yes"),100-OFFSET('Water Data'!$E$5,0,10*ROW('Water Data'!E51)),NA())</f>
        <v>#N/A</v>
      </c>
      <c r="K57" s="56" t="e">
        <f ca="true">+IF(AND(ISNUMBER(OFFSET('Water Data'!$E$7,0,10*ROW('Water Data'!E51))),'Data Summary'!BZ57="Yes"),OFFSET('Water Data'!$E$7,0,10*ROW('Water Data'!E51)),NA())</f>
        <v>#N/A</v>
      </c>
      <c r="L57" s="56" t="e">
        <f ca="true">+IF(AND(ISNUMBER(OFFSET('Water Data'!$E$10,0,10*ROW('Water Data'!E51))),'Data Summary'!CA57="Yes"),OFFSET('Water Data'!$E$10,0,10*ROW('Water Data'!E51)),NA())</f>
        <v>#N/A</v>
      </c>
      <c r="M57" s="56" t="e">
        <f ca="true">+IF(AND(ISNUMBER(OFFSET('Water Data'!$F$5,0,10*ROW('Water Data'!F51))),'Data Summary'!CB57="Yes"),100-OFFSET('Water Data'!$F$5,0,10*ROW('Water Data'!F51)),NA())</f>
        <v>#N/A</v>
      </c>
      <c r="N57" s="56" t="e">
        <f ca="true">+IF(AND(ISNUMBER(OFFSET('Water Data'!$F$7,0,10*ROW('Water Data'!F51))),'Data Summary'!CC57="Yes"),OFFSET('Water Data'!$F$7,0,10*ROW('Water Data'!F51)),NA())</f>
        <v>#N/A</v>
      </c>
      <c r="O57" s="56" t="e">
        <f ca="true">+IF(AND(ISNUMBER(OFFSET('Water Data'!$F$10,0,10*ROW('Water Data'!F51))),'Data Summary'!CD57="Yes"),OFFSET('Water Data'!$F$10,0,10*ROW('Water Data'!F51)),NA())</f>
        <v>#N/A</v>
      </c>
      <c r="P57" s="56" t="e">
        <f ca="true">+IF(AND(ISNUMBER(OFFSET('Water Data'!$G$5,0,10*ROW('Water Data'!G51))),'Data Summary'!CE57="Yes"),100-OFFSET('Water Data'!$G$5,0,10*ROW('Water Data'!G51)),NA())</f>
        <v>#N/A</v>
      </c>
      <c r="Q57" s="56" t="e">
        <f ca="true">+IF(AND(ISNUMBER(OFFSET('Water Data'!$G$7,0,10*ROW('Water Data'!G51))),'Data Summary'!CF57="Yes"),OFFSET('Water Data'!$G$7,0,10*ROW('Water Data'!G51)),NA())</f>
        <v>#N/A</v>
      </c>
      <c r="R57" s="56" t="e">
        <f ca="true">+IF(AND(ISNUMBER(OFFSET('Water Data'!$G$10,0,10*ROW('Water Data'!G51))),'Data Summary'!CG57="Yes"),OFFSET('Water Data'!$G$10,0,10*ROW('Water Data'!G51)),NA())</f>
        <v>#N/A</v>
      </c>
      <c r="S57" s="56" t="e">
        <f ca="true">+IF(AND(ISNUMBER(OFFSET('Water Data'!$H$5,0,10*ROW('Water Data'!H51))),'Data Summary'!CH57="Yes"),100-OFFSET('Water Data'!$H$5,0,10*ROW('Water Data'!H51)),NA())</f>
        <v>#N/A</v>
      </c>
      <c r="T57" s="56" t="e">
        <f ca="true">+IF(AND(ISNUMBER(OFFSET('Water Data'!$H$7,0,10*ROW('Water Data'!H51))),'Data Summary'!CI57="Yes"),OFFSET('Water Data'!$H$7,0,10*ROW('Water Data'!H51)),NA())</f>
        <v>#N/A</v>
      </c>
      <c r="U57" s="56" t="e">
        <f ca="true">+IF(AND(ISNUMBER(OFFSET('Water Data'!$H$10,0,10*ROW('Water Data'!H51))),'Data Summary'!CJ57="Yes"),OFFSET('Water Data'!$H$10,0,10*ROW('Water Data'!H51)),NA())</f>
        <v>#N/A</v>
      </c>
      <c r="V57" s="102" t="e">
        <f ca="true">+IF(AND(ISNUMBER(OFFSET('Sanitation Data'!$C$5,0,10*ROW('Sanitation Data'!C51))),'Data Summary'!CK57="Yes"),100-OFFSET('Sanitation Data'!$C$5,0,10*ROW('Sanitation Data'!C51)),NA())</f>
        <v>#N/A</v>
      </c>
      <c r="W57" s="102" t="e">
        <f ca="true">+IF(AND(ISNUMBER(OFFSET('Sanitation Data'!$C$7,0,10*ROW('Sanitation Data'!C51))),'Data Summary'!CL57="Yes"),OFFSET('Sanitation Data'!$C$7,0,10*ROW('Sanitation Data'!C51)),NA())</f>
        <v>#N/A</v>
      </c>
      <c r="X57" s="102" t="e">
        <f ca="true">+IF(AND(ISNUMBER(OFFSET('Sanitation Data'!$C$11,0,10*ROW('Sanitation Data'!C51))),'Data Summary'!CM57="Yes"),OFFSET('Sanitation Data'!$C$11,0,10*ROW('Sanitation Data'!C51)),NA())</f>
        <v>#N/A</v>
      </c>
      <c r="Y57" s="102" t="e">
        <f ca="true">+IF(AND(ISNUMBER(OFFSET('Sanitation Data'!$C$12,0,10*ROW('Sanitation Data'!C51))),'Data Summary'!CN57="Yes"),OFFSET('Sanitation Data'!$C$12,0,10*ROW('Sanitation Data'!C51)),NA())</f>
        <v>#N/A</v>
      </c>
      <c r="Z57" s="102" t="e">
        <f ca="true">+IF(AND(ISNUMBER(OFFSET('Sanitation Data'!$C$13,0,10*ROW('Sanitation Data'!C51))),'Data Summary'!CO57="Yes"),OFFSET('Sanitation Data'!$C$13,0,10*ROW('Sanitation Data'!C51)),NA())</f>
        <v>#N/A</v>
      </c>
      <c r="AA57" s="102" t="e">
        <f ca="true">+IF(AND(ISNUMBER(OFFSET('Sanitation Data'!$D$5,0,10*ROW('Sanitation Data'!D51))),'Data Summary'!CP57="Yes"),100-OFFSET('Sanitation Data'!$D$5,0,10*ROW('Sanitation Data'!D51)),NA())</f>
        <v>#N/A</v>
      </c>
      <c r="AB57" s="102" t="e">
        <f ca="true">+IF(AND(ISNUMBER(OFFSET('Sanitation Data'!$D$7,0,10*ROW('Sanitation Data'!D51))),'Data Summary'!CQ57="Yes"),OFFSET('Sanitation Data'!$D$7,0,10*ROW('Sanitation Data'!D51)),NA())</f>
        <v>#N/A</v>
      </c>
      <c r="AC57" s="102" t="e">
        <f ca="true">+IF(AND(ISNUMBER(OFFSET('Sanitation Data'!$D$11,0,10*ROW('Sanitation Data'!D51))),'Data Summary'!CR57="Yes"),OFFSET('Sanitation Data'!$D$11,0,10*ROW('Sanitation Data'!D51)),NA())</f>
        <v>#N/A</v>
      </c>
      <c r="AD57" s="102" t="e">
        <f ca="true">+IF(AND(ISNUMBER(OFFSET('Sanitation Data'!$D$12,0,10*ROW('Sanitation Data'!D51))),'Data Summary'!CS57="Yes"),OFFSET('Sanitation Data'!$D$12,0,10*ROW('Sanitation Data'!D51)),NA())</f>
        <v>#N/A</v>
      </c>
      <c r="AE57" s="102" t="e">
        <f ca="true">+IF(AND(ISNUMBER(OFFSET('Sanitation Data'!$D$13,0,10*ROW('Sanitation Data'!D51))),'Data Summary'!CT57="Yes"),OFFSET('Sanitation Data'!$D$13,0,10*ROW('Sanitation Data'!D51)),NA())</f>
        <v>#N/A</v>
      </c>
      <c r="AF57" s="102" t="e">
        <f ca="true">+IF(AND(ISNUMBER(OFFSET('Sanitation Data'!$E$5,0,10*ROW('Sanitation Data'!E51))),'Data Summary'!CU57="Yes"),100-OFFSET('Sanitation Data'!$E$5,0,10*ROW('Sanitation Data'!E51)),NA())</f>
        <v>#N/A</v>
      </c>
      <c r="AG57" s="102" t="e">
        <f ca="true">+IF(AND(ISNUMBER(OFFSET('Sanitation Data'!$E$7,0,10*ROW('Sanitation Data'!E51))),'Data Summary'!CV57="Yes"),OFFSET('Sanitation Data'!$E$7,0,10*ROW('Sanitation Data'!E51)),NA())</f>
        <v>#N/A</v>
      </c>
      <c r="AH57" s="102" t="e">
        <f ca="true">+IF(AND(ISNUMBER(OFFSET('Sanitation Data'!$E$11,0,10*ROW('Sanitation Data'!E51))),'Data Summary'!CW57="Yes"),OFFSET('Sanitation Data'!$E$11,0,10*ROW('Sanitation Data'!E51)),NA())</f>
        <v>#N/A</v>
      </c>
      <c r="AI57" s="102" t="e">
        <f ca="true">+IF(AND(ISNUMBER(OFFSET('Sanitation Data'!$E$12,0,10*ROW('Sanitation Data'!E51))),'Data Summary'!CX57="Yes"),OFFSET('Sanitation Data'!$E$12,0,10*ROW('Sanitation Data'!E51)),NA())</f>
        <v>#N/A</v>
      </c>
      <c r="AJ57" s="102" t="e">
        <f ca="true">+IF(AND(ISNUMBER(OFFSET('Sanitation Data'!$E$13,0,10*ROW('Sanitation Data'!E51))),'Data Summary'!CY57="Yes"),OFFSET('Sanitation Data'!$E$13,0,10*ROW('Sanitation Data'!E51)),NA())</f>
        <v>#N/A</v>
      </c>
      <c r="AK57" s="102" t="e">
        <f ca="true">+IF(AND(ISNUMBER(OFFSET('Sanitation Data'!$F$5,0,10*ROW('Sanitation Data'!F51))),'Data Summary'!CZ57="Yes"),100-OFFSET('Sanitation Data'!$F$5,0,10*ROW('Sanitation Data'!F51)),NA())</f>
        <v>#N/A</v>
      </c>
      <c r="AL57" s="102" t="e">
        <f ca="true">+IF(AND(ISNUMBER(OFFSET('Sanitation Data'!$F$7,0,10*ROW('Sanitation Data'!F51))),'Data Summary'!DA57="Yes"),OFFSET('Sanitation Data'!$F$7,0,10*ROW('Sanitation Data'!F51)),NA())</f>
        <v>#N/A</v>
      </c>
      <c r="AM57" s="102" t="e">
        <f ca="true">+IF(AND(ISNUMBER(OFFSET('Sanitation Data'!$F$11,0,10*ROW('Sanitation Data'!F51))),'Data Summary'!DB57="Yes"),OFFSET('Sanitation Data'!$F$11,0,10*ROW('Sanitation Data'!F51)),NA())</f>
        <v>#N/A</v>
      </c>
      <c r="AN57" s="102" t="e">
        <f ca="true">+IF(AND(ISNUMBER(OFFSET('Sanitation Data'!$F$12,0,10*ROW('Sanitation Data'!F51))),'Data Summary'!DC57="Yes"),OFFSET('Sanitation Data'!$F$12,0,10*ROW('Sanitation Data'!F51)),NA())</f>
        <v>#N/A</v>
      </c>
      <c r="AO57" s="102" t="e">
        <f ca="true">+IF(AND(ISNUMBER(OFFSET('Sanitation Data'!$F$13,0,10*ROW('Sanitation Data'!F51))),'Data Summary'!DD57="Yes"),OFFSET('Sanitation Data'!$F$13,0,10*ROW('Sanitation Data'!F51)),NA())</f>
        <v>#N/A</v>
      </c>
      <c r="AP57" s="102" t="e">
        <f ca="true">+IF(AND(ISNUMBER(OFFSET('Sanitation Data'!$G$5,0,10*ROW('Sanitation Data'!G51))),'Data Summary'!DE57="Yes"),100-OFFSET('Sanitation Data'!$G$5,0,10*ROW('Sanitation Data'!G51)),NA())</f>
        <v>#N/A</v>
      </c>
      <c r="AQ57" s="102" t="e">
        <f ca="true">+IF(AND(ISNUMBER(OFFSET('Sanitation Data'!$G$7,0,10*ROW('Sanitation Data'!G51))),'Data Summary'!DF57="Yes"),OFFSET('Sanitation Data'!$G$7,0,10*ROW('Sanitation Data'!G51)),NA())</f>
        <v>#N/A</v>
      </c>
      <c r="AR57" s="102" t="e">
        <f ca="true">+IF(AND(ISNUMBER(OFFSET('Sanitation Data'!$G$11,0,10*ROW('Sanitation Data'!G51))),'Data Summary'!DG57="Yes"),OFFSET('Sanitation Data'!$G$11,0,10*ROW('Sanitation Data'!G51)),NA())</f>
        <v>#N/A</v>
      </c>
      <c r="AS57" s="102" t="e">
        <f ca="true">+IF(AND(ISNUMBER(OFFSET('Sanitation Data'!$G$12,0,10*ROW('Sanitation Data'!G51))),'Data Summary'!DH57="Yes"),OFFSET('Sanitation Data'!$G$12,0,10*ROW('Sanitation Data'!G51)),NA())</f>
        <v>#N/A</v>
      </c>
      <c r="AT57" s="102" t="e">
        <f ca="true">+IF(AND(ISNUMBER(OFFSET('Sanitation Data'!$G$13,0,10*ROW('Sanitation Data'!G51))),'Data Summary'!DI57="Yes"),OFFSET('Sanitation Data'!$G$13,0,10*ROW('Sanitation Data'!G51)),NA())</f>
        <v>#N/A</v>
      </c>
      <c r="AU57" s="102" t="e">
        <f ca="true">+IF(AND(ISNUMBER(OFFSET('Sanitation Data'!$H$5,0,10*ROW('Sanitation Data'!H51))),'Data Summary'!DJ57="Yes"),100-OFFSET('Sanitation Data'!$H$5,0,10*ROW('Sanitation Data'!H51)),NA())</f>
        <v>#N/A</v>
      </c>
      <c r="AV57" s="102" t="e">
        <f ca="true">+IF(AND(ISNUMBER(OFFSET('Sanitation Data'!$H$7,0,10*ROW('Sanitation Data'!H51))),'Data Summary'!DK57="Yes"),OFFSET('Sanitation Data'!$H$7,0,10*ROW('Sanitation Data'!H51)),NA())</f>
        <v>#N/A</v>
      </c>
      <c r="AW57" s="102" t="e">
        <f ca="true">+IF(AND(ISNUMBER(OFFSET('Sanitation Data'!$H$11,0,10*ROW('Sanitation Data'!H51))),'Data Summary'!DL57="Yes"),OFFSET('Sanitation Data'!$H$11,0,10*ROW('Sanitation Data'!H51)),NA())</f>
        <v>#N/A</v>
      </c>
      <c r="AX57" s="102" t="e">
        <f ca="true">+IF(AND(ISNUMBER(OFFSET('Sanitation Data'!$H$12,0,10*ROW('Sanitation Data'!H51))),'Data Summary'!DM57="Yes"),OFFSET('Sanitation Data'!$H$12,0,10*ROW('Sanitation Data'!H51)),NA())</f>
        <v>#N/A</v>
      </c>
      <c r="AY57" s="102" t="e">
        <f ca="true">+IF(AND(ISNUMBER(OFFSET('Sanitation Data'!$H$13,0,10*ROW('Sanitation Data'!H51))),'Data Summary'!DN57="Yes"),OFFSET('Sanitation Data'!$H$13,0,10*ROW('Sanitation Data'!H51)),NA())</f>
        <v>#N/A</v>
      </c>
      <c r="AZ57" s="107" t="e">
        <f ca="true">+IF(AND(ISNUMBER(OFFSET('Hygiene Data'!$C$6,0,10*ROW('Hygiene Data'!C51))),'Data Summary'!DO57="Yes"),OFFSET('Hygiene Data'!$C$6,0,10*ROW('Hygiene Data'!C51)),NA())</f>
        <v>#N/A</v>
      </c>
      <c r="BA57" s="107" t="e">
        <f ca="true">+IF(AND(ISNUMBER(OFFSET('Hygiene Data'!$C$8,0,10*ROW('Hygiene Data'!C51))),'Data Summary'!DP57="Yes"),OFFSET('Hygiene Data'!$C$8,0,10*ROW('Hygiene Data'!C51)),NA())</f>
        <v>#N/A</v>
      </c>
      <c r="BB57" s="107" t="e">
        <f ca="true">+IF(AND(ISNUMBER(OFFSET('Hygiene Data'!$C$10,0,10*ROW('Hygiene Data'!C51))),'Data Summary'!DQ57="Yes"),OFFSET('Hygiene Data'!$C$10,0,10*ROW('Hygiene Data'!C51)),NA())</f>
        <v>#N/A</v>
      </c>
      <c r="BC57" s="107" t="e">
        <f ca="true">+IF(AND(ISNUMBER(OFFSET('Hygiene Data'!$D$6,0,10*ROW('Hygiene Data'!D51))),'Data Summary'!DR57="Yes"),OFFSET('Hygiene Data'!$D$6,0,10*ROW('Hygiene Data'!D51)),NA())</f>
        <v>#N/A</v>
      </c>
      <c r="BD57" s="107" t="e">
        <f ca="true">+IF(AND(ISNUMBER(OFFSET('Hygiene Data'!$D$8,0,10*ROW('Hygiene Data'!D51))),'Data Summary'!DS57="Yes"),OFFSET('Hygiene Data'!$D$8,0,10*ROW('Hygiene Data'!D51)),NA())</f>
        <v>#N/A</v>
      </c>
      <c r="BE57" s="107" t="e">
        <f ca="true">+IF(AND(ISNUMBER(OFFSET('Hygiene Data'!$D$10,0,10*ROW('Hygiene Data'!D51))),'Data Summary'!DT57="Yes"),OFFSET('Hygiene Data'!$D$10,0,10*ROW('Hygiene Data'!D51)),NA())</f>
        <v>#N/A</v>
      </c>
      <c r="BF57" s="107" t="e">
        <f ca="true">+IF(AND(ISNUMBER(OFFSET('Hygiene Data'!$E$6,0,10*ROW('Hygiene Data'!E51))),'Data Summary'!DU57="Yes"),OFFSET('Hygiene Data'!$E$6,0,10*ROW('Hygiene Data'!E51)),NA())</f>
        <v>#N/A</v>
      </c>
      <c r="BG57" s="107" t="e">
        <f ca="true">+IF(AND(ISNUMBER(OFFSET('Hygiene Data'!$E$8,0,10*ROW('Hygiene Data'!E51))),'Data Summary'!DV57="Yes"),OFFSET('Hygiene Data'!$E$8,0,10*ROW('Hygiene Data'!E51)),NA())</f>
        <v>#N/A</v>
      </c>
      <c r="BH57" s="107" t="e">
        <f ca="true">+IF(AND(ISNUMBER(OFFSET('Hygiene Data'!$E$10,0,10*ROW('Hygiene Data'!E51))),'Data Summary'!DW57="Yes"),OFFSET('Hygiene Data'!$E$10,0,10*ROW('Hygiene Data'!E51)),NA())</f>
        <v>#N/A</v>
      </c>
      <c r="BI57" s="107" t="e">
        <f ca="true">+IF(AND(ISNUMBER(OFFSET('Hygiene Data'!$F$6,0,10*ROW('Hygiene Data'!F51))),'Data Summary'!DX57="Yes"),OFFSET('Hygiene Data'!$F$6,0,10*ROW('Hygiene Data'!F51)),NA())</f>
        <v>#N/A</v>
      </c>
      <c r="BJ57" s="107" t="e">
        <f ca="true">+IF(AND(ISNUMBER(OFFSET('Hygiene Data'!$F$8,0,10*ROW('Hygiene Data'!F51))),'Data Summary'!DY57="Yes"),OFFSET('Hygiene Data'!$F$8,0,10*ROW('Hygiene Data'!F51)),NA())</f>
        <v>#N/A</v>
      </c>
      <c r="BK57" s="107" t="e">
        <f ca="true">+IF(AND(ISNUMBER(OFFSET('Hygiene Data'!$F$10,0,10*ROW('Hygiene Data'!F51))),'Data Summary'!DZ57="Yes"),OFFSET('Hygiene Data'!$F$10,0,10*ROW('Hygiene Data'!F51)),NA())</f>
        <v>#N/A</v>
      </c>
      <c r="BL57" s="107" t="e">
        <f ca="true">+IF(AND(ISNUMBER(OFFSET('Hygiene Data'!$G$6,0,10*ROW('Hygiene Data'!G51))),'Data Summary'!EA57="Yes"),OFFSET('Hygiene Data'!$G$6,0,10*ROW('Hygiene Data'!G51)),NA())</f>
        <v>#N/A</v>
      </c>
      <c r="BM57" s="107" t="e">
        <f ca="true">+IF(AND(ISNUMBER(OFFSET('Hygiene Data'!$G$8,0,10*ROW('Hygiene Data'!G51))),'Data Summary'!EB57="Yes"),OFFSET('Hygiene Data'!$G$8,0,10*ROW('Hygiene Data'!G51)),NA())</f>
        <v>#N/A</v>
      </c>
      <c r="BN57" s="107" t="e">
        <f ca="true">+IF(AND(ISNUMBER(OFFSET('Hygiene Data'!$G$10,0,10*ROW('Hygiene Data'!G51))),'Data Summary'!EC57="Yes"),OFFSET('Hygiene Data'!$G$10,0,10*ROW('Hygiene Data'!G51)),NA())</f>
        <v>#N/A</v>
      </c>
      <c r="BO57" s="107" t="e">
        <f ca="true">+IF(AND(ISNUMBER(OFFSET('Hygiene Data'!$H$6,0,10*ROW('Hygiene Data'!H51))),'Data Summary'!ED57="Yes"),OFFSET('Hygiene Data'!$H$6,0,10*ROW('Hygiene Data'!H51)),NA())</f>
        <v>#N/A</v>
      </c>
      <c r="BP57" s="107" t="e">
        <f ca="true">+IF(AND(ISNUMBER(OFFSET('Hygiene Data'!$H$8,0,10*ROW('Hygiene Data'!H51))),'Data Summary'!EE57="Yes"),OFFSET('Hygiene Data'!$H$8,0,10*ROW('Hygiene Data'!H51)),NA())</f>
        <v>#N/A</v>
      </c>
      <c r="BQ57" s="107" t="e">
        <f ca="true">+IF(AND(ISNUMBER(OFFSET('Hygiene Data'!$H$10,0,10*ROW('Hygiene Data'!H51))),'Data Summary'!EF57="Yes"),OFFSET('Hygiene Data'!$H$10,0,10*ROW('Hygiene Data'!H51)),NA())</f>
        <v>#N/A</v>
      </c>
    </row>
    <row r="58" x14ac:dyDescent="0.2">
      <c r="A58" s="55" t="e">
        <f ca="true">+IF(OFFSET('Water Data'!$B$1,0,10*ROW('Water Data'!B52))="",NA(),OFFSET('Water Data'!$B$1,0,10*ROW('Water Data'!B52)))</f>
        <v>#N/A</v>
      </c>
      <c r="B58" s="55" t="e">
        <f ca="true">+IF(OFFSET('Water Data'!$A$3,0,10*ROW('Water Data'!A55))="",NA(),OFFSET('Water Data'!$A$3,0,10*ROW('Water Data'!A55)))</f>
        <v>#N/A</v>
      </c>
      <c r="C58" s="55" t="e">
        <f ca="true">+IF(OFFSET('Water Data'!$C$3,0,10*ROW('Water Data'!C55))="",NA(),OFFSET('Water Data'!$C$3,0,10*ROW('Water Data'!C55)))</f>
        <v>#N/A</v>
      </c>
      <c r="D58" s="56" t="e">
        <f ca="true">+IF(AND(ISNUMBER(OFFSET('Water Data'!$C$5,0,10*ROW('Water Data'!C52))),'Data Summary'!BS58="Yes"),100-OFFSET('Water Data'!$C$5,0,10*ROW('Water Data'!C52)),NA())</f>
        <v>#N/A</v>
      </c>
      <c r="E58" s="56" t="e">
        <f ca="true">+IF(AND(ISNUMBER(OFFSET('Water Data'!$C$7,0,10*ROW('Water Data'!C52))),'Data Summary'!BT58="Yes"),OFFSET('Water Data'!$C$7,0,10*ROW('Water Data'!C52)),NA())</f>
        <v>#N/A</v>
      </c>
      <c r="F58" s="56" t="e">
        <f ca="true">+IF(AND(ISNUMBER(OFFSET('Water Data'!$C$10,0,10*ROW('Water Data'!C52))),'Data Summary'!BU58="Yes"),OFFSET('Water Data'!$C$10,0,10*ROW('Water Data'!C52)),NA())</f>
        <v>#N/A</v>
      </c>
      <c r="G58" s="56" t="e">
        <f ca="true">+IF(AND(ISNUMBER(OFFSET('Water Data'!$D$5,0,10*ROW('Water Data'!D52))),'Data Summary'!BV58="Yes"),100-OFFSET('Water Data'!$D$5,0,10*ROW('Water Data'!D52)),NA())</f>
        <v>#N/A</v>
      </c>
      <c r="H58" s="56" t="e">
        <f ca="true">+IF(AND(ISNUMBER(OFFSET('Water Data'!$D$7,0,10*ROW('Water Data'!D52))),'Data Summary'!BW58="Yes"),OFFSET('Water Data'!$D$7,0,10*ROW('Water Data'!D52)),NA())</f>
        <v>#N/A</v>
      </c>
      <c r="I58" s="56" t="e">
        <f ca="true">+IF(AND(ISNUMBER(OFFSET('Water Data'!$D$10,0,10*ROW('Water Data'!D52))),'Data Summary'!BX58="Yes"),OFFSET('Water Data'!$D$10,0,10*ROW('Water Data'!D52)),NA())</f>
        <v>#N/A</v>
      </c>
      <c r="J58" s="56" t="e">
        <f ca="true">+IF(AND(ISNUMBER(OFFSET('Water Data'!$E$5,0,10*ROW('Water Data'!E52))),'Data Summary'!BY58="Yes"),100-OFFSET('Water Data'!$E$5,0,10*ROW('Water Data'!E52)),NA())</f>
        <v>#N/A</v>
      </c>
      <c r="K58" s="56" t="e">
        <f ca="true">+IF(AND(ISNUMBER(OFFSET('Water Data'!$E$7,0,10*ROW('Water Data'!E52))),'Data Summary'!BZ58="Yes"),OFFSET('Water Data'!$E$7,0,10*ROW('Water Data'!E52)),NA())</f>
        <v>#N/A</v>
      </c>
      <c r="L58" s="56" t="e">
        <f ca="true">+IF(AND(ISNUMBER(OFFSET('Water Data'!$E$10,0,10*ROW('Water Data'!E52))),'Data Summary'!CA58="Yes"),OFFSET('Water Data'!$E$10,0,10*ROW('Water Data'!E52)),NA())</f>
        <v>#N/A</v>
      </c>
      <c r="M58" s="56" t="e">
        <f ca="true">+IF(AND(ISNUMBER(OFFSET('Water Data'!$F$5,0,10*ROW('Water Data'!F52))),'Data Summary'!CB58="Yes"),100-OFFSET('Water Data'!$F$5,0,10*ROW('Water Data'!F52)),NA())</f>
        <v>#N/A</v>
      </c>
      <c r="N58" s="56" t="e">
        <f ca="true">+IF(AND(ISNUMBER(OFFSET('Water Data'!$F$7,0,10*ROW('Water Data'!F52))),'Data Summary'!CC58="Yes"),OFFSET('Water Data'!$F$7,0,10*ROW('Water Data'!F52)),NA())</f>
        <v>#N/A</v>
      </c>
      <c r="O58" s="56" t="e">
        <f ca="true">+IF(AND(ISNUMBER(OFFSET('Water Data'!$F$10,0,10*ROW('Water Data'!F52))),'Data Summary'!CD58="Yes"),OFFSET('Water Data'!$F$10,0,10*ROW('Water Data'!F52)),NA())</f>
        <v>#N/A</v>
      </c>
      <c r="P58" s="56" t="e">
        <f ca="true">+IF(AND(ISNUMBER(OFFSET('Water Data'!$G$5,0,10*ROW('Water Data'!G52))),'Data Summary'!CE58="Yes"),100-OFFSET('Water Data'!$G$5,0,10*ROW('Water Data'!G52)),NA())</f>
        <v>#N/A</v>
      </c>
      <c r="Q58" s="56" t="e">
        <f ca="true">+IF(AND(ISNUMBER(OFFSET('Water Data'!$G$7,0,10*ROW('Water Data'!G52))),'Data Summary'!CF58="Yes"),OFFSET('Water Data'!$G$7,0,10*ROW('Water Data'!G52)),NA())</f>
        <v>#N/A</v>
      </c>
      <c r="R58" s="56" t="e">
        <f ca="true">+IF(AND(ISNUMBER(OFFSET('Water Data'!$G$10,0,10*ROW('Water Data'!G52))),'Data Summary'!CG58="Yes"),OFFSET('Water Data'!$G$10,0,10*ROW('Water Data'!G52)),NA())</f>
        <v>#N/A</v>
      </c>
      <c r="S58" s="56" t="e">
        <f ca="true">+IF(AND(ISNUMBER(OFFSET('Water Data'!$H$5,0,10*ROW('Water Data'!H52))),'Data Summary'!CH58="Yes"),100-OFFSET('Water Data'!$H$5,0,10*ROW('Water Data'!H52)),NA())</f>
        <v>#N/A</v>
      </c>
      <c r="T58" s="56" t="e">
        <f ca="true">+IF(AND(ISNUMBER(OFFSET('Water Data'!$H$7,0,10*ROW('Water Data'!H52))),'Data Summary'!CI58="Yes"),OFFSET('Water Data'!$H$7,0,10*ROW('Water Data'!H52)),NA())</f>
        <v>#N/A</v>
      </c>
      <c r="U58" s="56" t="e">
        <f ca="true">+IF(AND(ISNUMBER(OFFSET('Water Data'!$H$10,0,10*ROW('Water Data'!H52))),'Data Summary'!CJ58="Yes"),OFFSET('Water Data'!$H$10,0,10*ROW('Water Data'!H52)),NA())</f>
        <v>#N/A</v>
      </c>
      <c r="V58" s="102" t="e">
        <f ca="true">+IF(AND(ISNUMBER(OFFSET('Sanitation Data'!$C$5,0,10*ROW('Sanitation Data'!C52))),'Data Summary'!CK58="Yes"),100-OFFSET('Sanitation Data'!$C$5,0,10*ROW('Sanitation Data'!C52)),NA())</f>
        <v>#N/A</v>
      </c>
      <c r="W58" s="102" t="e">
        <f ca="true">+IF(AND(ISNUMBER(OFFSET('Sanitation Data'!$C$7,0,10*ROW('Sanitation Data'!C52))),'Data Summary'!CL58="Yes"),OFFSET('Sanitation Data'!$C$7,0,10*ROW('Sanitation Data'!C52)),NA())</f>
        <v>#N/A</v>
      </c>
      <c r="X58" s="102" t="e">
        <f ca="true">+IF(AND(ISNUMBER(OFFSET('Sanitation Data'!$C$11,0,10*ROW('Sanitation Data'!C52))),'Data Summary'!CM58="Yes"),OFFSET('Sanitation Data'!$C$11,0,10*ROW('Sanitation Data'!C52)),NA())</f>
        <v>#N/A</v>
      </c>
      <c r="Y58" s="102" t="e">
        <f ca="true">+IF(AND(ISNUMBER(OFFSET('Sanitation Data'!$C$12,0,10*ROW('Sanitation Data'!C52))),'Data Summary'!CN58="Yes"),OFFSET('Sanitation Data'!$C$12,0,10*ROW('Sanitation Data'!C52)),NA())</f>
        <v>#N/A</v>
      </c>
      <c r="Z58" s="102" t="e">
        <f ca="true">+IF(AND(ISNUMBER(OFFSET('Sanitation Data'!$C$13,0,10*ROW('Sanitation Data'!C52))),'Data Summary'!CO58="Yes"),OFFSET('Sanitation Data'!$C$13,0,10*ROW('Sanitation Data'!C52)),NA())</f>
        <v>#N/A</v>
      </c>
      <c r="AA58" s="102" t="e">
        <f ca="true">+IF(AND(ISNUMBER(OFFSET('Sanitation Data'!$D$5,0,10*ROW('Sanitation Data'!D52))),'Data Summary'!CP58="Yes"),100-OFFSET('Sanitation Data'!$D$5,0,10*ROW('Sanitation Data'!D52)),NA())</f>
        <v>#N/A</v>
      </c>
      <c r="AB58" s="102" t="e">
        <f ca="true">+IF(AND(ISNUMBER(OFFSET('Sanitation Data'!$D$7,0,10*ROW('Sanitation Data'!D52))),'Data Summary'!CQ58="Yes"),OFFSET('Sanitation Data'!$D$7,0,10*ROW('Sanitation Data'!D52)),NA())</f>
        <v>#N/A</v>
      </c>
      <c r="AC58" s="102" t="e">
        <f ca="true">+IF(AND(ISNUMBER(OFFSET('Sanitation Data'!$D$11,0,10*ROW('Sanitation Data'!D52))),'Data Summary'!CR58="Yes"),OFFSET('Sanitation Data'!$D$11,0,10*ROW('Sanitation Data'!D52)),NA())</f>
        <v>#N/A</v>
      </c>
      <c r="AD58" s="102" t="e">
        <f ca="true">+IF(AND(ISNUMBER(OFFSET('Sanitation Data'!$D$12,0,10*ROW('Sanitation Data'!D52))),'Data Summary'!CS58="Yes"),OFFSET('Sanitation Data'!$D$12,0,10*ROW('Sanitation Data'!D52)),NA())</f>
        <v>#N/A</v>
      </c>
      <c r="AE58" s="102" t="e">
        <f ca="true">+IF(AND(ISNUMBER(OFFSET('Sanitation Data'!$D$13,0,10*ROW('Sanitation Data'!D52))),'Data Summary'!CT58="Yes"),OFFSET('Sanitation Data'!$D$13,0,10*ROW('Sanitation Data'!D52)),NA())</f>
        <v>#N/A</v>
      </c>
      <c r="AF58" s="102" t="e">
        <f ca="true">+IF(AND(ISNUMBER(OFFSET('Sanitation Data'!$E$5,0,10*ROW('Sanitation Data'!E52))),'Data Summary'!CU58="Yes"),100-OFFSET('Sanitation Data'!$E$5,0,10*ROW('Sanitation Data'!E52)),NA())</f>
        <v>#N/A</v>
      </c>
      <c r="AG58" s="102" t="e">
        <f ca="true">+IF(AND(ISNUMBER(OFFSET('Sanitation Data'!$E$7,0,10*ROW('Sanitation Data'!E52))),'Data Summary'!CV58="Yes"),OFFSET('Sanitation Data'!$E$7,0,10*ROW('Sanitation Data'!E52)),NA())</f>
        <v>#N/A</v>
      </c>
      <c r="AH58" s="102" t="e">
        <f ca="true">+IF(AND(ISNUMBER(OFFSET('Sanitation Data'!$E$11,0,10*ROW('Sanitation Data'!E52))),'Data Summary'!CW58="Yes"),OFFSET('Sanitation Data'!$E$11,0,10*ROW('Sanitation Data'!E52)),NA())</f>
        <v>#N/A</v>
      </c>
      <c r="AI58" s="102" t="e">
        <f ca="true">+IF(AND(ISNUMBER(OFFSET('Sanitation Data'!$E$12,0,10*ROW('Sanitation Data'!E52))),'Data Summary'!CX58="Yes"),OFFSET('Sanitation Data'!$E$12,0,10*ROW('Sanitation Data'!E52)),NA())</f>
        <v>#N/A</v>
      </c>
      <c r="AJ58" s="102" t="e">
        <f ca="true">+IF(AND(ISNUMBER(OFFSET('Sanitation Data'!$E$13,0,10*ROW('Sanitation Data'!E52))),'Data Summary'!CY58="Yes"),OFFSET('Sanitation Data'!$E$13,0,10*ROW('Sanitation Data'!E52)),NA())</f>
        <v>#N/A</v>
      </c>
      <c r="AK58" s="102" t="e">
        <f ca="true">+IF(AND(ISNUMBER(OFFSET('Sanitation Data'!$F$5,0,10*ROW('Sanitation Data'!F52))),'Data Summary'!CZ58="Yes"),100-OFFSET('Sanitation Data'!$F$5,0,10*ROW('Sanitation Data'!F52)),NA())</f>
        <v>#N/A</v>
      </c>
      <c r="AL58" s="102" t="e">
        <f ca="true">+IF(AND(ISNUMBER(OFFSET('Sanitation Data'!$F$7,0,10*ROW('Sanitation Data'!F52))),'Data Summary'!DA58="Yes"),OFFSET('Sanitation Data'!$F$7,0,10*ROW('Sanitation Data'!F52)),NA())</f>
        <v>#N/A</v>
      </c>
      <c r="AM58" s="102" t="e">
        <f ca="true">+IF(AND(ISNUMBER(OFFSET('Sanitation Data'!$F$11,0,10*ROW('Sanitation Data'!F52))),'Data Summary'!DB58="Yes"),OFFSET('Sanitation Data'!$F$11,0,10*ROW('Sanitation Data'!F52)),NA())</f>
        <v>#N/A</v>
      </c>
      <c r="AN58" s="102" t="e">
        <f ca="true">+IF(AND(ISNUMBER(OFFSET('Sanitation Data'!$F$12,0,10*ROW('Sanitation Data'!F52))),'Data Summary'!DC58="Yes"),OFFSET('Sanitation Data'!$F$12,0,10*ROW('Sanitation Data'!F52)),NA())</f>
        <v>#N/A</v>
      </c>
      <c r="AO58" s="102" t="e">
        <f ca="true">+IF(AND(ISNUMBER(OFFSET('Sanitation Data'!$F$13,0,10*ROW('Sanitation Data'!F52))),'Data Summary'!DD58="Yes"),OFFSET('Sanitation Data'!$F$13,0,10*ROW('Sanitation Data'!F52)),NA())</f>
        <v>#N/A</v>
      </c>
      <c r="AP58" s="102" t="e">
        <f ca="true">+IF(AND(ISNUMBER(OFFSET('Sanitation Data'!$G$5,0,10*ROW('Sanitation Data'!G52))),'Data Summary'!DE58="Yes"),100-OFFSET('Sanitation Data'!$G$5,0,10*ROW('Sanitation Data'!G52)),NA())</f>
        <v>#N/A</v>
      </c>
      <c r="AQ58" s="102" t="e">
        <f ca="true">+IF(AND(ISNUMBER(OFFSET('Sanitation Data'!$G$7,0,10*ROW('Sanitation Data'!G52))),'Data Summary'!DF58="Yes"),OFFSET('Sanitation Data'!$G$7,0,10*ROW('Sanitation Data'!G52)),NA())</f>
        <v>#N/A</v>
      </c>
      <c r="AR58" s="102" t="e">
        <f ca="true">+IF(AND(ISNUMBER(OFFSET('Sanitation Data'!$G$11,0,10*ROW('Sanitation Data'!G52))),'Data Summary'!DG58="Yes"),OFFSET('Sanitation Data'!$G$11,0,10*ROW('Sanitation Data'!G52)),NA())</f>
        <v>#N/A</v>
      </c>
      <c r="AS58" s="102" t="e">
        <f ca="true">+IF(AND(ISNUMBER(OFFSET('Sanitation Data'!$G$12,0,10*ROW('Sanitation Data'!G52))),'Data Summary'!DH58="Yes"),OFFSET('Sanitation Data'!$G$12,0,10*ROW('Sanitation Data'!G52)),NA())</f>
        <v>#N/A</v>
      </c>
      <c r="AT58" s="102" t="e">
        <f ca="true">+IF(AND(ISNUMBER(OFFSET('Sanitation Data'!$G$13,0,10*ROW('Sanitation Data'!G52))),'Data Summary'!DI58="Yes"),OFFSET('Sanitation Data'!$G$13,0,10*ROW('Sanitation Data'!G52)),NA())</f>
        <v>#N/A</v>
      </c>
      <c r="AU58" s="102" t="e">
        <f ca="true">+IF(AND(ISNUMBER(OFFSET('Sanitation Data'!$H$5,0,10*ROW('Sanitation Data'!H52))),'Data Summary'!DJ58="Yes"),100-OFFSET('Sanitation Data'!$H$5,0,10*ROW('Sanitation Data'!H52)),NA())</f>
        <v>#N/A</v>
      </c>
      <c r="AV58" s="102" t="e">
        <f ca="true">+IF(AND(ISNUMBER(OFFSET('Sanitation Data'!$H$7,0,10*ROW('Sanitation Data'!H52))),'Data Summary'!DK58="Yes"),OFFSET('Sanitation Data'!$H$7,0,10*ROW('Sanitation Data'!H52)),NA())</f>
        <v>#N/A</v>
      </c>
      <c r="AW58" s="102" t="e">
        <f ca="true">+IF(AND(ISNUMBER(OFFSET('Sanitation Data'!$H$11,0,10*ROW('Sanitation Data'!H52))),'Data Summary'!DL58="Yes"),OFFSET('Sanitation Data'!$H$11,0,10*ROW('Sanitation Data'!H52)),NA())</f>
        <v>#N/A</v>
      </c>
      <c r="AX58" s="102" t="e">
        <f ca="true">+IF(AND(ISNUMBER(OFFSET('Sanitation Data'!$H$12,0,10*ROW('Sanitation Data'!H52))),'Data Summary'!DM58="Yes"),OFFSET('Sanitation Data'!$H$12,0,10*ROW('Sanitation Data'!H52)),NA())</f>
        <v>#N/A</v>
      </c>
      <c r="AY58" s="102" t="e">
        <f ca="true">+IF(AND(ISNUMBER(OFFSET('Sanitation Data'!$H$13,0,10*ROW('Sanitation Data'!H52))),'Data Summary'!DN58="Yes"),OFFSET('Sanitation Data'!$H$13,0,10*ROW('Sanitation Data'!H52)),NA())</f>
        <v>#N/A</v>
      </c>
      <c r="AZ58" s="107" t="e">
        <f ca="true">+IF(AND(ISNUMBER(OFFSET('Hygiene Data'!$C$6,0,10*ROW('Hygiene Data'!C52))),'Data Summary'!DO58="Yes"),OFFSET('Hygiene Data'!$C$6,0,10*ROW('Hygiene Data'!C52)),NA())</f>
        <v>#N/A</v>
      </c>
      <c r="BA58" s="107" t="e">
        <f ca="true">+IF(AND(ISNUMBER(OFFSET('Hygiene Data'!$C$8,0,10*ROW('Hygiene Data'!C52))),'Data Summary'!DP58="Yes"),OFFSET('Hygiene Data'!$C$8,0,10*ROW('Hygiene Data'!C52)),NA())</f>
        <v>#N/A</v>
      </c>
      <c r="BB58" s="107" t="e">
        <f ca="true">+IF(AND(ISNUMBER(OFFSET('Hygiene Data'!$C$10,0,10*ROW('Hygiene Data'!C52))),'Data Summary'!DQ58="Yes"),OFFSET('Hygiene Data'!$C$10,0,10*ROW('Hygiene Data'!C52)),NA())</f>
        <v>#N/A</v>
      </c>
      <c r="BC58" s="107" t="e">
        <f ca="true">+IF(AND(ISNUMBER(OFFSET('Hygiene Data'!$D$6,0,10*ROW('Hygiene Data'!D52))),'Data Summary'!DR58="Yes"),OFFSET('Hygiene Data'!$D$6,0,10*ROW('Hygiene Data'!D52)),NA())</f>
        <v>#N/A</v>
      </c>
      <c r="BD58" s="107" t="e">
        <f ca="true">+IF(AND(ISNUMBER(OFFSET('Hygiene Data'!$D$8,0,10*ROW('Hygiene Data'!D52))),'Data Summary'!DS58="Yes"),OFFSET('Hygiene Data'!$D$8,0,10*ROW('Hygiene Data'!D52)),NA())</f>
        <v>#N/A</v>
      </c>
      <c r="BE58" s="107" t="e">
        <f ca="true">+IF(AND(ISNUMBER(OFFSET('Hygiene Data'!$D$10,0,10*ROW('Hygiene Data'!D52))),'Data Summary'!DT58="Yes"),OFFSET('Hygiene Data'!$D$10,0,10*ROW('Hygiene Data'!D52)),NA())</f>
        <v>#N/A</v>
      </c>
      <c r="BF58" s="107" t="e">
        <f ca="true">+IF(AND(ISNUMBER(OFFSET('Hygiene Data'!$E$6,0,10*ROW('Hygiene Data'!E52))),'Data Summary'!DU58="Yes"),OFFSET('Hygiene Data'!$E$6,0,10*ROW('Hygiene Data'!E52)),NA())</f>
        <v>#N/A</v>
      </c>
      <c r="BG58" s="107" t="e">
        <f ca="true">+IF(AND(ISNUMBER(OFFSET('Hygiene Data'!$E$8,0,10*ROW('Hygiene Data'!E52))),'Data Summary'!DV58="Yes"),OFFSET('Hygiene Data'!$E$8,0,10*ROW('Hygiene Data'!E52)),NA())</f>
        <v>#N/A</v>
      </c>
      <c r="BH58" s="107" t="e">
        <f ca="true">+IF(AND(ISNUMBER(OFFSET('Hygiene Data'!$E$10,0,10*ROW('Hygiene Data'!E52))),'Data Summary'!DW58="Yes"),OFFSET('Hygiene Data'!$E$10,0,10*ROW('Hygiene Data'!E52)),NA())</f>
        <v>#N/A</v>
      </c>
      <c r="BI58" s="107" t="e">
        <f ca="true">+IF(AND(ISNUMBER(OFFSET('Hygiene Data'!$F$6,0,10*ROW('Hygiene Data'!F52))),'Data Summary'!DX58="Yes"),OFFSET('Hygiene Data'!$F$6,0,10*ROW('Hygiene Data'!F52)),NA())</f>
        <v>#N/A</v>
      </c>
      <c r="BJ58" s="107" t="e">
        <f ca="true">+IF(AND(ISNUMBER(OFFSET('Hygiene Data'!$F$8,0,10*ROW('Hygiene Data'!F52))),'Data Summary'!DY58="Yes"),OFFSET('Hygiene Data'!$F$8,0,10*ROW('Hygiene Data'!F52)),NA())</f>
        <v>#N/A</v>
      </c>
      <c r="BK58" s="107" t="e">
        <f ca="true">+IF(AND(ISNUMBER(OFFSET('Hygiene Data'!$F$10,0,10*ROW('Hygiene Data'!F52))),'Data Summary'!DZ58="Yes"),OFFSET('Hygiene Data'!$F$10,0,10*ROW('Hygiene Data'!F52)),NA())</f>
        <v>#N/A</v>
      </c>
      <c r="BL58" s="107" t="e">
        <f ca="true">+IF(AND(ISNUMBER(OFFSET('Hygiene Data'!$G$6,0,10*ROW('Hygiene Data'!G52))),'Data Summary'!EA58="Yes"),OFFSET('Hygiene Data'!$G$6,0,10*ROW('Hygiene Data'!G52)),NA())</f>
        <v>#N/A</v>
      </c>
      <c r="BM58" s="107" t="e">
        <f ca="true">+IF(AND(ISNUMBER(OFFSET('Hygiene Data'!$G$8,0,10*ROW('Hygiene Data'!G52))),'Data Summary'!EB58="Yes"),OFFSET('Hygiene Data'!$G$8,0,10*ROW('Hygiene Data'!G52)),NA())</f>
        <v>#N/A</v>
      </c>
      <c r="BN58" s="107" t="e">
        <f ca="true">+IF(AND(ISNUMBER(OFFSET('Hygiene Data'!$G$10,0,10*ROW('Hygiene Data'!G52))),'Data Summary'!EC58="Yes"),OFFSET('Hygiene Data'!$G$10,0,10*ROW('Hygiene Data'!G52)),NA())</f>
        <v>#N/A</v>
      </c>
      <c r="BO58" s="107" t="e">
        <f ca="true">+IF(AND(ISNUMBER(OFFSET('Hygiene Data'!$H$6,0,10*ROW('Hygiene Data'!H52))),'Data Summary'!ED58="Yes"),OFFSET('Hygiene Data'!$H$6,0,10*ROW('Hygiene Data'!H52)),NA())</f>
        <v>#N/A</v>
      </c>
      <c r="BP58" s="107" t="e">
        <f ca="true">+IF(AND(ISNUMBER(OFFSET('Hygiene Data'!$H$8,0,10*ROW('Hygiene Data'!H52))),'Data Summary'!EE58="Yes"),OFFSET('Hygiene Data'!$H$8,0,10*ROW('Hygiene Data'!H52)),NA())</f>
        <v>#N/A</v>
      </c>
      <c r="BQ58" s="107" t="e">
        <f ca="true">+IF(AND(ISNUMBER(OFFSET('Hygiene Data'!$H$10,0,10*ROW('Hygiene Data'!H52))),'Data Summary'!EF58="Yes"),OFFSET('Hygiene Data'!$H$10,0,10*ROW('Hygiene Data'!H52)),NA())</f>
        <v>#N/A</v>
      </c>
    </row>
    <row r="59" x14ac:dyDescent="0.2">
      <c r="A59" s="55" t="e">
        <f ca="true">+IF(OFFSET('Water Data'!$B$1,0,10*ROW('Water Data'!B53))="",NA(),OFFSET('Water Data'!$B$1,0,10*ROW('Water Data'!B53)))</f>
        <v>#N/A</v>
      </c>
      <c r="B59" s="55" t="e">
        <f ca="true">+IF(OFFSET('Water Data'!$A$3,0,10*ROW('Water Data'!A56))="",NA(),OFFSET('Water Data'!$A$3,0,10*ROW('Water Data'!A56)))</f>
        <v>#N/A</v>
      </c>
      <c r="C59" s="55" t="e">
        <f ca="true">+IF(OFFSET('Water Data'!$C$3,0,10*ROW('Water Data'!C56))="",NA(),OFFSET('Water Data'!$C$3,0,10*ROW('Water Data'!C56)))</f>
        <v>#N/A</v>
      </c>
      <c r="D59" s="56" t="e">
        <f ca="true">+IF(AND(ISNUMBER(OFFSET('Water Data'!$C$5,0,10*ROW('Water Data'!C53))),'Data Summary'!BS59="Yes"),100-OFFSET('Water Data'!$C$5,0,10*ROW('Water Data'!C53)),NA())</f>
        <v>#N/A</v>
      </c>
      <c r="E59" s="56" t="e">
        <f ca="true">+IF(AND(ISNUMBER(OFFSET('Water Data'!$C$7,0,10*ROW('Water Data'!C53))),'Data Summary'!BT59="Yes"),OFFSET('Water Data'!$C$7,0,10*ROW('Water Data'!C53)),NA())</f>
        <v>#N/A</v>
      </c>
      <c r="F59" s="56" t="e">
        <f ca="true">+IF(AND(ISNUMBER(OFFSET('Water Data'!$C$10,0,10*ROW('Water Data'!C53))),'Data Summary'!BU59="Yes"),OFFSET('Water Data'!$C$10,0,10*ROW('Water Data'!C53)),NA())</f>
        <v>#N/A</v>
      </c>
      <c r="G59" s="56" t="e">
        <f ca="true">+IF(AND(ISNUMBER(OFFSET('Water Data'!$D$5,0,10*ROW('Water Data'!D53))),'Data Summary'!BV59="Yes"),100-OFFSET('Water Data'!$D$5,0,10*ROW('Water Data'!D53)),NA())</f>
        <v>#N/A</v>
      </c>
      <c r="H59" s="56" t="e">
        <f ca="true">+IF(AND(ISNUMBER(OFFSET('Water Data'!$D$7,0,10*ROW('Water Data'!D53))),'Data Summary'!BW59="Yes"),OFFSET('Water Data'!$D$7,0,10*ROW('Water Data'!D53)),NA())</f>
        <v>#N/A</v>
      </c>
      <c r="I59" s="56" t="e">
        <f ca="true">+IF(AND(ISNUMBER(OFFSET('Water Data'!$D$10,0,10*ROW('Water Data'!D53))),'Data Summary'!BX59="Yes"),OFFSET('Water Data'!$D$10,0,10*ROW('Water Data'!D53)),NA())</f>
        <v>#N/A</v>
      </c>
      <c r="J59" s="56" t="e">
        <f ca="true">+IF(AND(ISNUMBER(OFFSET('Water Data'!$E$5,0,10*ROW('Water Data'!E53))),'Data Summary'!BY59="Yes"),100-OFFSET('Water Data'!$E$5,0,10*ROW('Water Data'!E53)),NA())</f>
        <v>#N/A</v>
      </c>
      <c r="K59" s="56" t="e">
        <f ca="true">+IF(AND(ISNUMBER(OFFSET('Water Data'!$E$7,0,10*ROW('Water Data'!E53))),'Data Summary'!BZ59="Yes"),OFFSET('Water Data'!$E$7,0,10*ROW('Water Data'!E53)),NA())</f>
        <v>#N/A</v>
      </c>
      <c r="L59" s="56" t="e">
        <f ca="true">+IF(AND(ISNUMBER(OFFSET('Water Data'!$E$10,0,10*ROW('Water Data'!E53))),'Data Summary'!CA59="Yes"),OFFSET('Water Data'!$E$10,0,10*ROW('Water Data'!E53)),NA())</f>
        <v>#N/A</v>
      </c>
      <c r="M59" s="56" t="e">
        <f ca="true">+IF(AND(ISNUMBER(OFFSET('Water Data'!$F$5,0,10*ROW('Water Data'!F53))),'Data Summary'!CB59="Yes"),100-OFFSET('Water Data'!$F$5,0,10*ROW('Water Data'!F53)),NA())</f>
        <v>#N/A</v>
      </c>
      <c r="N59" s="56" t="e">
        <f ca="true">+IF(AND(ISNUMBER(OFFSET('Water Data'!$F$7,0,10*ROW('Water Data'!F53))),'Data Summary'!CC59="Yes"),OFFSET('Water Data'!$F$7,0,10*ROW('Water Data'!F53)),NA())</f>
        <v>#N/A</v>
      </c>
      <c r="O59" s="56" t="e">
        <f ca="true">+IF(AND(ISNUMBER(OFFSET('Water Data'!$F$10,0,10*ROW('Water Data'!F53))),'Data Summary'!CD59="Yes"),OFFSET('Water Data'!$F$10,0,10*ROW('Water Data'!F53)),NA())</f>
        <v>#N/A</v>
      </c>
      <c r="P59" s="56" t="e">
        <f ca="true">+IF(AND(ISNUMBER(OFFSET('Water Data'!$G$5,0,10*ROW('Water Data'!G53))),'Data Summary'!CE59="Yes"),100-OFFSET('Water Data'!$G$5,0,10*ROW('Water Data'!G53)),NA())</f>
        <v>#N/A</v>
      </c>
      <c r="Q59" s="56" t="e">
        <f ca="true">+IF(AND(ISNUMBER(OFFSET('Water Data'!$G$7,0,10*ROW('Water Data'!G53))),'Data Summary'!CF59="Yes"),OFFSET('Water Data'!$G$7,0,10*ROW('Water Data'!G53)),NA())</f>
        <v>#N/A</v>
      </c>
      <c r="R59" s="56" t="e">
        <f ca="true">+IF(AND(ISNUMBER(OFFSET('Water Data'!$G$10,0,10*ROW('Water Data'!G53))),'Data Summary'!CG59="Yes"),OFFSET('Water Data'!$G$10,0,10*ROW('Water Data'!G53)),NA())</f>
        <v>#N/A</v>
      </c>
      <c r="S59" s="56" t="e">
        <f ca="true">+IF(AND(ISNUMBER(OFFSET('Water Data'!$H$5,0,10*ROW('Water Data'!H53))),'Data Summary'!CH59="Yes"),100-OFFSET('Water Data'!$H$5,0,10*ROW('Water Data'!H53)),NA())</f>
        <v>#N/A</v>
      </c>
      <c r="T59" s="56" t="e">
        <f ca="true">+IF(AND(ISNUMBER(OFFSET('Water Data'!$H$7,0,10*ROW('Water Data'!H53))),'Data Summary'!CI59="Yes"),OFFSET('Water Data'!$H$7,0,10*ROW('Water Data'!H53)),NA())</f>
        <v>#N/A</v>
      </c>
      <c r="U59" s="56" t="e">
        <f ca="true">+IF(AND(ISNUMBER(OFFSET('Water Data'!$H$10,0,10*ROW('Water Data'!H53))),'Data Summary'!CJ59="Yes"),OFFSET('Water Data'!$H$10,0,10*ROW('Water Data'!H53)),NA())</f>
        <v>#N/A</v>
      </c>
      <c r="V59" s="102" t="e">
        <f ca="true">+IF(AND(ISNUMBER(OFFSET('Sanitation Data'!$C$5,0,10*ROW('Sanitation Data'!C53))),'Data Summary'!CK59="Yes"),100-OFFSET('Sanitation Data'!$C$5,0,10*ROW('Sanitation Data'!C53)),NA())</f>
        <v>#N/A</v>
      </c>
      <c r="W59" s="102" t="e">
        <f ca="true">+IF(AND(ISNUMBER(OFFSET('Sanitation Data'!$C$7,0,10*ROW('Sanitation Data'!C53))),'Data Summary'!CL59="Yes"),OFFSET('Sanitation Data'!$C$7,0,10*ROW('Sanitation Data'!C53)),NA())</f>
        <v>#N/A</v>
      </c>
      <c r="X59" s="102" t="e">
        <f ca="true">+IF(AND(ISNUMBER(OFFSET('Sanitation Data'!$C$11,0,10*ROW('Sanitation Data'!C53))),'Data Summary'!CM59="Yes"),OFFSET('Sanitation Data'!$C$11,0,10*ROW('Sanitation Data'!C53)),NA())</f>
        <v>#N/A</v>
      </c>
      <c r="Y59" s="102" t="e">
        <f ca="true">+IF(AND(ISNUMBER(OFFSET('Sanitation Data'!$C$12,0,10*ROW('Sanitation Data'!C53))),'Data Summary'!CN59="Yes"),OFFSET('Sanitation Data'!$C$12,0,10*ROW('Sanitation Data'!C53)),NA())</f>
        <v>#N/A</v>
      </c>
      <c r="Z59" s="102" t="e">
        <f ca="true">+IF(AND(ISNUMBER(OFFSET('Sanitation Data'!$C$13,0,10*ROW('Sanitation Data'!C53))),'Data Summary'!CO59="Yes"),OFFSET('Sanitation Data'!$C$13,0,10*ROW('Sanitation Data'!C53)),NA())</f>
        <v>#N/A</v>
      </c>
      <c r="AA59" s="102" t="e">
        <f ca="true">+IF(AND(ISNUMBER(OFFSET('Sanitation Data'!$D$5,0,10*ROW('Sanitation Data'!D53))),'Data Summary'!CP59="Yes"),100-OFFSET('Sanitation Data'!$D$5,0,10*ROW('Sanitation Data'!D53)),NA())</f>
        <v>#N/A</v>
      </c>
      <c r="AB59" s="102" t="e">
        <f ca="true">+IF(AND(ISNUMBER(OFFSET('Sanitation Data'!$D$7,0,10*ROW('Sanitation Data'!D53))),'Data Summary'!CQ59="Yes"),OFFSET('Sanitation Data'!$D$7,0,10*ROW('Sanitation Data'!D53)),NA())</f>
        <v>#N/A</v>
      </c>
      <c r="AC59" s="102" t="e">
        <f ca="true">+IF(AND(ISNUMBER(OFFSET('Sanitation Data'!$D$11,0,10*ROW('Sanitation Data'!D53))),'Data Summary'!CR59="Yes"),OFFSET('Sanitation Data'!$D$11,0,10*ROW('Sanitation Data'!D53)),NA())</f>
        <v>#N/A</v>
      </c>
      <c r="AD59" s="102" t="e">
        <f ca="true">+IF(AND(ISNUMBER(OFFSET('Sanitation Data'!$D$12,0,10*ROW('Sanitation Data'!D53))),'Data Summary'!CS59="Yes"),OFFSET('Sanitation Data'!$D$12,0,10*ROW('Sanitation Data'!D53)),NA())</f>
        <v>#N/A</v>
      </c>
      <c r="AE59" s="102" t="e">
        <f ca="true">+IF(AND(ISNUMBER(OFFSET('Sanitation Data'!$D$13,0,10*ROW('Sanitation Data'!D53))),'Data Summary'!CT59="Yes"),OFFSET('Sanitation Data'!$D$13,0,10*ROW('Sanitation Data'!D53)),NA())</f>
        <v>#N/A</v>
      </c>
      <c r="AF59" s="102" t="e">
        <f ca="true">+IF(AND(ISNUMBER(OFFSET('Sanitation Data'!$E$5,0,10*ROW('Sanitation Data'!E53))),'Data Summary'!CU59="Yes"),100-OFFSET('Sanitation Data'!$E$5,0,10*ROW('Sanitation Data'!E53)),NA())</f>
        <v>#N/A</v>
      </c>
      <c r="AG59" s="102" t="e">
        <f ca="true">+IF(AND(ISNUMBER(OFFSET('Sanitation Data'!$E$7,0,10*ROW('Sanitation Data'!E53))),'Data Summary'!CV59="Yes"),OFFSET('Sanitation Data'!$E$7,0,10*ROW('Sanitation Data'!E53)),NA())</f>
        <v>#N/A</v>
      </c>
      <c r="AH59" s="102" t="e">
        <f ca="true">+IF(AND(ISNUMBER(OFFSET('Sanitation Data'!$E$11,0,10*ROW('Sanitation Data'!E53))),'Data Summary'!CW59="Yes"),OFFSET('Sanitation Data'!$E$11,0,10*ROW('Sanitation Data'!E53)),NA())</f>
        <v>#N/A</v>
      </c>
      <c r="AI59" s="102" t="e">
        <f ca="true">+IF(AND(ISNUMBER(OFFSET('Sanitation Data'!$E$12,0,10*ROW('Sanitation Data'!E53))),'Data Summary'!CX59="Yes"),OFFSET('Sanitation Data'!$E$12,0,10*ROW('Sanitation Data'!E53)),NA())</f>
        <v>#N/A</v>
      </c>
      <c r="AJ59" s="102" t="e">
        <f ca="true">+IF(AND(ISNUMBER(OFFSET('Sanitation Data'!$E$13,0,10*ROW('Sanitation Data'!E53))),'Data Summary'!CY59="Yes"),OFFSET('Sanitation Data'!$E$13,0,10*ROW('Sanitation Data'!E53)),NA())</f>
        <v>#N/A</v>
      </c>
      <c r="AK59" s="102" t="e">
        <f ca="true">+IF(AND(ISNUMBER(OFFSET('Sanitation Data'!$F$5,0,10*ROW('Sanitation Data'!F53))),'Data Summary'!CZ59="Yes"),100-OFFSET('Sanitation Data'!$F$5,0,10*ROW('Sanitation Data'!F53)),NA())</f>
        <v>#N/A</v>
      </c>
      <c r="AL59" s="102" t="e">
        <f ca="true">+IF(AND(ISNUMBER(OFFSET('Sanitation Data'!$F$7,0,10*ROW('Sanitation Data'!F53))),'Data Summary'!DA59="Yes"),OFFSET('Sanitation Data'!$F$7,0,10*ROW('Sanitation Data'!F53)),NA())</f>
        <v>#N/A</v>
      </c>
      <c r="AM59" s="102" t="e">
        <f ca="true">+IF(AND(ISNUMBER(OFFSET('Sanitation Data'!$F$11,0,10*ROW('Sanitation Data'!F53))),'Data Summary'!DB59="Yes"),OFFSET('Sanitation Data'!$F$11,0,10*ROW('Sanitation Data'!F53)),NA())</f>
        <v>#N/A</v>
      </c>
      <c r="AN59" s="102" t="e">
        <f ca="true">+IF(AND(ISNUMBER(OFFSET('Sanitation Data'!$F$12,0,10*ROW('Sanitation Data'!F53))),'Data Summary'!DC59="Yes"),OFFSET('Sanitation Data'!$F$12,0,10*ROW('Sanitation Data'!F53)),NA())</f>
        <v>#N/A</v>
      </c>
      <c r="AO59" s="102" t="e">
        <f ca="true">+IF(AND(ISNUMBER(OFFSET('Sanitation Data'!$F$13,0,10*ROW('Sanitation Data'!F53))),'Data Summary'!DD59="Yes"),OFFSET('Sanitation Data'!$F$13,0,10*ROW('Sanitation Data'!F53)),NA())</f>
        <v>#N/A</v>
      </c>
      <c r="AP59" s="102" t="e">
        <f ca="true">+IF(AND(ISNUMBER(OFFSET('Sanitation Data'!$G$5,0,10*ROW('Sanitation Data'!G53))),'Data Summary'!DE59="Yes"),100-OFFSET('Sanitation Data'!$G$5,0,10*ROW('Sanitation Data'!G53)),NA())</f>
        <v>#N/A</v>
      </c>
      <c r="AQ59" s="102" t="e">
        <f ca="true">+IF(AND(ISNUMBER(OFFSET('Sanitation Data'!$G$7,0,10*ROW('Sanitation Data'!G53))),'Data Summary'!DF59="Yes"),OFFSET('Sanitation Data'!$G$7,0,10*ROW('Sanitation Data'!G53)),NA())</f>
        <v>#N/A</v>
      </c>
      <c r="AR59" s="102" t="e">
        <f ca="true">+IF(AND(ISNUMBER(OFFSET('Sanitation Data'!$G$11,0,10*ROW('Sanitation Data'!G53))),'Data Summary'!DG59="Yes"),OFFSET('Sanitation Data'!$G$11,0,10*ROW('Sanitation Data'!G53)),NA())</f>
        <v>#N/A</v>
      </c>
      <c r="AS59" s="102" t="e">
        <f ca="true">+IF(AND(ISNUMBER(OFFSET('Sanitation Data'!$G$12,0,10*ROW('Sanitation Data'!G53))),'Data Summary'!DH59="Yes"),OFFSET('Sanitation Data'!$G$12,0,10*ROW('Sanitation Data'!G53)),NA())</f>
        <v>#N/A</v>
      </c>
      <c r="AT59" s="102" t="e">
        <f ca="true">+IF(AND(ISNUMBER(OFFSET('Sanitation Data'!$G$13,0,10*ROW('Sanitation Data'!G53))),'Data Summary'!DI59="Yes"),OFFSET('Sanitation Data'!$G$13,0,10*ROW('Sanitation Data'!G53)),NA())</f>
        <v>#N/A</v>
      </c>
      <c r="AU59" s="102" t="e">
        <f ca="true">+IF(AND(ISNUMBER(OFFSET('Sanitation Data'!$H$5,0,10*ROW('Sanitation Data'!H53))),'Data Summary'!DJ59="Yes"),100-OFFSET('Sanitation Data'!$H$5,0,10*ROW('Sanitation Data'!H53)),NA())</f>
        <v>#N/A</v>
      </c>
      <c r="AV59" s="102" t="e">
        <f ca="true">+IF(AND(ISNUMBER(OFFSET('Sanitation Data'!$H$7,0,10*ROW('Sanitation Data'!H53))),'Data Summary'!DK59="Yes"),OFFSET('Sanitation Data'!$H$7,0,10*ROW('Sanitation Data'!H53)),NA())</f>
        <v>#N/A</v>
      </c>
      <c r="AW59" s="102" t="e">
        <f ca="true">+IF(AND(ISNUMBER(OFFSET('Sanitation Data'!$H$11,0,10*ROW('Sanitation Data'!H53))),'Data Summary'!DL59="Yes"),OFFSET('Sanitation Data'!$H$11,0,10*ROW('Sanitation Data'!H53)),NA())</f>
        <v>#N/A</v>
      </c>
      <c r="AX59" s="102" t="e">
        <f ca="true">+IF(AND(ISNUMBER(OFFSET('Sanitation Data'!$H$12,0,10*ROW('Sanitation Data'!H53))),'Data Summary'!DM59="Yes"),OFFSET('Sanitation Data'!$H$12,0,10*ROW('Sanitation Data'!H53)),NA())</f>
        <v>#N/A</v>
      </c>
      <c r="AY59" s="102" t="e">
        <f ca="true">+IF(AND(ISNUMBER(OFFSET('Sanitation Data'!$H$13,0,10*ROW('Sanitation Data'!H53))),'Data Summary'!DN59="Yes"),OFFSET('Sanitation Data'!$H$13,0,10*ROW('Sanitation Data'!H53)),NA())</f>
        <v>#N/A</v>
      </c>
      <c r="AZ59" s="107" t="e">
        <f ca="true">+IF(AND(ISNUMBER(OFFSET('Hygiene Data'!$C$6,0,10*ROW('Hygiene Data'!C53))),'Data Summary'!DO59="Yes"),OFFSET('Hygiene Data'!$C$6,0,10*ROW('Hygiene Data'!C53)),NA())</f>
        <v>#N/A</v>
      </c>
      <c r="BA59" s="107" t="e">
        <f ca="true">+IF(AND(ISNUMBER(OFFSET('Hygiene Data'!$C$8,0,10*ROW('Hygiene Data'!C53))),'Data Summary'!DP59="Yes"),OFFSET('Hygiene Data'!$C$8,0,10*ROW('Hygiene Data'!C53)),NA())</f>
        <v>#N/A</v>
      </c>
      <c r="BB59" s="107" t="e">
        <f ca="true">+IF(AND(ISNUMBER(OFFSET('Hygiene Data'!$C$10,0,10*ROW('Hygiene Data'!C53))),'Data Summary'!DQ59="Yes"),OFFSET('Hygiene Data'!$C$10,0,10*ROW('Hygiene Data'!C53)),NA())</f>
        <v>#N/A</v>
      </c>
      <c r="BC59" s="107" t="e">
        <f ca="true">+IF(AND(ISNUMBER(OFFSET('Hygiene Data'!$D$6,0,10*ROW('Hygiene Data'!D53))),'Data Summary'!DR59="Yes"),OFFSET('Hygiene Data'!$D$6,0,10*ROW('Hygiene Data'!D53)),NA())</f>
        <v>#N/A</v>
      </c>
      <c r="BD59" s="107" t="e">
        <f ca="true">+IF(AND(ISNUMBER(OFFSET('Hygiene Data'!$D$8,0,10*ROW('Hygiene Data'!D53))),'Data Summary'!DS59="Yes"),OFFSET('Hygiene Data'!$D$8,0,10*ROW('Hygiene Data'!D53)),NA())</f>
        <v>#N/A</v>
      </c>
      <c r="BE59" s="107" t="e">
        <f ca="true">+IF(AND(ISNUMBER(OFFSET('Hygiene Data'!$D$10,0,10*ROW('Hygiene Data'!D53))),'Data Summary'!DT59="Yes"),OFFSET('Hygiene Data'!$D$10,0,10*ROW('Hygiene Data'!D53)),NA())</f>
        <v>#N/A</v>
      </c>
      <c r="BF59" s="107" t="e">
        <f ca="true">+IF(AND(ISNUMBER(OFFSET('Hygiene Data'!$E$6,0,10*ROW('Hygiene Data'!E53))),'Data Summary'!DU59="Yes"),OFFSET('Hygiene Data'!$E$6,0,10*ROW('Hygiene Data'!E53)),NA())</f>
        <v>#N/A</v>
      </c>
      <c r="BG59" s="107" t="e">
        <f ca="true">+IF(AND(ISNUMBER(OFFSET('Hygiene Data'!$E$8,0,10*ROW('Hygiene Data'!E53))),'Data Summary'!DV59="Yes"),OFFSET('Hygiene Data'!$E$8,0,10*ROW('Hygiene Data'!E53)),NA())</f>
        <v>#N/A</v>
      </c>
      <c r="BH59" s="107" t="e">
        <f ca="true">+IF(AND(ISNUMBER(OFFSET('Hygiene Data'!$E$10,0,10*ROW('Hygiene Data'!E53))),'Data Summary'!DW59="Yes"),OFFSET('Hygiene Data'!$E$10,0,10*ROW('Hygiene Data'!E53)),NA())</f>
        <v>#N/A</v>
      </c>
      <c r="BI59" s="107" t="e">
        <f ca="true">+IF(AND(ISNUMBER(OFFSET('Hygiene Data'!$F$6,0,10*ROW('Hygiene Data'!F53))),'Data Summary'!DX59="Yes"),OFFSET('Hygiene Data'!$F$6,0,10*ROW('Hygiene Data'!F53)),NA())</f>
        <v>#N/A</v>
      </c>
      <c r="BJ59" s="107" t="e">
        <f ca="true">+IF(AND(ISNUMBER(OFFSET('Hygiene Data'!$F$8,0,10*ROW('Hygiene Data'!F53))),'Data Summary'!DY59="Yes"),OFFSET('Hygiene Data'!$F$8,0,10*ROW('Hygiene Data'!F53)),NA())</f>
        <v>#N/A</v>
      </c>
      <c r="BK59" s="107" t="e">
        <f ca="true">+IF(AND(ISNUMBER(OFFSET('Hygiene Data'!$F$10,0,10*ROW('Hygiene Data'!F53))),'Data Summary'!DZ59="Yes"),OFFSET('Hygiene Data'!$F$10,0,10*ROW('Hygiene Data'!F53)),NA())</f>
        <v>#N/A</v>
      </c>
      <c r="BL59" s="107" t="e">
        <f ca="true">+IF(AND(ISNUMBER(OFFSET('Hygiene Data'!$G$6,0,10*ROW('Hygiene Data'!G53))),'Data Summary'!EA59="Yes"),OFFSET('Hygiene Data'!$G$6,0,10*ROW('Hygiene Data'!G53)),NA())</f>
        <v>#N/A</v>
      </c>
      <c r="BM59" s="107" t="e">
        <f ca="true">+IF(AND(ISNUMBER(OFFSET('Hygiene Data'!$G$8,0,10*ROW('Hygiene Data'!G53))),'Data Summary'!EB59="Yes"),OFFSET('Hygiene Data'!$G$8,0,10*ROW('Hygiene Data'!G53)),NA())</f>
        <v>#N/A</v>
      </c>
      <c r="BN59" s="107" t="e">
        <f ca="true">+IF(AND(ISNUMBER(OFFSET('Hygiene Data'!$G$10,0,10*ROW('Hygiene Data'!G53))),'Data Summary'!EC59="Yes"),OFFSET('Hygiene Data'!$G$10,0,10*ROW('Hygiene Data'!G53)),NA())</f>
        <v>#N/A</v>
      </c>
      <c r="BO59" s="107" t="e">
        <f ca="true">+IF(AND(ISNUMBER(OFFSET('Hygiene Data'!$H$6,0,10*ROW('Hygiene Data'!H53))),'Data Summary'!ED59="Yes"),OFFSET('Hygiene Data'!$H$6,0,10*ROW('Hygiene Data'!H53)),NA())</f>
        <v>#N/A</v>
      </c>
      <c r="BP59" s="107" t="e">
        <f ca="true">+IF(AND(ISNUMBER(OFFSET('Hygiene Data'!$H$8,0,10*ROW('Hygiene Data'!H53))),'Data Summary'!EE59="Yes"),OFFSET('Hygiene Data'!$H$8,0,10*ROW('Hygiene Data'!H53)),NA())</f>
        <v>#N/A</v>
      </c>
      <c r="BQ59" s="107" t="e">
        <f ca="true">+IF(AND(ISNUMBER(OFFSET('Hygiene Data'!$H$10,0,10*ROW('Hygiene Data'!H53))),'Data Summary'!EF59="Yes"),OFFSET('Hygiene Data'!$H$10,0,10*ROW('Hygiene Data'!H53)),NA())</f>
        <v>#N/A</v>
      </c>
    </row>
    <row r="60" x14ac:dyDescent="0.2">
      <c r="A60" s="55" t="e">
        <f ca="true">+IF(OFFSET('Water Data'!$B$1,0,10*ROW('Water Data'!B54))="",NA(),OFFSET('Water Data'!$B$1,0,10*ROW('Water Data'!B54)))</f>
        <v>#N/A</v>
      </c>
      <c r="B60" s="55" t="e">
        <f ca="true">+IF(OFFSET('Water Data'!$A$3,0,10*ROW('Water Data'!A57))="",NA(),OFFSET('Water Data'!$A$3,0,10*ROW('Water Data'!A57)))</f>
        <v>#N/A</v>
      </c>
      <c r="C60" s="55" t="e">
        <f ca="true">+IF(OFFSET('Water Data'!$C$3,0,10*ROW('Water Data'!C57))="",NA(),OFFSET('Water Data'!$C$3,0,10*ROW('Water Data'!C57)))</f>
        <v>#N/A</v>
      </c>
      <c r="D60" s="56" t="e">
        <f ca="true">+IF(AND(ISNUMBER(OFFSET('Water Data'!$C$5,0,10*ROW('Water Data'!C54))),'Data Summary'!BS60="Yes"),100-OFFSET('Water Data'!$C$5,0,10*ROW('Water Data'!C54)),NA())</f>
        <v>#N/A</v>
      </c>
      <c r="E60" s="56" t="e">
        <f ca="true">+IF(AND(ISNUMBER(OFFSET('Water Data'!$C$7,0,10*ROW('Water Data'!C54))),'Data Summary'!BT60="Yes"),OFFSET('Water Data'!$C$7,0,10*ROW('Water Data'!C54)),NA())</f>
        <v>#N/A</v>
      </c>
      <c r="F60" s="56" t="e">
        <f ca="true">+IF(AND(ISNUMBER(OFFSET('Water Data'!$C$10,0,10*ROW('Water Data'!C54))),'Data Summary'!BU60="Yes"),OFFSET('Water Data'!$C$10,0,10*ROW('Water Data'!C54)),NA())</f>
        <v>#N/A</v>
      </c>
      <c r="G60" s="56" t="e">
        <f ca="true">+IF(AND(ISNUMBER(OFFSET('Water Data'!$D$5,0,10*ROW('Water Data'!D54))),'Data Summary'!BV60="Yes"),100-OFFSET('Water Data'!$D$5,0,10*ROW('Water Data'!D54)),NA())</f>
        <v>#N/A</v>
      </c>
      <c r="H60" s="56" t="e">
        <f ca="true">+IF(AND(ISNUMBER(OFFSET('Water Data'!$D$7,0,10*ROW('Water Data'!D54))),'Data Summary'!BW60="Yes"),OFFSET('Water Data'!$D$7,0,10*ROW('Water Data'!D54)),NA())</f>
        <v>#N/A</v>
      </c>
      <c r="I60" s="56" t="e">
        <f ca="true">+IF(AND(ISNUMBER(OFFSET('Water Data'!$D$10,0,10*ROW('Water Data'!D54))),'Data Summary'!BX60="Yes"),OFFSET('Water Data'!$D$10,0,10*ROW('Water Data'!D54)),NA())</f>
        <v>#N/A</v>
      </c>
      <c r="J60" s="56" t="e">
        <f ca="true">+IF(AND(ISNUMBER(OFFSET('Water Data'!$E$5,0,10*ROW('Water Data'!E54))),'Data Summary'!BY60="Yes"),100-OFFSET('Water Data'!$E$5,0,10*ROW('Water Data'!E54)),NA())</f>
        <v>#N/A</v>
      </c>
      <c r="K60" s="56" t="e">
        <f ca="true">+IF(AND(ISNUMBER(OFFSET('Water Data'!$E$7,0,10*ROW('Water Data'!E54))),'Data Summary'!BZ60="Yes"),OFFSET('Water Data'!$E$7,0,10*ROW('Water Data'!E54)),NA())</f>
        <v>#N/A</v>
      </c>
      <c r="L60" s="56" t="e">
        <f ca="true">+IF(AND(ISNUMBER(OFFSET('Water Data'!$E$10,0,10*ROW('Water Data'!E54))),'Data Summary'!CA60="Yes"),OFFSET('Water Data'!$E$10,0,10*ROW('Water Data'!E54)),NA())</f>
        <v>#N/A</v>
      </c>
      <c r="M60" s="56" t="e">
        <f ca="true">+IF(AND(ISNUMBER(OFFSET('Water Data'!$F$5,0,10*ROW('Water Data'!F54))),'Data Summary'!CB60="Yes"),100-OFFSET('Water Data'!$F$5,0,10*ROW('Water Data'!F54)),NA())</f>
        <v>#N/A</v>
      </c>
      <c r="N60" s="56" t="e">
        <f ca="true">+IF(AND(ISNUMBER(OFFSET('Water Data'!$F$7,0,10*ROW('Water Data'!F54))),'Data Summary'!CC60="Yes"),OFFSET('Water Data'!$F$7,0,10*ROW('Water Data'!F54)),NA())</f>
        <v>#N/A</v>
      </c>
      <c r="O60" s="56" t="e">
        <f ca="true">+IF(AND(ISNUMBER(OFFSET('Water Data'!$F$10,0,10*ROW('Water Data'!F54))),'Data Summary'!CD60="Yes"),OFFSET('Water Data'!$F$10,0,10*ROW('Water Data'!F54)),NA())</f>
        <v>#N/A</v>
      </c>
      <c r="P60" s="56" t="e">
        <f ca="true">+IF(AND(ISNUMBER(OFFSET('Water Data'!$G$5,0,10*ROW('Water Data'!G54))),'Data Summary'!CE60="Yes"),100-OFFSET('Water Data'!$G$5,0,10*ROW('Water Data'!G54)),NA())</f>
        <v>#N/A</v>
      </c>
      <c r="Q60" s="56" t="e">
        <f ca="true">+IF(AND(ISNUMBER(OFFSET('Water Data'!$G$7,0,10*ROW('Water Data'!G54))),'Data Summary'!CF60="Yes"),OFFSET('Water Data'!$G$7,0,10*ROW('Water Data'!G54)),NA())</f>
        <v>#N/A</v>
      </c>
      <c r="R60" s="56" t="e">
        <f ca="true">+IF(AND(ISNUMBER(OFFSET('Water Data'!$G$10,0,10*ROW('Water Data'!G54))),'Data Summary'!CG60="Yes"),OFFSET('Water Data'!$G$10,0,10*ROW('Water Data'!G54)),NA())</f>
        <v>#N/A</v>
      </c>
      <c r="S60" s="56" t="e">
        <f ca="true">+IF(AND(ISNUMBER(OFFSET('Water Data'!$H$5,0,10*ROW('Water Data'!H54))),'Data Summary'!CH60="Yes"),100-OFFSET('Water Data'!$H$5,0,10*ROW('Water Data'!H54)),NA())</f>
        <v>#N/A</v>
      </c>
      <c r="T60" s="56" t="e">
        <f ca="true">+IF(AND(ISNUMBER(OFFSET('Water Data'!$H$7,0,10*ROW('Water Data'!H54))),'Data Summary'!CI60="Yes"),OFFSET('Water Data'!$H$7,0,10*ROW('Water Data'!H54)),NA())</f>
        <v>#N/A</v>
      </c>
      <c r="U60" s="56" t="e">
        <f ca="true">+IF(AND(ISNUMBER(OFFSET('Water Data'!$H$10,0,10*ROW('Water Data'!H54))),'Data Summary'!CJ60="Yes"),OFFSET('Water Data'!$H$10,0,10*ROW('Water Data'!H54)),NA())</f>
        <v>#N/A</v>
      </c>
      <c r="V60" s="102" t="e">
        <f ca="true">+IF(AND(ISNUMBER(OFFSET('Sanitation Data'!$C$5,0,10*ROW('Sanitation Data'!C54))),'Data Summary'!CK60="Yes"),100-OFFSET('Sanitation Data'!$C$5,0,10*ROW('Sanitation Data'!C54)),NA())</f>
        <v>#N/A</v>
      </c>
      <c r="W60" s="102" t="e">
        <f ca="true">+IF(AND(ISNUMBER(OFFSET('Sanitation Data'!$C$7,0,10*ROW('Sanitation Data'!C54))),'Data Summary'!CL60="Yes"),OFFSET('Sanitation Data'!$C$7,0,10*ROW('Sanitation Data'!C54)),NA())</f>
        <v>#N/A</v>
      </c>
      <c r="X60" s="102" t="e">
        <f ca="true">+IF(AND(ISNUMBER(OFFSET('Sanitation Data'!$C$11,0,10*ROW('Sanitation Data'!C54))),'Data Summary'!CM60="Yes"),OFFSET('Sanitation Data'!$C$11,0,10*ROW('Sanitation Data'!C54)),NA())</f>
        <v>#N/A</v>
      </c>
      <c r="Y60" s="102" t="e">
        <f ca="true">+IF(AND(ISNUMBER(OFFSET('Sanitation Data'!$C$12,0,10*ROW('Sanitation Data'!C54))),'Data Summary'!CN60="Yes"),OFFSET('Sanitation Data'!$C$12,0,10*ROW('Sanitation Data'!C54)),NA())</f>
        <v>#N/A</v>
      </c>
      <c r="Z60" s="102" t="e">
        <f ca="true">+IF(AND(ISNUMBER(OFFSET('Sanitation Data'!$C$13,0,10*ROW('Sanitation Data'!C54))),'Data Summary'!CO60="Yes"),OFFSET('Sanitation Data'!$C$13,0,10*ROW('Sanitation Data'!C54)),NA())</f>
        <v>#N/A</v>
      </c>
      <c r="AA60" s="102" t="e">
        <f ca="true">+IF(AND(ISNUMBER(OFFSET('Sanitation Data'!$D$5,0,10*ROW('Sanitation Data'!D54))),'Data Summary'!CP60="Yes"),100-OFFSET('Sanitation Data'!$D$5,0,10*ROW('Sanitation Data'!D54)),NA())</f>
        <v>#N/A</v>
      </c>
      <c r="AB60" s="102" t="e">
        <f ca="true">+IF(AND(ISNUMBER(OFFSET('Sanitation Data'!$D$7,0,10*ROW('Sanitation Data'!D54))),'Data Summary'!CQ60="Yes"),OFFSET('Sanitation Data'!$D$7,0,10*ROW('Sanitation Data'!D54)),NA())</f>
        <v>#N/A</v>
      </c>
      <c r="AC60" s="102" t="e">
        <f ca="true">+IF(AND(ISNUMBER(OFFSET('Sanitation Data'!$D$11,0,10*ROW('Sanitation Data'!D54))),'Data Summary'!CR60="Yes"),OFFSET('Sanitation Data'!$D$11,0,10*ROW('Sanitation Data'!D54)),NA())</f>
        <v>#N/A</v>
      </c>
      <c r="AD60" s="102" t="e">
        <f ca="true">+IF(AND(ISNUMBER(OFFSET('Sanitation Data'!$D$12,0,10*ROW('Sanitation Data'!D54))),'Data Summary'!CS60="Yes"),OFFSET('Sanitation Data'!$D$12,0,10*ROW('Sanitation Data'!D54)),NA())</f>
        <v>#N/A</v>
      </c>
      <c r="AE60" s="102" t="e">
        <f ca="true">+IF(AND(ISNUMBER(OFFSET('Sanitation Data'!$D$13,0,10*ROW('Sanitation Data'!D54))),'Data Summary'!CT60="Yes"),OFFSET('Sanitation Data'!$D$13,0,10*ROW('Sanitation Data'!D54)),NA())</f>
        <v>#N/A</v>
      </c>
      <c r="AF60" s="102" t="e">
        <f ca="true">+IF(AND(ISNUMBER(OFFSET('Sanitation Data'!$E$5,0,10*ROW('Sanitation Data'!E54))),'Data Summary'!CU60="Yes"),100-OFFSET('Sanitation Data'!$E$5,0,10*ROW('Sanitation Data'!E54)),NA())</f>
        <v>#N/A</v>
      </c>
      <c r="AG60" s="102" t="e">
        <f ca="true">+IF(AND(ISNUMBER(OFFSET('Sanitation Data'!$E$7,0,10*ROW('Sanitation Data'!E54))),'Data Summary'!CV60="Yes"),OFFSET('Sanitation Data'!$E$7,0,10*ROW('Sanitation Data'!E54)),NA())</f>
        <v>#N/A</v>
      </c>
      <c r="AH60" s="102" t="e">
        <f ca="true">+IF(AND(ISNUMBER(OFFSET('Sanitation Data'!$E$11,0,10*ROW('Sanitation Data'!E54))),'Data Summary'!CW60="Yes"),OFFSET('Sanitation Data'!$E$11,0,10*ROW('Sanitation Data'!E54)),NA())</f>
        <v>#N/A</v>
      </c>
      <c r="AI60" s="102" t="e">
        <f ca="true">+IF(AND(ISNUMBER(OFFSET('Sanitation Data'!$E$12,0,10*ROW('Sanitation Data'!E54))),'Data Summary'!CX60="Yes"),OFFSET('Sanitation Data'!$E$12,0,10*ROW('Sanitation Data'!E54)),NA())</f>
        <v>#N/A</v>
      </c>
      <c r="AJ60" s="102" t="e">
        <f ca="true">+IF(AND(ISNUMBER(OFFSET('Sanitation Data'!$E$13,0,10*ROW('Sanitation Data'!E54))),'Data Summary'!CY60="Yes"),OFFSET('Sanitation Data'!$E$13,0,10*ROW('Sanitation Data'!E54)),NA())</f>
        <v>#N/A</v>
      </c>
      <c r="AK60" s="102" t="e">
        <f ca="true">+IF(AND(ISNUMBER(OFFSET('Sanitation Data'!$F$5,0,10*ROW('Sanitation Data'!F54))),'Data Summary'!CZ60="Yes"),100-OFFSET('Sanitation Data'!$F$5,0,10*ROW('Sanitation Data'!F54)),NA())</f>
        <v>#N/A</v>
      </c>
      <c r="AL60" s="102" t="e">
        <f ca="true">+IF(AND(ISNUMBER(OFFSET('Sanitation Data'!$F$7,0,10*ROW('Sanitation Data'!F54))),'Data Summary'!DA60="Yes"),OFFSET('Sanitation Data'!$F$7,0,10*ROW('Sanitation Data'!F54)),NA())</f>
        <v>#N/A</v>
      </c>
      <c r="AM60" s="102" t="e">
        <f ca="true">+IF(AND(ISNUMBER(OFFSET('Sanitation Data'!$F$11,0,10*ROW('Sanitation Data'!F54))),'Data Summary'!DB60="Yes"),OFFSET('Sanitation Data'!$F$11,0,10*ROW('Sanitation Data'!F54)),NA())</f>
        <v>#N/A</v>
      </c>
      <c r="AN60" s="102" t="e">
        <f ca="true">+IF(AND(ISNUMBER(OFFSET('Sanitation Data'!$F$12,0,10*ROW('Sanitation Data'!F54))),'Data Summary'!DC60="Yes"),OFFSET('Sanitation Data'!$F$12,0,10*ROW('Sanitation Data'!F54)),NA())</f>
        <v>#N/A</v>
      </c>
      <c r="AO60" s="102" t="e">
        <f ca="true">+IF(AND(ISNUMBER(OFFSET('Sanitation Data'!$F$13,0,10*ROW('Sanitation Data'!F54))),'Data Summary'!DD60="Yes"),OFFSET('Sanitation Data'!$F$13,0,10*ROW('Sanitation Data'!F54)),NA())</f>
        <v>#N/A</v>
      </c>
      <c r="AP60" s="102" t="e">
        <f ca="true">+IF(AND(ISNUMBER(OFFSET('Sanitation Data'!$G$5,0,10*ROW('Sanitation Data'!G54))),'Data Summary'!DE60="Yes"),100-OFFSET('Sanitation Data'!$G$5,0,10*ROW('Sanitation Data'!G54)),NA())</f>
        <v>#N/A</v>
      </c>
      <c r="AQ60" s="102" t="e">
        <f ca="true">+IF(AND(ISNUMBER(OFFSET('Sanitation Data'!$G$7,0,10*ROW('Sanitation Data'!G54))),'Data Summary'!DF60="Yes"),OFFSET('Sanitation Data'!$G$7,0,10*ROW('Sanitation Data'!G54)),NA())</f>
        <v>#N/A</v>
      </c>
      <c r="AR60" s="102" t="e">
        <f ca="true">+IF(AND(ISNUMBER(OFFSET('Sanitation Data'!$G$11,0,10*ROW('Sanitation Data'!G54))),'Data Summary'!DG60="Yes"),OFFSET('Sanitation Data'!$G$11,0,10*ROW('Sanitation Data'!G54)),NA())</f>
        <v>#N/A</v>
      </c>
      <c r="AS60" s="102" t="e">
        <f ca="true">+IF(AND(ISNUMBER(OFFSET('Sanitation Data'!$G$12,0,10*ROW('Sanitation Data'!G54))),'Data Summary'!DH60="Yes"),OFFSET('Sanitation Data'!$G$12,0,10*ROW('Sanitation Data'!G54)),NA())</f>
        <v>#N/A</v>
      </c>
      <c r="AT60" s="102" t="e">
        <f ca="true">+IF(AND(ISNUMBER(OFFSET('Sanitation Data'!$G$13,0,10*ROW('Sanitation Data'!G54))),'Data Summary'!DI60="Yes"),OFFSET('Sanitation Data'!$G$13,0,10*ROW('Sanitation Data'!G54)),NA())</f>
        <v>#N/A</v>
      </c>
      <c r="AU60" s="102" t="e">
        <f ca="true">+IF(AND(ISNUMBER(OFFSET('Sanitation Data'!$H$5,0,10*ROW('Sanitation Data'!H54))),'Data Summary'!DJ60="Yes"),100-OFFSET('Sanitation Data'!$H$5,0,10*ROW('Sanitation Data'!H54)),NA())</f>
        <v>#N/A</v>
      </c>
      <c r="AV60" s="102" t="e">
        <f ca="true">+IF(AND(ISNUMBER(OFFSET('Sanitation Data'!$H$7,0,10*ROW('Sanitation Data'!H54))),'Data Summary'!DK60="Yes"),OFFSET('Sanitation Data'!$H$7,0,10*ROW('Sanitation Data'!H54)),NA())</f>
        <v>#N/A</v>
      </c>
      <c r="AW60" s="102" t="e">
        <f ca="true">+IF(AND(ISNUMBER(OFFSET('Sanitation Data'!$H$11,0,10*ROW('Sanitation Data'!H54))),'Data Summary'!DL60="Yes"),OFFSET('Sanitation Data'!$H$11,0,10*ROW('Sanitation Data'!H54)),NA())</f>
        <v>#N/A</v>
      </c>
      <c r="AX60" s="102" t="e">
        <f ca="true">+IF(AND(ISNUMBER(OFFSET('Sanitation Data'!$H$12,0,10*ROW('Sanitation Data'!H54))),'Data Summary'!DM60="Yes"),OFFSET('Sanitation Data'!$H$12,0,10*ROW('Sanitation Data'!H54)),NA())</f>
        <v>#N/A</v>
      </c>
      <c r="AY60" s="102" t="e">
        <f ca="true">+IF(AND(ISNUMBER(OFFSET('Sanitation Data'!$H$13,0,10*ROW('Sanitation Data'!H54))),'Data Summary'!DN60="Yes"),OFFSET('Sanitation Data'!$H$13,0,10*ROW('Sanitation Data'!H54)),NA())</f>
        <v>#N/A</v>
      </c>
      <c r="AZ60" s="107" t="e">
        <f ca="true">+IF(AND(ISNUMBER(OFFSET('Hygiene Data'!$C$6,0,10*ROW('Hygiene Data'!C54))),'Data Summary'!DO60="Yes"),OFFSET('Hygiene Data'!$C$6,0,10*ROW('Hygiene Data'!C54)),NA())</f>
        <v>#N/A</v>
      </c>
      <c r="BA60" s="107" t="e">
        <f ca="true">+IF(AND(ISNUMBER(OFFSET('Hygiene Data'!$C$8,0,10*ROW('Hygiene Data'!C54))),'Data Summary'!DP60="Yes"),OFFSET('Hygiene Data'!$C$8,0,10*ROW('Hygiene Data'!C54)),NA())</f>
        <v>#N/A</v>
      </c>
      <c r="BB60" s="107" t="e">
        <f ca="true">+IF(AND(ISNUMBER(OFFSET('Hygiene Data'!$C$10,0,10*ROW('Hygiene Data'!C54))),'Data Summary'!DQ60="Yes"),OFFSET('Hygiene Data'!$C$10,0,10*ROW('Hygiene Data'!C54)),NA())</f>
        <v>#N/A</v>
      </c>
      <c r="BC60" s="107" t="e">
        <f ca="true">+IF(AND(ISNUMBER(OFFSET('Hygiene Data'!$D$6,0,10*ROW('Hygiene Data'!D54))),'Data Summary'!DR60="Yes"),OFFSET('Hygiene Data'!$D$6,0,10*ROW('Hygiene Data'!D54)),NA())</f>
        <v>#N/A</v>
      </c>
      <c r="BD60" s="107" t="e">
        <f ca="true">+IF(AND(ISNUMBER(OFFSET('Hygiene Data'!$D$8,0,10*ROW('Hygiene Data'!D54))),'Data Summary'!DS60="Yes"),OFFSET('Hygiene Data'!$D$8,0,10*ROW('Hygiene Data'!D54)),NA())</f>
        <v>#N/A</v>
      </c>
      <c r="BE60" s="107" t="e">
        <f ca="true">+IF(AND(ISNUMBER(OFFSET('Hygiene Data'!$D$10,0,10*ROW('Hygiene Data'!D54))),'Data Summary'!DT60="Yes"),OFFSET('Hygiene Data'!$D$10,0,10*ROW('Hygiene Data'!D54)),NA())</f>
        <v>#N/A</v>
      </c>
      <c r="BF60" s="107" t="e">
        <f ca="true">+IF(AND(ISNUMBER(OFFSET('Hygiene Data'!$E$6,0,10*ROW('Hygiene Data'!E54))),'Data Summary'!DU60="Yes"),OFFSET('Hygiene Data'!$E$6,0,10*ROW('Hygiene Data'!E54)),NA())</f>
        <v>#N/A</v>
      </c>
      <c r="BG60" s="107" t="e">
        <f ca="true">+IF(AND(ISNUMBER(OFFSET('Hygiene Data'!$E$8,0,10*ROW('Hygiene Data'!E54))),'Data Summary'!DV60="Yes"),OFFSET('Hygiene Data'!$E$8,0,10*ROW('Hygiene Data'!E54)),NA())</f>
        <v>#N/A</v>
      </c>
      <c r="BH60" s="107" t="e">
        <f ca="true">+IF(AND(ISNUMBER(OFFSET('Hygiene Data'!$E$10,0,10*ROW('Hygiene Data'!E54))),'Data Summary'!DW60="Yes"),OFFSET('Hygiene Data'!$E$10,0,10*ROW('Hygiene Data'!E54)),NA())</f>
        <v>#N/A</v>
      </c>
      <c r="BI60" s="107" t="e">
        <f ca="true">+IF(AND(ISNUMBER(OFFSET('Hygiene Data'!$F$6,0,10*ROW('Hygiene Data'!F54))),'Data Summary'!DX60="Yes"),OFFSET('Hygiene Data'!$F$6,0,10*ROW('Hygiene Data'!F54)),NA())</f>
        <v>#N/A</v>
      </c>
      <c r="BJ60" s="107" t="e">
        <f ca="true">+IF(AND(ISNUMBER(OFFSET('Hygiene Data'!$F$8,0,10*ROW('Hygiene Data'!F54))),'Data Summary'!DY60="Yes"),OFFSET('Hygiene Data'!$F$8,0,10*ROW('Hygiene Data'!F54)),NA())</f>
        <v>#N/A</v>
      </c>
      <c r="BK60" s="107" t="e">
        <f ca="true">+IF(AND(ISNUMBER(OFFSET('Hygiene Data'!$F$10,0,10*ROW('Hygiene Data'!F54))),'Data Summary'!DZ60="Yes"),OFFSET('Hygiene Data'!$F$10,0,10*ROW('Hygiene Data'!F54)),NA())</f>
        <v>#N/A</v>
      </c>
      <c r="BL60" s="107" t="e">
        <f ca="true">+IF(AND(ISNUMBER(OFFSET('Hygiene Data'!$G$6,0,10*ROW('Hygiene Data'!G54))),'Data Summary'!EA60="Yes"),OFFSET('Hygiene Data'!$G$6,0,10*ROW('Hygiene Data'!G54)),NA())</f>
        <v>#N/A</v>
      </c>
      <c r="BM60" s="107" t="e">
        <f ca="true">+IF(AND(ISNUMBER(OFFSET('Hygiene Data'!$G$8,0,10*ROW('Hygiene Data'!G54))),'Data Summary'!EB60="Yes"),OFFSET('Hygiene Data'!$G$8,0,10*ROW('Hygiene Data'!G54)),NA())</f>
        <v>#N/A</v>
      </c>
      <c r="BN60" s="107" t="e">
        <f ca="true">+IF(AND(ISNUMBER(OFFSET('Hygiene Data'!$G$10,0,10*ROW('Hygiene Data'!G54))),'Data Summary'!EC60="Yes"),OFFSET('Hygiene Data'!$G$10,0,10*ROW('Hygiene Data'!G54)),NA())</f>
        <v>#N/A</v>
      </c>
      <c r="BO60" s="107" t="e">
        <f ca="true">+IF(AND(ISNUMBER(OFFSET('Hygiene Data'!$H$6,0,10*ROW('Hygiene Data'!H54))),'Data Summary'!ED60="Yes"),OFFSET('Hygiene Data'!$H$6,0,10*ROW('Hygiene Data'!H54)),NA())</f>
        <v>#N/A</v>
      </c>
      <c r="BP60" s="107" t="e">
        <f ca="true">+IF(AND(ISNUMBER(OFFSET('Hygiene Data'!$H$8,0,10*ROW('Hygiene Data'!H54))),'Data Summary'!EE60="Yes"),OFFSET('Hygiene Data'!$H$8,0,10*ROW('Hygiene Data'!H54)),NA())</f>
        <v>#N/A</v>
      </c>
      <c r="BQ60" s="107" t="e">
        <f ca="true">+IF(AND(ISNUMBER(OFFSET('Hygiene Data'!$H$10,0,10*ROW('Hygiene Data'!H54))),'Data Summary'!EF60="Yes"),OFFSET('Hygiene Data'!$H$10,0,10*ROW('Hygiene Data'!H54)),NA())</f>
        <v>#N/A</v>
      </c>
    </row>
    <row r="61" x14ac:dyDescent="0.2">
      <c r="A61" s="55" t="e">
        <f ca="true">+IF(OFFSET('Water Data'!$B$1,0,10*ROW('Water Data'!B55))="",NA(),OFFSET('Water Data'!$B$1,0,10*ROW('Water Data'!B55)))</f>
        <v>#N/A</v>
      </c>
      <c r="B61" s="55" t="e">
        <f ca="true">+IF(OFFSET('Water Data'!$A$3,0,10*ROW('Water Data'!A58))="",NA(),OFFSET('Water Data'!$A$3,0,10*ROW('Water Data'!A58)))</f>
        <v>#N/A</v>
      </c>
      <c r="C61" s="55" t="e">
        <f ca="true">+IF(OFFSET('Water Data'!$C$3,0,10*ROW('Water Data'!C58))="",NA(),OFFSET('Water Data'!$C$3,0,10*ROW('Water Data'!C58)))</f>
        <v>#N/A</v>
      </c>
      <c r="D61" s="56" t="e">
        <f ca="true">+IF(AND(ISNUMBER(OFFSET('Water Data'!$C$5,0,10*ROW('Water Data'!C55))),'Data Summary'!BS61="Yes"),100-OFFSET('Water Data'!$C$5,0,10*ROW('Water Data'!C55)),NA())</f>
        <v>#N/A</v>
      </c>
      <c r="E61" s="56" t="e">
        <f ca="true">+IF(AND(ISNUMBER(OFFSET('Water Data'!$C$7,0,10*ROW('Water Data'!C55))),'Data Summary'!BT61="Yes"),OFFSET('Water Data'!$C$7,0,10*ROW('Water Data'!C55)),NA())</f>
        <v>#N/A</v>
      </c>
      <c r="F61" s="56" t="e">
        <f ca="true">+IF(AND(ISNUMBER(OFFSET('Water Data'!$C$10,0,10*ROW('Water Data'!C55))),'Data Summary'!BU61="Yes"),OFFSET('Water Data'!$C$10,0,10*ROW('Water Data'!C55)),NA())</f>
        <v>#N/A</v>
      </c>
      <c r="G61" s="56" t="e">
        <f ca="true">+IF(AND(ISNUMBER(OFFSET('Water Data'!$D$5,0,10*ROW('Water Data'!D55))),'Data Summary'!BV61="Yes"),100-OFFSET('Water Data'!$D$5,0,10*ROW('Water Data'!D55)),NA())</f>
        <v>#N/A</v>
      </c>
      <c r="H61" s="56" t="e">
        <f ca="true">+IF(AND(ISNUMBER(OFFSET('Water Data'!$D$7,0,10*ROW('Water Data'!D55))),'Data Summary'!BW61="Yes"),OFFSET('Water Data'!$D$7,0,10*ROW('Water Data'!D55)),NA())</f>
        <v>#N/A</v>
      </c>
      <c r="I61" s="56" t="e">
        <f ca="true">+IF(AND(ISNUMBER(OFFSET('Water Data'!$D$10,0,10*ROW('Water Data'!D55))),'Data Summary'!BX61="Yes"),OFFSET('Water Data'!$D$10,0,10*ROW('Water Data'!D55)),NA())</f>
        <v>#N/A</v>
      </c>
      <c r="J61" s="56" t="e">
        <f ca="true">+IF(AND(ISNUMBER(OFFSET('Water Data'!$E$5,0,10*ROW('Water Data'!E55))),'Data Summary'!BY61="Yes"),100-OFFSET('Water Data'!$E$5,0,10*ROW('Water Data'!E55)),NA())</f>
        <v>#N/A</v>
      </c>
      <c r="K61" s="56" t="e">
        <f ca="true">+IF(AND(ISNUMBER(OFFSET('Water Data'!$E$7,0,10*ROW('Water Data'!E55))),'Data Summary'!BZ61="Yes"),OFFSET('Water Data'!$E$7,0,10*ROW('Water Data'!E55)),NA())</f>
        <v>#N/A</v>
      </c>
      <c r="L61" s="56" t="e">
        <f ca="true">+IF(AND(ISNUMBER(OFFSET('Water Data'!$E$10,0,10*ROW('Water Data'!E55))),'Data Summary'!CA61="Yes"),OFFSET('Water Data'!$E$10,0,10*ROW('Water Data'!E55)),NA())</f>
        <v>#N/A</v>
      </c>
      <c r="M61" s="56" t="e">
        <f ca="true">+IF(AND(ISNUMBER(OFFSET('Water Data'!$F$5,0,10*ROW('Water Data'!F55))),'Data Summary'!CB61="Yes"),100-OFFSET('Water Data'!$F$5,0,10*ROW('Water Data'!F55)),NA())</f>
        <v>#N/A</v>
      </c>
      <c r="N61" s="56" t="e">
        <f ca="true">+IF(AND(ISNUMBER(OFFSET('Water Data'!$F$7,0,10*ROW('Water Data'!F55))),'Data Summary'!CC61="Yes"),OFFSET('Water Data'!$F$7,0,10*ROW('Water Data'!F55)),NA())</f>
        <v>#N/A</v>
      </c>
      <c r="O61" s="56" t="e">
        <f ca="true">+IF(AND(ISNUMBER(OFFSET('Water Data'!$F$10,0,10*ROW('Water Data'!F55))),'Data Summary'!CD61="Yes"),OFFSET('Water Data'!$F$10,0,10*ROW('Water Data'!F55)),NA())</f>
        <v>#N/A</v>
      </c>
      <c r="P61" s="56" t="e">
        <f ca="true">+IF(AND(ISNUMBER(OFFSET('Water Data'!$G$5,0,10*ROW('Water Data'!G55))),'Data Summary'!CE61="Yes"),100-OFFSET('Water Data'!$G$5,0,10*ROW('Water Data'!G55)),NA())</f>
        <v>#N/A</v>
      </c>
      <c r="Q61" s="56" t="e">
        <f ca="true">+IF(AND(ISNUMBER(OFFSET('Water Data'!$G$7,0,10*ROW('Water Data'!G55))),'Data Summary'!CF61="Yes"),OFFSET('Water Data'!$G$7,0,10*ROW('Water Data'!G55)),NA())</f>
        <v>#N/A</v>
      </c>
      <c r="R61" s="56" t="e">
        <f ca="true">+IF(AND(ISNUMBER(OFFSET('Water Data'!$G$10,0,10*ROW('Water Data'!G55))),'Data Summary'!CG61="Yes"),OFFSET('Water Data'!$G$10,0,10*ROW('Water Data'!G55)),NA())</f>
        <v>#N/A</v>
      </c>
      <c r="S61" s="56" t="e">
        <f ca="true">+IF(AND(ISNUMBER(OFFSET('Water Data'!$H$5,0,10*ROW('Water Data'!H55))),'Data Summary'!CH61="Yes"),100-OFFSET('Water Data'!$H$5,0,10*ROW('Water Data'!H55)),NA())</f>
        <v>#N/A</v>
      </c>
      <c r="T61" s="56" t="e">
        <f ca="true">+IF(AND(ISNUMBER(OFFSET('Water Data'!$H$7,0,10*ROW('Water Data'!H55))),'Data Summary'!CI61="Yes"),OFFSET('Water Data'!$H$7,0,10*ROW('Water Data'!H55)),NA())</f>
        <v>#N/A</v>
      </c>
      <c r="U61" s="56" t="e">
        <f ca="true">+IF(AND(ISNUMBER(OFFSET('Water Data'!$H$10,0,10*ROW('Water Data'!H55))),'Data Summary'!CJ61="Yes"),OFFSET('Water Data'!$H$10,0,10*ROW('Water Data'!H55)),NA())</f>
        <v>#N/A</v>
      </c>
      <c r="V61" s="102" t="e">
        <f ca="true">+IF(AND(ISNUMBER(OFFSET('Sanitation Data'!$C$5,0,10*ROW('Sanitation Data'!C55))),'Data Summary'!CK61="Yes"),100-OFFSET('Sanitation Data'!$C$5,0,10*ROW('Sanitation Data'!C55)),NA())</f>
        <v>#N/A</v>
      </c>
      <c r="W61" s="102" t="e">
        <f ca="true">+IF(AND(ISNUMBER(OFFSET('Sanitation Data'!$C$7,0,10*ROW('Sanitation Data'!C55))),'Data Summary'!CL61="Yes"),OFFSET('Sanitation Data'!$C$7,0,10*ROW('Sanitation Data'!C55)),NA())</f>
        <v>#N/A</v>
      </c>
      <c r="X61" s="102" t="e">
        <f ca="true">+IF(AND(ISNUMBER(OFFSET('Sanitation Data'!$C$11,0,10*ROW('Sanitation Data'!C55))),'Data Summary'!CM61="Yes"),OFFSET('Sanitation Data'!$C$11,0,10*ROW('Sanitation Data'!C55)),NA())</f>
        <v>#N/A</v>
      </c>
      <c r="Y61" s="102" t="e">
        <f ca="true">+IF(AND(ISNUMBER(OFFSET('Sanitation Data'!$C$12,0,10*ROW('Sanitation Data'!C55))),'Data Summary'!CN61="Yes"),OFFSET('Sanitation Data'!$C$12,0,10*ROW('Sanitation Data'!C55)),NA())</f>
        <v>#N/A</v>
      </c>
      <c r="Z61" s="102" t="e">
        <f ca="true">+IF(AND(ISNUMBER(OFFSET('Sanitation Data'!$C$13,0,10*ROW('Sanitation Data'!C55))),'Data Summary'!CO61="Yes"),OFFSET('Sanitation Data'!$C$13,0,10*ROW('Sanitation Data'!C55)),NA())</f>
        <v>#N/A</v>
      </c>
      <c r="AA61" s="102" t="e">
        <f ca="true">+IF(AND(ISNUMBER(OFFSET('Sanitation Data'!$D$5,0,10*ROW('Sanitation Data'!D55))),'Data Summary'!CP61="Yes"),100-OFFSET('Sanitation Data'!$D$5,0,10*ROW('Sanitation Data'!D55)),NA())</f>
        <v>#N/A</v>
      </c>
      <c r="AB61" s="102" t="e">
        <f ca="true">+IF(AND(ISNUMBER(OFFSET('Sanitation Data'!$D$7,0,10*ROW('Sanitation Data'!D55))),'Data Summary'!CQ61="Yes"),OFFSET('Sanitation Data'!$D$7,0,10*ROW('Sanitation Data'!D55)),NA())</f>
        <v>#N/A</v>
      </c>
      <c r="AC61" s="102" t="e">
        <f ca="true">+IF(AND(ISNUMBER(OFFSET('Sanitation Data'!$D$11,0,10*ROW('Sanitation Data'!D55))),'Data Summary'!CR61="Yes"),OFFSET('Sanitation Data'!$D$11,0,10*ROW('Sanitation Data'!D55)),NA())</f>
        <v>#N/A</v>
      </c>
      <c r="AD61" s="102" t="e">
        <f ca="true">+IF(AND(ISNUMBER(OFFSET('Sanitation Data'!$D$12,0,10*ROW('Sanitation Data'!D55))),'Data Summary'!CS61="Yes"),OFFSET('Sanitation Data'!$D$12,0,10*ROW('Sanitation Data'!D55)),NA())</f>
        <v>#N/A</v>
      </c>
      <c r="AE61" s="102" t="e">
        <f ca="true">+IF(AND(ISNUMBER(OFFSET('Sanitation Data'!$D$13,0,10*ROW('Sanitation Data'!D55))),'Data Summary'!CT61="Yes"),OFFSET('Sanitation Data'!$D$13,0,10*ROW('Sanitation Data'!D55)),NA())</f>
        <v>#N/A</v>
      </c>
      <c r="AF61" s="102" t="e">
        <f ca="true">+IF(AND(ISNUMBER(OFFSET('Sanitation Data'!$E$5,0,10*ROW('Sanitation Data'!E55))),'Data Summary'!CU61="Yes"),100-OFFSET('Sanitation Data'!$E$5,0,10*ROW('Sanitation Data'!E55)),NA())</f>
        <v>#N/A</v>
      </c>
      <c r="AG61" s="102" t="e">
        <f ca="true">+IF(AND(ISNUMBER(OFFSET('Sanitation Data'!$E$7,0,10*ROW('Sanitation Data'!E55))),'Data Summary'!CV61="Yes"),OFFSET('Sanitation Data'!$E$7,0,10*ROW('Sanitation Data'!E55)),NA())</f>
        <v>#N/A</v>
      </c>
      <c r="AH61" s="102" t="e">
        <f ca="true">+IF(AND(ISNUMBER(OFFSET('Sanitation Data'!$E$11,0,10*ROW('Sanitation Data'!E55))),'Data Summary'!CW61="Yes"),OFFSET('Sanitation Data'!$E$11,0,10*ROW('Sanitation Data'!E55)),NA())</f>
        <v>#N/A</v>
      </c>
      <c r="AI61" s="102" t="e">
        <f ca="true">+IF(AND(ISNUMBER(OFFSET('Sanitation Data'!$E$12,0,10*ROW('Sanitation Data'!E55))),'Data Summary'!CX61="Yes"),OFFSET('Sanitation Data'!$E$12,0,10*ROW('Sanitation Data'!E55)),NA())</f>
        <v>#N/A</v>
      </c>
      <c r="AJ61" s="102" t="e">
        <f ca="true">+IF(AND(ISNUMBER(OFFSET('Sanitation Data'!$E$13,0,10*ROW('Sanitation Data'!E55))),'Data Summary'!CY61="Yes"),OFFSET('Sanitation Data'!$E$13,0,10*ROW('Sanitation Data'!E55)),NA())</f>
        <v>#N/A</v>
      </c>
      <c r="AK61" s="102" t="e">
        <f ca="true">+IF(AND(ISNUMBER(OFFSET('Sanitation Data'!$F$5,0,10*ROW('Sanitation Data'!F55))),'Data Summary'!CZ61="Yes"),100-OFFSET('Sanitation Data'!$F$5,0,10*ROW('Sanitation Data'!F55)),NA())</f>
        <v>#N/A</v>
      </c>
      <c r="AL61" s="102" t="e">
        <f ca="true">+IF(AND(ISNUMBER(OFFSET('Sanitation Data'!$F$7,0,10*ROW('Sanitation Data'!F55))),'Data Summary'!DA61="Yes"),OFFSET('Sanitation Data'!$F$7,0,10*ROW('Sanitation Data'!F55)),NA())</f>
        <v>#N/A</v>
      </c>
      <c r="AM61" s="102" t="e">
        <f ca="true">+IF(AND(ISNUMBER(OFFSET('Sanitation Data'!$F$11,0,10*ROW('Sanitation Data'!F55))),'Data Summary'!DB61="Yes"),OFFSET('Sanitation Data'!$F$11,0,10*ROW('Sanitation Data'!F55)),NA())</f>
        <v>#N/A</v>
      </c>
      <c r="AN61" s="102" t="e">
        <f ca="true">+IF(AND(ISNUMBER(OFFSET('Sanitation Data'!$F$12,0,10*ROW('Sanitation Data'!F55))),'Data Summary'!DC61="Yes"),OFFSET('Sanitation Data'!$F$12,0,10*ROW('Sanitation Data'!F55)),NA())</f>
        <v>#N/A</v>
      </c>
      <c r="AO61" s="102" t="e">
        <f ca="true">+IF(AND(ISNUMBER(OFFSET('Sanitation Data'!$F$13,0,10*ROW('Sanitation Data'!F55))),'Data Summary'!DD61="Yes"),OFFSET('Sanitation Data'!$F$13,0,10*ROW('Sanitation Data'!F55)),NA())</f>
        <v>#N/A</v>
      </c>
      <c r="AP61" s="102" t="e">
        <f ca="true">+IF(AND(ISNUMBER(OFFSET('Sanitation Data'!$G$5,0,10*ROW('Sanitation Data'!G55))),'Data Summary'!DE61="Yes"),100-OFFSET('Sanitation Data'!$G$5,0,10*ROW('Sanitation Data'!G55)),NA())</f>
        <v>#N/A</v>
      </c>
      <c r="AQ61" s="102" t="e">
        <f ca="true">+IF(AND(ISNUMBER(OFFSET('Sanitation Data'!$G$7,0,10*ROW('Sanitation Data'!G55))),'Data Summary'!DF61="Yes"),OFFSET('Sanitation Data'!$G$7,0,10*ROW('Sanitation Data'!G55)),NA())</f>
        <v>#N/A</v>
      </c>
      <c r="AR61" s="102" t="e">
        <f ca="true">+IF(AND(ISNUMBER(OFFSET('Sanitation Data'!$G$11,0,10*ROW('Sanitation Data'!G55))),'Data Summary'!DG61="Yes"),OFFSET('Sanitation Data'!$G$11,0,10*ROW('Sanitation Data'!G55)),NA())</f>
        <v>#N/A</v>
      </c>
      <c r="AS61" s="102" t="e">
        <f ca="true">+IF(AND(ISNUMBER(OFFSET('Sanitation Data'!$G$12,0,10*ROW('Sanitation Data'!G55))),'Data Summary'!DH61="Yes"),OFFSET('Sanitation Data'!$G$12,0,10*ROW('Sanitation Data'!G55)),NA())</f>
        <v>#N/A</v>
      </c>
      <c r="AT61" s="102" t="e">
        <f ca="true">+IF(AND(ISNUMBER(OFFSET('Sanitation Data'!$G$13,0,10*ROW('Sanitation Data'!G55))),'Data Summary'!DI61="Yes"),OFFSET('Sanitation Data'!$G$13,0,10*ROW('Sanitation Data'!G55)),NA())</f>
        <v>#N/A</v>
      </c>
      <c r="AU61" s="102" t="e">
        <f ca="true">+IF(AND(ISNUMBER(OFFSET('Sanitation Data'!$H$5,0,10*ROW('Sanitation Data'!H55))),'Data Summary'!DJ61="Yes"),100-OFFSET('Sanitation Data'!$H$5,0,10*ROW('Sanitation Data'!H55)),NA())</f>
        <v>#N/A</v>
      </c>
      <c r="AV61" s="102" t="e">
        <f ca="true">+IF(AND(ISNUMBER(OFFSET('Sanitation Data'!$H$7,0,10*ROW('Sanitation Data'!H55))),'Data Summary'!DK61="Yes"),OFFSET('Sanitation Data'!$H$7,0,10*ROW('Sanitation Data'!H55)),NA())</f>
        <v>#N/A</v>
      </c>
      <c r="AW61" s="102" t="e">
        <f ca="true">+IF(AND(ISNUMBER(OFFSET('Sanitation Data'!$H$11,0,10*ROW('Sanitation Data'!H55))),'Data Summary'!DL61="Yes"),OFFSET('Sanitation Data'!$H$11,0,10*ROW('Sanitation Data'!H55)),NA())</f>
        <v>#N/A</v>
      </c>
      <c r="AX61" s="102" t="e">
        <f ca="true">+IF(AND(ISNUMBER(OFFSET('Sanitation Data'!$H$12,0,10*ROW('Sanitation Data'!H55))),'Data Summary'!DM61="Yes"),OFFSET('Sanitation Data'!$H$12,0,10*ROW('Sanitation Data'!H55)),NA())</f>
        <v>#N/A</v>
      </c>
      <c r="AY61" s="102" t="e">
        <f ca="true">+IF(AND(ISNUMBER(OFFSET('Sanitation Data'!$H$13,0,10*ROW('Sanitation Data'!H55))),'Data Summary'!DN61="Yes"),OFFSET('Sanitation Data'!$H$13,0,10*ROW('Sanitation Data'!H55)),NA())</f>
        <v>#N/A</v>
      </c>
      <c r="AZ61" s="107" t="e">
        <f ca="true">+IF(AND(ISNUMBER(OFFSET('Hygiene Data'!$C$6,0,10*ROW('Hygiene Data'!C55))),'Data Summary'!DO61="Yes"),OFFSET('Hygiene Data'!$C$6,0,10*ROW('Hygiene Data'!C55)),NA())</f>
        <v>#N/A</v>
      </c>
      <c r="BA61" s="107" t="e">
        <f ca="true">+IF(AND(ISNUMBER(OFFSET('Hygiene Data'!$C$8,0,10*ROW('Hygiene Data'!C55))),'Data Summary'!DP61="Yes"),OFFSET('Hygiene Data'!$C$8,0,10*ROW('Hygiene Data'!C55)),NA())</f>
        <v>#N/A</v>
      </c>
      <c r="BB61" s="107" t="e">
        <f ca="true">+IF(AND(ISNUMBER(OFFSET('Hygiene Data'!$C$10,0,10*ROW('Hygiene Data'!C55))),'Data Summary'!DQ61="Yes"),OFFSET('Hygiene Data'!$C$10,0,10*ROW('Hygiene Data'!C55)),NA())</f>
        <v>#N/A</v>
      </c>
      <c r="BC61" s="107" t="e">
        <f ca="true">+IF(AND(ISNUMBER(OFFSET('Hygiene Data'!$D$6,0,10*ROW('Hygiene Data'!D55))),'Data Summary'!DR61="Yes"),OFFSET('Hygiene Data'!$D$6,0,10*ROW('Hygiene Data'!D55)),NA())</f>
        <v>#N/A</v>
      </c>
      <c r="BD61" s="107" t="e">
        <f ca="true">+IF(AND(ISNUMBER(OFFSET('Hygiene Data'!$D$8,0,10*ROW('Hygiene Data'!D55))),'Data Summary'!DS61="Yes"),OFFSET('Hygiene Data'!$D$8,0,10*ROW('Hygiene Data'!D55)),NA())</f>
        <v>#N/A</v>
      </c>
      <c r="BE61" s="107" t="e">
        <f ca="true">+IF(AND(ISNUMBER(OFFSET('Hygiene Data'!$D$10,0,10*ROW('Hygiene Data'!D55))),'Data Summary'!DT61="Yes"),OFFSET('Hygiene Data'!$D$10,0,10*ROW('Hygiene Data'!D55)),NA())</f>
        <v>#N/A</v>
      </c>
      <c r="BF61" s="107" t="e">
        <f ca="true">+IF(AND(ISNUMBER(OFFSET('Hygiene Data'!$E$6,0,10*ROW('Hygiene Data'!E55))),'Data Summary'!DU61="Yes"),OFFSET('Hygiene Data'!$E$6,0,10*ROW('Hygiene Data'!E55)),NA())</f>
        <v>#N/A</v>
      </c>
      <c r="BG61" s="107" t="e">
        <f ca="true">+IF(AND(ISNUMBER(OFFSET('Hygiene Data'!$E$8,0,10*ROW('Hygiene Data'!E55))),'Data Summary'!DV61="Yes"),OFFSET('Hygiene Data'!$E$8,0,10*ROW('Hygiene Data'!E55)),NA())</f>
        <v>#N/A</v>
      </c>
      <c r="BH61" s="107" t="e">
        <f ca="true">+IF(AND(ISNUMBER(OFFSET('Hygiene Data'!$E$10,0,10*ROW('Hygiene Data'!E55))),'Data Summary'!DW61="Yes"),OFFSET('Hygiene Data'!$E$10,0,10*ROW('Hygiene Data'!E55)),NA())</f>
        <v>#N/A</v>
      </c>
      <c r="BI61" s="107" t="e">
        <f ca="true">+IF(AND(ISNUMBER(OFFSET('Hygiene Data'!$F$6,0,10*ROW('Hygiene Data'!F55))),'Data Summary'!DX61="Yes"),OFFSET('Hygiene Data'!$F$6,0,10*ROW('Hygiene Data'!F55)),NA())</f>
        <v>#N/A</v>
      </c>
      <c r="BJ61" s="107" t="e">
        <f ca="true">+IF(AND(ISNUMBER(OFFSET('Hygiene Data'!$F$8,0,10*ROW('Hygiene Data'!F55))),'Data Summary'!DY61="Yes"),OFFSET('Hygiene Data'!$F$8,0,10*ROW('Hygiene Data'!F55)),NA())</f>
        <v>#N/A</v>
      </c>
      <c r="BK61" s="107" t="e">
        <f ca="true">+IF(AND(ISNUMBER(OFFSET('Hygiene Data'!$F$10,0,10*ROW('Hygiene Data'!F55))),'Data Summary'!DZ61="Yes"),OFFSET('Hygiene Data'!$F$10,0,10*ROW('Hygiene Data'!F55)),NA())</f>
        <v>#N/A</v>
      </c>
      <c r="BL61" s="107" t="e">
        <f ca="true">+IF(AND(ISNUMBER(OFFSET('Hygiene Data'!$G$6,0,10*ROW('Hygiene Data'!G55))),'Data Summary'!EA61="Yes"),OFFSET('Hygiene Data'!$G$6,0,10*ROW('Hygiene Data'!G55)),NA())</f>
        <v>#N/A</v>
      </c>
      <c r="BM61" s="107" t="e">
        <f ca="true">+IF(AND(ISNUMBER(OFFSET('Hygiene Data'!$G$8,0,10*ROW('Hygiene Data'!G55))),'Data Summary'!EB61="Yes"),OFFSET('Hygiene Data'!$G$8,0,10*ROW('Hygiene Data'!G55)),NA())</f>
        <v>#N/A</v>
      </c>
      <c r="BN61" s="107" t="e">
        <f ca="true">+IF(AND(ISNUMBER(OFFSET('Hygiene Data'!$G$10,0,10*ROW('Hygiene Data'!G55))),'Data Summary'!EC61="Yes"),OFFSET('Hygiene Data'!$G$10,0,10*ROW('Hygiene Data'!G55)),NA())</f>
        <v>#N/A</v>
      </c>
      <c r="BO61" s="107" t="e">
        <f ca="true">+IF(AND(ISNUMBER(OFFSET('Hygiene Data'!$H$6,0,10*ROW('Hygiene Data'!H55))),'Data Summary'!ED61="Yes"),OFFSET('Hygiene Data'!$H$6,0,10*ROW('Hygiene Data'!H55)),NA())</f>
        <v>#N/A</v>
      </c>
      <c r="BP61" s="107" t="e">
        <f ca="true">+IF(AND(ISNUMBER(OFFSET('Hygiene Data'!$H$8,0,10*ROW('Hygiene Data'!H55))),'Data Summary'!EE61="Yes"),OFFSET('Hygiene Data'!$H$8,0,10*ROW('Hygiene Data'!H55)),NA())</f>
        <v>#N/A</v>
      </c>
      <c r="BQ61" s="107" t="e">
        <f ca="true">+IF(AND(ISNUMBER(OFFSET('Hygiene Data'!$H$10,0,10*ROW('Hygiene Data'!H55))),'Data Summary'!EF61="Yes"),OFFSET('Hygiene Data'!$H$10,0,10*ROW('Hygiene Data'!H55)),NA())</f>
        <v>#N/A</v>
      </c>
    </row>
    <row r="62" x14ac:dyDescent="0.2">
      <c r="A62" s="55" t="e">
        <f ca="true">+IF(OFFSET('Water Data'!$B$1,0,10*ROW('Water Data'!B56))="",NA(),OFFSET('Water Data'!$B$1,0,10*ROW('Water Data'!B56)))</f>
        <v>#N/A</v>
      </c>
      <c r="B62" s="55" t="e">
        <f ca="true">+IF(OFFSET('Water Data'!$A$3,0,10*ROW('Water Data'!A59))="",NA(),OFFSET('Water Data'!$A$3,0,10*ROW('Water Data'!A59)))</f>
        <v>#N/A</v>
      </c>
      <c r="C62" s="55" t="e">
        <f ca="true">+IF(OFFSET('Water Data'!$C$3,0,10*ROW('Water Data'!C59))="",NA(),OFFSET('Water Data'!$C$3,0,10*ROW('Water Data'!C59)))</f>
        <v>#N/A</v>
      </c>
      <c r="D62" s="56" t="e">
        <f ca="true">+IF(AND(ISNUMBER(OFFSET('Water Data'!$C$5,0,10*ROW('Water Data'!C56))),'Data Summary'!BS62="Yes"),100-OFFSET('Water Data'!$C$5,0,10*ROW('Water Data'!C56)),NA())</f>
        <v>#N/A</v>
      </c>
      <c r="E62" s="56" t="e">
        <f ca="true">+IF(AND(ISNUMBER(OFFSET('Water Data'!$C$7,0,10*ROW('Water Data'!C56))),'Data Summary'!BT62="Yes"),OFFSET('Water Data'!$C$7,0,10*ROW('Water Data'!C56)),NA())</f>
        <v>#N/A</v>
      </c>
      <c r="F62" s="56" t="e">
        <f ca="true">+IF(AND(ISNUMBER(OFFSET('Water Data'!$C$10,0,10*ROW('Water Data'!C56))),'Data Summary'!BU62="Yes"),OFFSET('Water Data'!$C$10,0,10*ROW('Water Data'!C56)),NA())</f>
        <v>#N/A</v>
      </c>
      <c r="G62" s="56" t="e">
        <f ca="true">+IF(AND(ISNUMBER(OFFSET('Water Data'!$D$5,0,10*ROW('Water Data'!D56))),'Data Summary'!BV62="Yes"),100-OFFSET('Water Data'!$D$5,0,10*ROW('Water Data'!D56)),NA())</f>
        <v>#N/A</v>
      </c>
      <c r="H62" s="56" t="e">
        <f ca="true">+IF(AND(ISNUMBER(OFFSET('Water Data'!$D$7,0,10*ROW('Water Data'!D56))),'Data Summary'!BW62="Yes"),OFFSET('Water Data'!$D$7,0,10*ROW('Water Data'!D56)),NA())</f>
        <v>#N/A</v>
      </c>
      <c r="I62" s="56" t="e">
        <f ca="true">+IF(AND(ISNUMBER(OFFSET('Water Data'!$D$10,0,10*ROW('Water Data'!D56))),'Data Summary'!BX62="Yes"),OFFSET('Water Data'!$D$10,0,10*ROW('Water Data'!D56)),NA())</f>
        <v>#N/A</v>
      </c>
      <c r="J62" s="56" t="e">
        <f ca="true">+IF(AND(ISNUMBER(OFFSET('Water Data'!$E$5,0,10*ROW('Water Data'!E56))),'Data Summary'!BY62="Yes"),100-OFFSET('Water Data'!$E$5,0,10*ROW('Water Data'!E56)),NA())</f>
        <v>#N/A</v>
      </c>
      <c r="K62" s="56" t="e">
        <f ca="true">+IF(AND(ISNUMBER(OFFSET('Water Data'!$E$7,0,10*ROW('Water Data'!E56))),'Data Summary'!BZ62="Yes"),OFFSET('Water Data'!$E$7,0,10*ROW('Water Data'!E56)),NA())</f>
        <v>#N/A</v>
      </c>
      <c r="L62" s="56" t="e">
        <f ca="true">+IF(AND(ISNUMBER(OFFSET('Water Data'!$E$10,0,10*ROW('Water Data'!E56))),'Data Summary'!CA62="Yes"),OFFSET('Water Data'!$E$10,0,10*ROW('Water Data'!E56)),NA())</f>
        <v>#N/A</v>
      </c>
      <c r="M62" s="56" t="e">
        <f ca="true">+IF(AND(ISNUMBER(OFFSET('Water Data'!$F$5,0,10*ROW('Water Data'!F56))),'Data Summary'!CB62="Yes"),100-OFFSET('Water Data'!$F$5,0,10*ROW('Water Data'!F56)),NA())</f>
        <v>#N/A</v>
      </c>
      <c r="N62" s="56" t="e">
        <f ca="true">+IF(AND(ISNUMBER(OFFSET('Water Data'!$F$7,0,10*ROW('Water Data'!F56))),'Data Summary'!CC62="Yes"),OFFSET('Water Data'!$F$7,0,10*ROW('Water Data'!F56)),NA())</f>
        <v>#N/A</v>
      </c>
      <c r="O62" s="56" t="e">
        <f ca="true">+IF(AND(ISNUMBER(OFFSET('Water Data'!$F$10,0,10*ROW('Water Data'!F56))),'Data Summary'!CD62="Yes"),OFFSET('Water Data'!$F$10,0,10*ROW('Water Data'!F56)),NA())</f>
        <v>#N/A</v>
      </c>
      <c r="P62" s="56" t="e">
        <f ca="true">+IF(AND(ISNUMBER(OFFSET('Water Data'!$G$5,0,10*ROW('Water Data'!G56))),'Data Summary'!CE62="Yes"),100-OFFSET('Water Data'!$G$5,0,10*ROW('Water Data'!G56)),NA())</f>
        <v>#N/A</v>
      </c>
      <c r="Q62" s="56" t="e">
        <f ca="true">+IF(AND(ISNUMBER(OFFSET('Water Data'!$G$7,0,10*ROW('Water Data'!G56))),'Data Summary'!CF62="Yes"),OFFSET('Water Data'!$G$7,0,10*ROW('Water Data'!G56)),NA())</f>
        <v>#N/A</v>
      </c>
      <c r="R62" s="56" t="e">
        <f ca="true">+IF(AND(ISNUMBER(OFFSET('Water Data'!$G$10,0,10*ROW('Water Data'!G56))),'Data Summary'!CG62="Yes"),OFFSET('Water Data'!$G$10,0,10*ROW('Water Data'!G56)),NA())</f>
        <v>#N/A</v>
      </c>
      <c r="S62" s="56" t="e">
        <f ca="true">+IF(AND(ISNUMBER(OFFSET('Water Data'!$H$5,0,10*ROW('Water Data'!H56))),'Data Summary'!CH62="Yes"),100-OFFSET('Water Data'!$H$5,0,10*ROW('Water Data'!H56)),NA())</f>
        <v>#N/A</v>
      </c>
      <c r="T62" s="56" t="e">
        <f ca="true">+IF(AND(ISNUMBER(OFFSET('Water Data'!$H$7,0,10*ROW('Water Data'!H56))),'Data Summary'!CI62="Yes"),OFFSET('Water Data'!$H$7,0,10*ROW('Water Data'!H56)),NA())</f>
        <v>#N/A</v>
      </c>
      <c r="U62" s="56" t="e">
        <f ca="true">+IF(AND(ISNUMBER(OFFSET('Water Data'!$H$10,0,10*ROW('Water Data'!H56))),'Data Summary'!CJ62="Yes"),OFFSET('Water Data'!$H$10,0,10*ROW('Water Data'!H56)),NA())</f>
        <v>#N/A</v>
      </c>
      <c r="V62" s="102" t="e">
        <f ca="true">+IF(AND(ISNUMBER(OFFSET('Sanitation Data'!$C$5,0,10*ROW('Sanitation Data'!C56))),'Data Summary'!CK62="Yes"),100-OFFSET('Sanitation Data'!$C$5,0,10*ROW('Sanitation Data'!C56)),NA())</f>
        <v>#N/A</v>
      </c>
      <c r="W62" s="102" t="e">
        <f ca="true">+IF(AND(ISNUMBER(OFFSET('Sanitation Data'!$C$7,0,10*ROW('Sanitation Data'!C56))),'Data Summary'!CL62="Yes"),OFFSET('Sanitation Data'!$C$7,0,10*ROW('Sanitation Data'!C56)),NA())</f>
        <v>#N/A</v>
      </c>
      <c r="X62" s="102" t="e">
        <f ca="true">+IF(AND(ISNUMBER(OFFSET('Sanitation Data'!$C$11,0,10*ROW('Sanitation Data'!C56))),'Data Summary'!CM62="Yes"),OFFSET('Sanitation Data'!$C$11,0,10*ROW('Sanitation Data'!C56)),NA())</f>
        <v>#N/A</v>
      </c>
      <c r="Y62" s="102" t="e">
        <f ca="true">+IF(AND(ISNUMBER(OFFSET('Sanitation Data'!$C$12,0,10*ROW('Sanitation Data'!C56))),'Data Summary'!CN62="Yes"),OFFSET('Sanitation Data'!$C$12,0,10*ROW('Sanitation Data'!C56)),NA())</f>
        <v>#N/A</v>
      </c>
      <c r="Z62" s="102" t="e">
        <f ca="true">+IF(AND(ISNUMBER(OFFSET('Sanitation Data'!$C$13,0,10*ROW('Sanitation Data'!C56))),'Data Summary'!CO62="Yes"),OFFSET('Sanitation Data'!$C$13,0,10*ROW('Sanitation Data'!C56)),NA())</f>
        <v>#N/A</v>
      </c>
      <c r="AA62" s="102" t="e">
        <f ca="true">+IF(AND(ISNUMBER(OFFSET('Sanitation Data'!$D$5,0,10*ROW('Sanitation Data'!D56))),'Data Summary'!CP62="Yes"),100-OFFSET('Sanitation Data'!$D$5,0,10*ROW('Sanitation Data'!D56)),NA())</f>
        <v>#N/A</v>
      </c>
      <c r="AB62" s="102" t="e">
        <f ca="true">+IF(AND(ISNUMBER(OFFSET('Sanitation Data'!$D$7,0,10*ROW('Sanitation Data'!D56))),'Data Summary'!CQ62="Yes"),OFFSET('Sanitation Data'!$D$7,0,10*ROW('Sanitation Data'!D56)),NA())</f>
        <v>#N/A</v>
      </c>
      <c r="AC62" s="102" t="e">
        <f ca="true">+IF(AND(ISNUMBER(OFFSET('Sanitation Data'!$D$11,0,10*ROW('Sanitation Data'!D56))),'Data Summary'!CR62="Yes"),OFFSET('Sanitation Data'!$D$11,0,10*ROW('Sanitation Data'!D56)),NA())</f>
        <v>#N/A</v>
      </c>
      <c r="AD62" s="102" t="e">
        <f ca="true">+IF(AND(ISNUMBER(OFFSET('Sanitation Data'!$D$12,0,10*ROW('Sanitation Data'!D56))),'Data Summary'!CS62="Yes"),OFFSET('Sanitation Data'!$D$12,0,10*ROW('Sanitation Data'!D56)),NA())</f>
        <v>#N/A</v>
      </c>
      <c r="AE62" s="102" t="e">
        <f ca="true">+IF(AND(ISNUMBER(OFFSET('Sanitation Data'!$D$13,0,10*ROW('Sanitation Data'!D56))),'Data Summary'!CT62="Yes"),OFFSET('Sanitation Data'!$D$13,0,10*ROW('Sanitation Data'!D56)),NA())</f>
        <v>#N/A</v>
      </c>
      <c r="AF62" s="102" t="e">
        <f ca="true">+IF(AND(ISNUMBER(OFFSET('Sanitation Data'!$E$5,0,10*ROW('Sanitation Data'!E56))),'Data Summary'!CU62="Yes"),100-OFFSET('Sanitation Data'!$E$5,0,10*ROW('Sanitation Data'!E56)),NA())</f>
        <v>#N/A</v>
      </c>
      <c r="AG62" s="102" t="e">
        <f ca="true">+IF(AND(ISNUMBER(OFFSET('Sanitation Data'!$E$7,0,10*ROW('Sanitation Data'!E56))),'Data Summary'!CV62="Yes"),OFFSET('Sanitation Data'!$E$7,0,10*ROW('Sanitation Data'!E56)),NA())</f>
        <v>#N/A</v>
      </c>
      <c r="AH62" s="102" t="e">
        <f ca="true">+IF(AND(ISNUMBER(OFFSET('Sanitation Data'!$E$11,0,10*ROW('Sanitation Data'!E56))),'Data Summary'!CW62="Yes"),OFFSET('Sanitation Data'!$E$11,0,10*ROW('Sanitation Data'!E56)),NA())</f>
        <v>#N/A</v>
      </c>
      <c r="AI62" s="102" t="e">
        <f ca="true">+IF(AND(ISNUMBER(OFFSET('Sanitation Data'!$E$12,0,10*ROW('Sanitation Data'!E56))),'Data Summary'!CX62="Yes"),OFFSET('Sanitation Data'!$E$12,0,10*ROW('Sanitation Data'!E56)),NA())</f>
        <v>#N/A</v>
      </c>
      <c r="AJ62" s="102" t="e">
        <f ca="true">+IF(AND(ISNUMBER(OFFSET('Sanitation Data'!$E$13,0,10*ROW('Sanitation Data'!E56))),'Data Summary'!CY62="Yes"),OFFSET('Sanitation Data'!$E$13,0,10*ROW('Sanitation Data'!E56)),NA())</f>
        <v>#N/A</v>
      </c>
      <c r="AK62" s="102" t="e">
        <f ca="true">+IF(AND(ISNUMBER(OFFSET('Sanitation Data'!$F$5,0,10*ROW('Sanitation Data'!F56))),'Data Summary'!CZ62="Yes"),100-OFFSET('Sanitation Data'!$F$5,0,10*ROW('Sanitation Data'!F56)),NA())</f>
        <v>#N/A</v>
      </c>
      <c r="AL62" s="102" t="e">
        <f ca="true">+IF(AND(ISNUMBER(OFFSET('Sanitation Data'!$F$7,0,10*ROW('Sanitation Data'!F56))),'Data Summary'!DA62="Yes"),OFFSET('Sanitation Data'!$F$7,0,10*ROW('Sanitation Data'!F56)),NA())</f>
        <v>#N/A</v>
      </c>
      <c r="AM62" s="102" t="e">
        <f ca="true">+IF(AND(ISNUMBER(OFFSET('Sanitation Data'!$F$11,0,10*ROW('Sanitation Data'!F56))),'Data Summary'!DB62="Yes"),OFFSET('Sanitation Data'!$F$11,0,10*ROW('Sanitation Data'!F56)),NA())</f>
        <v>#N/A</v>
      </c>
      <c r="AN62" s="102" t="e">
        <f ca="true">+IF(AND(ISNUMBER(OFFSET('Sanitation Data'!$F$12,0,10*ROW('Sanitation Data'!F56))),'Data Summary'!DC62="Yes"),OFFSET('Sanitation Data'!$F$12,0,10*ROW('Sanitation Data'!F56)),NA())</f>
        <v>#N/A</v>
      </c>
      <c r="AO62" s="102" t="e">
        <f ca="true">+IF(AND(ISNUMBER(OFFSET('Sanitation Data'!$F$13,0,10*ROW('Sanitation Data'!F56))),'Data Summary'!DD62="Yes"),OFFSET('Sanitation Data'!$F$13,0,10*ROW('Sanitation Data'!F56)),NA())</f>
        <v>#N/A</v>
      </c>
      <c r="AP62" s="102" t="e">
        <f ca="true">+IF(AND(ISNUMBER(OFFSET('Sanitation Data'!$G$5,0,10*ROW('Sanitation Data'!G56))),'Data Summary'!DE62="Yes"),100-OFFSET('Sanitation Data'!$G$5,0,10*ROW('Sanitation Data'!G56)),NA())</f>
        <v>#N/A</v>
      </c>
      <c r="AQ62" s="102" t="e">
        <f ca="true">+IF(AND(ISNUMBER(OFFSET('Sanitation Data'!$G$7,0,10*ROW('Sanitation Data'!G56))),'Data Summary'!DF62="Yes"),OFFSET('Sanitation Data'!$G$7,0,10*ROW('Sanitation Data'!G56)),NA())</f>
        <v>#N/A</v>
      </c>
      <c r="AR62" s="102" t="e">
        <f ca="true">+IF(AND(ISNUMBER(OFFSET('Sanitation Data'!$G$11,0,10*ROW('Sanitation Data'!G56))),'Data Summary'!DG62="Yes"),OFFSET('Sanitation Data'!$G$11,0,10*ROW('Sanitation Data'!G56)),NA())</f>
        <v>#N/A</v>
      </c>
      <c r="AS62" s="102" t="e">
        <f ca="true">+IF(AND(ISNUMBER(OFFSET('Sanitation Data'!$G$12,0,10*ROW('Sanitation Data'!G56))),'Data Summary'!DH62="Yes"),OFFSET('Sanitation Data'!$G$12,0,10*ROW('Sanitation Data'!G56)),NA())</f>
        <v>#N/A</v>
      </c>
      <c r="AT62" s="102" t="e">
        <f ca="true">+IF(AND(ISNUMBER(OFFSET('Sanitation Data'!$G$13,0,10*ROW('Sanitation Data'!G56))),'Data Summary'!DI62="Yes"),OFFSET('Sanitation Data'!$G$13,0,10*ROW('Sanitation Data'!G56)),NA())</f>
        <v>#N/A</v>
      </c>
      <c r="AU62" s="102" t="e">
        <f ca="true">+IF(AND(ISNUMBER(OFFSET('Sanitation Data'!$H$5,0,10*ROW('Sanitation Data'!H56))),'Data Summary'!DJ62="Yes"),100-OFFSET('Sanitation Data'!$H$5,0,10*ROW('Sanitation Data'!H56)),NA())</f>
        <v>#N/A</v>
      </c>
      <c r="AV62" s="102" t="e">
        <f ca="true">+IF(AND(ISNUMBER(OFFSET('Sanitation Data'!$H$7,0,10*ROW('Sanitation Data'!H56))),'Data Summary'!DK62="Yes"),OFFSET('Sanitation Data'!$H$7,0,10*ROW('Sanitation Data'!H56)),NA())</f>
        <v>#N/A</v>
      </c>
      <c r="AW62" s="102" t="e">
        <f ca="true">+IF(AND(ISNUMBER(OFFSET('Sanitation Data'!$H$11,0,10*ROW('Sanitation Data'!H56))),'Data Summary'!DL62="Yes"),OFFSET('Sanitation Data'!$H$11,0,10*ROW('Sanitation Data'!H56)),NA())</f>
        <v>#N/A</v>
      </c>
      <c r="AX62" s="102" t="e">
        <f ca="true">+IF(AND(ISNUMBER(OFFSET('Sanitation Data'!$H$12,0,10*ROW('Sanitation Data'!H56))),'Data Summary'!DM62="Yes"),OFFSET('Sanitation Data'!$H$12,0,10*ROW('Sanitation Data'!H56)),NA())</f>
        <v>#N/A</v>
      </c>
      <c r="AY62" s="102" t="e">
        <f ca="true">+IF(AND(ISNUMBER(OFFSET('Sanitation Data'!$H$13,0,10*ROW('Sanitation Data'!H56))),'Data Summary'!DN62="Yes"),OFFSET('Sanitation Data'!$H$13,0,10*ROW('Sanitation Data'!H56)),NA())</f>
        <v>#N/A</v>
      </c>
      <c r="AZ62" s="107" t="e">
        <f ca="true">+IF(AND(ISNUMBER(OFFSET('Hygiene Data'!$C$6,0,10*ROW('Hygiene Data'!C56))),'Data Summary'!DO62="Yes"),OFFSET('Hygiene Data'!$C$6,0,10*ROW('Hygiene Data'!C56)),NA())</f>
        <v>#N/A</v>
      </c>
      <c r="BA62" s="107" t="e">
        <f ca="true">+IF(AND(ISNUMBER(OFFSET('Hygiene Data'!$C$8,0,10*ROW('Hygiene Data'!C56))),'Data Summary'!DP62="Yes"),OFFSET('Hygiene Data'!$C$8,0,10*ROW('Hygiene Data'!C56)),NA())</f>
        <v>#N/A</v>
      </c>
      <c r="BB62" s="107" t="e">
        <f ca="true">+IF(AND(ISNUMBER(OFFSET('Hygiene Data'!$C$10,0,10*ROW('Hygiene Data'!C56))),'Data Summary'!DQ62="Yes"),OFFSET('Hygiene Data'!$C$10,0,10*ROW('Hygiene Data'!C56)),NA())</f>
        <v>#N/A</v>
      </c>
      <c r="BC62" s="107" t="e">
        <f ca="true">+IF(AND(ISNUMBER(OFFSET('Hygiene Data'!$D$6,0,10*ROW('Hygiene Data'!D56))),'Data Summary'!DR62="Yes"),OFFSET('Hygiene Data'!$D$6,0,10*ROW('Hygiene Data'!D56)),NA())</f>
        <v>#N/A</v>
      </c>
      <c r="BD62" s="107" t="e">
        <f ca="true">+IF(AND(ISNUMBER(OFFSET('Hygiene Data'!$D$8,0,10*ROW('Hygiene Data'!D56))),'Data Summary'!DS62="Yes"),OFFSET('Hygiene Data'!$D$8,0,10*ROW('Hygiene Data'!D56)),NA())</f>
        <v>#N/A</v>
      </c>
      <c r="BE62" s="107" t="e">
        <f ca="true">+IF(AND(ISNUMBER(OFFSET('Hygiene Data'!$D$10,0,10*ROW('Hygiene Data'!D56))),'Data Summary'!DT62="Yes"),OFFSET('Hygiene Data'!$D$10,0,10*ROW('Hygiene Data'!D56)),NA())</f>
        <v>#N/A</v>
      </c>
      <c r="BF62" s="107" t="e">
        <f ca="true">+IF(AND(ISNUMBER(OFFSET('Hygiene Data'!$E$6,0,10*ROW('Hygiene Data'!E56))),'Data Summary'!DU62="Yes"),OFFSET('Hygiene Data'!$E$6,0,10*ROW('Hygiene Data'!E56)),NA())</f>
        <v>#N/A</v>
      </c>
      <c r="BG62" s="107" t="e">
        <f ca="true">+IF(AND(ISNUMBER(OFFSET('Hygiene Data'!$E$8,0,10*ROW('Hygiene Data'!E56))),'Data Summary'!DV62="Yes"),OFFSET('Hygiene Data'!$E$8,0,10*ROW('Hygiene Data'!E56)),NA())</f>
        <v>#N/A</v>
      </c>
      <c r="BH62" s="107" t="e">
        <f ca="true">+IF(AND(ISNUMBER(OFFSET('Hygiene Data'!$E$10,0,10*ROW('Hygiene Data'!E56))),'Data Summary'!DW62="Yes"),OFFSET('Hygiene Data'!$E$10,0,10*ROW('Hygiene Data'!E56)),NA())</f>
        <v>#N/A</v>
      </c>
      <c r="BI62" s="107" t="e">
        <f ca="true">+IF(AND(ISNUMBER(OFFSET('Hygiene Data'!$F$6,0,10*ROW('Hygiene Data'!F56))),'Data Summary'!DX62="Yes"),OFFSET('Hygiene Data'!$F$6,0,10*ROW('Hygiene Data'!F56)),NA())</f>
        <v>#N/A</v>
      </c>
      <c r="BJ62" s="107" t="e">
        <f ca="true">+IF(AND(ISNUMBER(OFFSET('Hygiene Data'!$F$8,0,10*ROW('Hygiene Data'!F56))),'Data Summary'!DY62="Yes"),OFFSET('Hygiene Data'!$F$8,0,10*ROW('Hygiene Data'!F56)),NA())</f>
        <v>#N/A</v>
      </c>
      <c r="BK62" s="107" t="e">
        <f ca="true">+IF(AND(ISNUMBER(OFFSET('Hygiene Data'!$F$10,0,10*ROW('Hygiene Data'!F56))),'Data Summary'!DZ62="Yes"),OFFSET('Hygiene Data'!$F$10,0,10*ROW('Hygiene Data'!F56)),NA())</f>
        <v>#N/A</v>
      </c>
      <c r="BL62" s="107" t="e">
        <f ca="true">+IF(AND(ISNUMBER(OFFSET('Hygiene Data'!$G$6,0,10*ROW('Hygiene Data'!G56))),'Data Summary'!EA62="Yes"),OFFSET('Hygiene Data'!$G$6,0,10*ROW('Hygiene Data'!G56)),NA())</f>
        <v>#N/A</v>
      </c>
      <c r="BM62" s="107" t="e">
        <f ca="true">+IF(AND(ISNUMBER(OFFSET('Hygiene Data'!$G$8,0,10*ROW('Hygiene Data'!G56))),'Data Summary'!EB62="Yes"),OFFSET('Hygiene Data'!$G$8,0,10*ROW('Hygiene Data'!G56)),NA())</f>
        <v>#N/A</v>
      </c>
      <c r="BN62" s="107" t="e">
        <f ca="true">+IF(AND(ISNUMBER(OFFSET('Hygiene Data'!$G$10,0,10*ROW('Hygiene Data'!G56))),'Data Summary'!EC62="Yes"),OFFSET('Hygiene Data'!$G$10,0,10*ROW('Hygiene Data'!G56)),NA())</f>
        <v>#N/A</v>
      </c>
      <c r="BO62" s="107" t="e">
        <f ca="true">+IF(AND(ISNUMBER(OFFSET('Hygiene Data'!$H$6,0,10*ROW('Hygiene Data'!H56))),'Data Summary'!ED62="Yes"),OFFSET('Hygiene Data'!$H$6,0,10*ROW('Hygiene Data'!H56)),NA())</f>
        <v>#N/A</v>
      </c>
      <c r="BP62" s="107" t="e">
        <f ca="true">+IF(AND(ISNUMBER(OFFSET('Hygiene Data'!$H$8,0,10*ROW('Hygiene Data'!H56))),'Data Summary'!EE62="Yes"),OFFSET('Hygiene Data'!$H$8,0,10*ROW('Hygiene Data'!H56)),NA())</f>
        <v>#N/A</v>
      </c>
      <c r="BQ62" s="107" t="e">
        <f ca="true">+IF(AND(ISNUMBER(OFFSET('Hygiene Data'!$H$10,0,10*ROW('Hygiene Data'!H56))),'Data Summary'!EF62="Yes"),OFFSET('Hygiene Data'!$H$10,0,10*ROW('Hygiene Data'!H56)),NA())</f>
        <v>#N/A</v>
      </c>
    </row>
    <row r="63" x14ac:dyDescent="0.2">
      <c r="A63" s="55" t="e">
        <f ca="true">+IF(OFFSET('Water Data'!$B$1,0,10*ROW('Water Data'!B57))="",NA(),OFFSET('Water Data'!$B$1,0,10*ROW('Water Data'!B57)))</f>
        <v>#N/A</v>
      </c>
      <c r="B63" s="55" t="e">
        <f ca="true">+IF(OFFSET('Water Data'!$A$3,0,10*ROW('Water Data'!A60))="",NA(),OFFSET('Water Data'!$A$3,0,10*ROW('Water Data'!A60)))</f>
        <v>#N/A</v>
      </c>
      <c r="C63" s="55" t="e">
        <f ca="true">+IF(OFFSET('Water Data'!$C$3,0,10*ROW('Water Data'!C60))="",NA(),OFFSET('Water Data'!$C$3,0,10*ROW('Water Data'!C60)))</f>
        <v>#N/A</v>
      </c>
      <c r="D63" s="56" t="e">
        <f ca="true">+IF(AND(ISNUMBER(OFFSET('Water Data'!$C$5,0,10*ROW('Water Data'!C57))),'Data Summary'!BS63="Yes"),100-OFFSET('Water Data'!$C$5,0,10*ROW('Water Data'!C57)),NA())</f>
        <v>#N/A</v>
      </c>
      <c r="E63" s="56" t="e">
        <f ca="true">+IF(AND(ISNUMBER(OFFSET('Water Data'!$C$7,0,10*ROW('Water Data'!C57))),'Data Summary'!BT63="Yes"),OFFSET('Water Data'!$C$7,0,10*ROW('Water Data'!C57)),NA())</f>
        <v>#N/A</v>
      </c>
      <c r="F63" s="56" t="e">
        <f ca="true">+IF(AND(ISNUMBER(OFFSET('Water Data'!$C$10,0,10*ROW('Water Data'!C57))),'Data Summary'!BU63="Yes"),OFFSET('Water Data'!$C$10,0,10*ROW('Water Data'!C57)),NA())</f>
        <v>#N/A</v>
      </c>
      <c r="G63" s="56" t="e">
        <f ca="true">+IF(AND(ISNUMBER(OFFSET('Water Data'!$D$5,0,10*ROW('Water Data'!D57))),'Data Summary'!BV63="Yes"),100-OFFSET('Water Data'!$D$5,0,10*ROW('Water Data'!D57)),NA())</f>
        <v>#N/A</v>
      </c>
      <c r="H63" s="56" t="e">
        <f ca="true">+IF(AND(ISNUMBER(OFFSET('Water Data'!$D$7,0,10*ROW('Water Data'!D57))),'Data Summary'!BW63="Yes"),OFFSET('Water Data'!$D$7,0,10*ROW('Water Data'!D57)),NA())</f>
        <v>#N/A</v>
      </c>
      <c r="I63" s="56" t="e">
        <f ca="true">+IF(AND(ISNUMBER(OFFSET('Water Data'!$D$10,0,10*ROW('Water Data'!D57))),'Data Summary'!BX63="Yes"),OFFSET('Water Data'!$D$10,0,10*ROW('Water Data'!D57)),NA())</f>
        <v>#N/A</v>
      </c>
      <c r="J63" s="56" t="e">
        <f ca="true">+IF(AND(ISNUMBER(OFFSET('Water Data'!$E$5,0,10*ROW('Water Data'!E57))),'Data Summary'!BY63="Yes"),100-OFFSET('Water Data'!$E$5,0,10*ROW('Water Data'!E57)),NA())</f>
        <v>#N/A</v>
      </c>
      <c r="K63" s="56" t="e">
        <f ca="true">+IF(AND(ISNUMBER(OFFSET('Water Data'!$E$7,0,10*ROW('Water Data'!E57))),'Data Summary'!BZ63="Yes"),OFFSET('Water Data'!$E$7,0,10*ROW('Water Data'!E57)),NA())</f>
        <v>#N/A</v>
      </c>
      <c r="L63" s="56" t="e">
        <f ca="true">+IF(AND(ISNUMBER(OFFSET('Water Data'!$E$10,0,10*ROW('Water Data'!E57))),'Data Summary'!CA63="Yes"),OFFSET('Water Data'!$E$10,0,10*ROW('Water Data'!E57)),NA())</f>
        <v>#N/A</v>
      </c>
      <c r="M63" s="56" t="e">
        <f ca="true">+IF(AND(ISNUMBER(OFFSET('Water Data'!$F$5,0,10*ROW('Water Data'!F57))),'Data Summary'!CB63="Yes"),100-OFFSET('Water Data'!$F$5,0,10*ROW('Water Data'!F57)),NA())</f>
        <v>#N/A</v>
      </c>
      <c r="N63" s="56" t="e">
        <f ca="true">+IF(AND(ISNUMBER(OFFSET('Water Data'!$F$7,0,10*ROW('Water Data'!F57))),'Data Summary'!CC63="Yes"),OFFSET('Water Data'!$F$7,0,10*ROW('Water Data'!F57)),NA())</f>
        <v>#N/A</v>
      </c>
      <c r="O63" s="56" t="e">
        <f ca="true">+IF(AND(ISNUMBER(OFFSET('Water Data'!$F$10,0,10*ROW('Water Data'!F57))),'Data Summary'!CD63="Yes"),OFFSET('Water Data'!$F$10,0,10*ROW('Water Data'!F57)),NA())</f>
        <v>#N/A</v>
      </c>
      <c r="P63" s="56" t="e">
        <f ca="true">+IF(AND(ISNUMBER(OFFSET('Water Data'!$G$5,0,10*ROW('Water Data'!G57))),'Data Summary'!CE63="Yes"),100-OFFSET('Water Data'!$G$5,0,10*ROW('Water Data'!G57)),NA())</f>
        <v>#N/A</v>
      </c>
      <c r="Q63" s="56" t="e">
        <f ca="true">+IF(AND(ISNUMBER(OFFSET('Water Data'!$G$7,0,10*ROW('Water Data'!G57))),'Data Summary'!CF63="Yes"),OFFSET('Water Data'!$G$7,0,10*ROW('Water Data'!G57)),NA())</f>
        <v>#N/A</v>
      </c>
      <c r="R63" s="56" t="e">
        <f ca="true">+IF(AND(ISNUMBER(OFFSET('Water Data'!$G$10,0,10*ROW('Water Data'!G57))),'Data Summary'!CG63="Yes"),OFFSET('Water Data'!$G$10,0,10*ROW('Water Data'!G57)),NA())</f>
        <v>#N/A</v>
      </c>
      <c r="S63" s="56" t="e">
        <f ca="true">+IF(AND(ISNUMBER(OFFSET('Water Data'!$H$5,0,10*ROW('Water Data'!H57))),'Data Summary'!CH63="Yes"),100-OFFSET('Water Data'!$H$5,0,10*ROW('Water Data'!H57)),NA())</f>
        <v>#N/A</v>
      </c>
      <c r="T63" s="56" t="e">
        <f ca="true">+IF(AND(ISNUMBER(OFFSET('Water Data'!$H$7,0,10*ROW('Water Data'!H57))),'Data Summary'!CI63="Yes"),OFFSET('Water Data'!$H$7,0,10*ROW('Water Data'!H57)),NA())</f>
        <v>#N/A</v>
      </c>
      <c r="U63" s="56" t="e">
        <f ca="true">+IF(AND(ISNUMBER(OFFSET('Water Data'!$H$10,0,10*ROW('Water Data'!H57))),'Data Summary'!CJ63="Yes"),OFFSET('Water Data'!$H$10,0,10*ROW('Water Data'!H57)),NA())</f>
        <v>#N/A</v>
      </c>
      <c r="V63" s="102" t="e">
        <f ca="true">+IF(AND(ISNUMBER(OFFSET('Sanitation Data'!$C$5,0,10*ROW('Sanitation Data'!C57))),'Data Summary'!CK63="Yes"),100-OFFSET('Sanitation Data'!$C$5,0,10*ROW('Sanitation Data'!C57)),NA())</f>
        <v>#N/A</v>
      </c>
      <c r="W63" s="102" t="e">
        <f ca="true">+IF(AND(ISNUMBER(OFFSET('Sanitation Data'!$C$7,0,10*ROW('Sanitation Data'!C57))),'Data Summary'!CL63="Yes"),OFFSET('Sanitation Data'!$C$7,0,10*ROW('Sanitation Data'!C57)),NA())</f>
        <v>#N/A</v>
      </c>
      <c r="X63" s="102" t="e">
        <f ca="true">+IF(AND(ISNUMBER(OFFSET('Sanitation Data'!$C$11,0,10*ROW('Sanitation Data'!C57))),'Data Summary'!CM63="Yes"),OFFSET('Sanitation Data'!$C$11,0,10*ROW('Sanitation Data'!C57)),NA())</f>
        <v>#N/A</v>
      </c>
      <c r="Y63" s="102" t="e">
        <f ca="true">+IF(AND(ISNUMBER(OFFSET('Sanitation Data'!$C$12,0,10*ROW('Sanitation Data'!C57))),'Data Summary'!CN63="Yes"),OFFSET('Sanitation Data'!$C$12,0,10*ROW('Sanitation Data'!C57)),NA())</f>
        <v>#N/A</v>
      </c>
      <c r="Z63" s="102" t="e">
        <f ca="true">+IF(AND(ISNUMBER(OFFSET('Sanitation Data'!$C$13,0,10*ROW('Sanitation Data'!C57))),'Data Summary'!CO63="Yes"),OFFSET('Sanitation Data'!$C$13,0,10*ROW('Sanitation Data'!C57)),NA())</f>
        <v>#N/A</v>
      </c>
      <c r="AA63" s="102" t="e">
        <f ca="true">+IF(AND(ISNUMBER(OFFSET('Sanitation Data'!$D$5,0,10*ROW('Sanitation Data'!D57))),'Data Summary'!CP63="Yes"),100-OFFSET('Sanitation Data'!$D$5,0,10*ROW('Sanitation Data'!D57)),NA())</f>
        <v>#N/A</v>
      </c>
      <c r="AB63" s="102" t="e">
        <f ca="true">+IF(AND(ISNUMBER(OFFSET('Sanitation Data'!$D$7,0,10*ROW('Sanitation Data'!D57))),'Data Summary'!CQ63="Yes"),OFFSET('Sanitation Data'!$D$7,0,10*ROW('Sanitation Data'!D57)),NA())</f>
        <v>#N/A</v>
      </c>
      <c r="AC63" s="102" t="e">
        <f ca="true">+IF(AND(ISNUMBER(OFFSET('Sanitation Data'!$D$11,0,10*ROW('Sanitation Data'!D57))),'Data Summary'!CR63="Yes"),OFFSET('Sanitation Data'!$D$11,0,10*ROW('Sanitation Data'!D57)),NA())</f>
        <v>#N/A</v>
      </c>
      <c r="AD63" s="102" t="e">
        <f ca="true">+IF(AND(ISNUMBER(OFFSET('Sanitation Data'!$D$12,0,10*ROW('Sanitation Data'!D57))),'Data Summary'!CS63="Yes"),OFFSET('Sanitation Data'!$D$12,0,10*ROW('Sanitation Data'!D57)),NA())</f>
        <v>#N/A</v>
      </c>
      <c r="AE63" s="102" t="e">
        <f ca="true">+IF(AND(ISNUMBER(OFFSET('Sanitation Data'!$D$13,0,10*ROW('Sanitation Data'!D57))),'Data Summary'!CT63="Yes"),OFFSET('Sanitation Data'!$D$13,0,10*ROW('Sanitation Data'!D57)),NA())</f>
        <v>#N/A</v>
      </c>
      <c r="AF63" s="102" t="e">
        <f ca="true">+IF(AND(ISNUMBER(OFFSET('Sanitation Data'!$E$5,0,10*ROW('Sanitation Data'!E57))),'Data Summary'!CU63="Yes"),100-OFFSET('Sanitation Data'!$E$5,0,10*ROW('Sanitation Data'!E57)),NA())</f>
        <v>#N/A</v>
      </c>
      <c r="AG63" s="102" t="e">
        <f ca="true">+IF(AND(ISNUMBER(OFFSET('Sanitation Data'!$E$7,0,10*ROW('Sanitation Data'!E57))),'Data Summary'!CV63="Yes"),OFFSET('Sanitation Data'!$E$7,0,10*ROW('Sanitation Data'!E57)),NA())</f>
        <v>#N/A</v>
      </c>
      <c r="AH63" s="102" t="e">
        <f ca="true">+IF(AND(ISNUMBER(OFFSET('Sanitation Data'!$E$11,0,10*ROW('Sanitation Data'!E57))),'Data Summary'!CW63="Yes"),OFFSET('Sanitation Data'!$E$11,0,10*ROW('Sanitation Data'!E57)),NA())</f>
        <v>#N/A</v>
      </c>
      <c r="AI63" s="102" t="e">
        <f ca="true">+IF(AND(ISNUMBER(OFFSET('Sanitation Data'!$E$12,0,10*ROW('Sanitation Data'!E57))),'Data Summary'!CX63="Yes"),OFFSET('Sanitation Data'!$E$12,0,10*ROW('Sanitation Data'!E57)),NA())</f>
        <v>#N/A</v>
      </c>
      <c r="AJ63" s="102" t="e">
        <f ca="true">+IF(AND(ISNUMBER(OFFSET('Sanitation Data'!$E$13,0,10*ROW('Sanitation Data'!E57))),'Data Summary'!CY63="Yes"),OFFSET('Sanitation Data'!$E$13,0,10*ROW('Sanitation Data'!E57)),NA())</f>
        <v>#N/A</v>
      </c>
      <c r="AK63" s="102" t="e">
        <f ca="true">+IF(AND(ISNUMBER(OFFSET('Sanitation Data'!$F$5,0,10*ROW('Sanitation Data'!F57))),'Data Summary'!CZ63="Yes"),100-OFFSET('Sanitation Data'!$F$5,0,10*ROW('Sanitation Data'!F57)),NA())</f>
        <v>#N/A</v>
      </c>
      <c r="AL63" s="102" t="e">
        <f ca="true">+IF(AND(ISNUMBER(OFFSET('Sanitation Data'!$F$7,0,10*ROW('Sanitation Data'!F57))),'Data Summary'!DA63="Yes"),OFFSET('Sanitation Data'!$F$7,0,10*ROW('Sanitation Data'!F57)),NA())</f>
        <v>#N/A</v>
      </c>
      <c r="AM63" s="102" t="e">
        <f ca="true">+IF(AND(ISNUMBER(OFFSET('Sanitation Data'!$F$11,0,10*ROW('Sanitation Data'!F57))),'Data Summary'!DB63="Yes"),OFFSET('Sanitation Data'!$F$11,0,10*ROW('Sanitation Data'!F57)),NA())</f>
        <v>#N/A</v>
      </c>
      <c r="AN63" s="102" t="e">
        <f ca="true">+IF(AND(ISNUMBER(OFFSET('Sanitation Data'!$F$12,0,10*ROW('Sanitation Data'!F57))),'Data Summary'!DC63="Yes"),OFFSET('Sanitation Data'!$F$12,0,10*ROW('Sanitation Data'!F57)),NA())</f>
        <v>#N/A</v>
      </c>
      <c r="AO63" s="102" t="e">
        <f ca="true">+IF(AND(ISNUMBER(OFFSET('Sanitation Data'!$F$13,0,10*ROW('Sanitation Data'!F57))),'Data Summary'!DD63="Yes"),OFFSET('Sanitation Data'!$F$13,0,10*ROW('Sanitation Data'!F57)),NA())</f>
        <v>#N/A</v>
      </c>
      <c r="AP63" s="102" t="e">
        <f ca="true">+IF(AND(ISNUMBER(OFFSET('Sanitation Data'!$G$5,0,10*ROW('Sanitation Data'!G57))),'Data Summary'!DE63="Yes"),100-OFFSET('Sanitation Data'!$G$5,0,10*ROW('Sanitation Data'!G57)),NA())</f>
        <v>#N/A</v>
      </c>
      <c r="AQ63" s="102" t="e">
        <f ca="true">+IF(AND(ISNUMBER(OFFSET('Sanitation Data'!$G$7,0,10*ROW('Sanitation Data'!G57))),'Data Summary'!DF63="Yes"),OFFSET('Sanitation Data'!$G$7,0,10*ROW('Sanitation Data'!G57)),NA())</f>
        <v>#N/A</v>
      </c>
      <c r="AR63" s="102" t="e">
        <f ca="true">+IF(AND(ISNUMBER(OFFSET('Sanitation Data'!$G$11,0,10*ROW('Sanitation Data'!G57))),'Data Summary'!DG63="Yes"),OFFSET('Sanitation Data'!$G$11,0,10*ROW('Sanitation Data'!G57)),NA())</f>
        <v>#N/A</v>
      </c>
      <c r="AS63" s="102" t="e">
        <f ca="true">+IF(AND(ISNUMBER(OFFSET('Sanitation Data'!$G$12,0,10*ROW('Sanitation Data'!G57))),'Data Summary'!DH63="Yes"),OFFSET('Sanitation Data'!$G$12,0,10*ROW('Sanitation Data'!G57)),NA())</f>
        <v>#N/A</v>
      </c>
      <c r="AT63" s="102" t="e">
        <f ca="true">+IF(AND(ISNUMBER(OFFSET('Sanitation Data'!$G$13,0,10*ROW('Sanitation Data'!G57))),'Data Summary'!DI63="Yes"),OFFSET('Sanitation Data'!$G$13,0,10*ROW('Sanitation Data'!G57)),NA())</f>
        <v>#N/A</v>
      </c>
      <c r="AU63" s="102" t="e">
        <f ca="true">+IF(AND(ISNUMBER(OFFSET('Sanitation Data'!$H$5,0,10*ROW('Sanitation Data'!H57))),'Data Summary'!DJ63="Yes"),100-OFFSET('Sanitation Data'!$H$5,0,10*ROW('Sanitation Data'!H57)),NA())</f>
        <v>#N/A</v>
      </c>
      <c r="AV63" s="102" t="e">
        <f ca="true">+IF(AND(ISNUMBER(OFFSET('Sanitation Data'!$H$7,0,10*ROW('Sanitation Data'!H57))),'Data Summary'!DK63="Yes"),OFFSET('Sanitation Data'!$H$7,0,10*ROW('Sanitation Data'!H57)),NA())</f>
        <v>#N/A</v>
      </c>
      <c r="AW63" s="102" t="e">
        <f ca="true">+IF(AND(ISNUMBER(OFFSET('Sanitation Data'!$H$11,0,10*ROW('Sanitation Data'!H57))),'Data Summary'!DL63="Yes"),OFFSET('Sanitation Data'!$H$11,0,10*ROW('Sanitation Data'!H57)),NA())</f>
        <v>#N/A</v>
      </c>
      <c r="AX63" s="102" t="e">
        <f ca="true">+IF(AND(ISNUMBER(OFFSET('Sanitation Data'!$H$12,0,10*ROW('Sanitation Data'!H57))),'Data Summary'!DM63="Yes"),OFFSET('Sanitation Data'!$H$12,0,10*ROW('Sanitation Data'!H57)),NA())</f>
        <v>#N/A</v>
      </c>
      <c r="AY63" s="102" t="e">
        <f ca="true">+IF(AND(ISNUMBER(OFFSET('Sanitation Data'!$H$13,0,10*ROW('Sanitation Data'!H57))),'Data Summary'!DN63="Yes"),OFFSET('Sanitation Data'!$H$13,0,10*ROW('Sanitation Data'!H57)),NA())</f>
        <v>#N/A</v>
      </c>
      <c r="AZ63" s="107" t="e">
        <f ca="true">+IF(AND(ISNUMBER(OFFSET('Hygiene Data'!$C$6,0,10*ROW('Hygiene Data'!C57))),'Data Summary'!DO63="Yes"),OFFSET('Hygiene Data'!$C$6,0,10*ROW('Hygiene Data'!C57)),NA())</f>
        <v>#N/A</v>
      </c>
      <c r="BA63" s="107" t="e">
        <f ca="true">+IF(AND(ISNUMBER(OFFSET('Hygiene Data'!$C$8,0,10*ROW('Hygiene Data'!C57))),'Data Summary'!DP63="Yes"),OFFSET('Hygiene Data'!$C$8,0,10*ROW('Hygiene Data'!C57)),NA())</f>
        <v>#N/A</v>
      </c>
      <c r="BB63" s="107" t="e">
        <f ca="true">+IF(AND(ISNUMBER(OFFSET('Hygiene Data'!$C$10,0,10*ROW('Hygiene Data'!C57))),'Data Summary'!DQ63="Yes"),OFFSET('Hygiene Data'!$C$10,0,10*ROW('Hygiene Data'!C57)),NA())</f>
        <v>#N/A</v>
      </c>
      <c r="BC63" s="107" t="e">
        <f ca="true">+IF(AND(ISNUMBER(OFFSET('Hygiene Data'!$D$6,0,10*ROW('Hygiene Data'!D57))),'Data Summary'!DR63="Yes"),OFFSET('Hygiene Data'!$D$6,0,10*ROW('Hygiene Data'!D57)),NA())</f>
        <v>#N/A</v>
      </c>
      <c r="BD63" s="107" t="e">
        <f ca="true">+IF(AND(ISNUMBER(OFFSET('Hygiene Data'!$D$8,0,10*ROW('Hygiene Data'!D57))),'Data Summary'!DS63="Yes"),OFFSET('Hygiene Data'!$D$8,0,10*ROW('Hygiene Data'!D57)),NA())</f>
        <v>#N/A</v>
      </c>
      <c r="BE63" s="107" t="e">
        <f ca="true">+IF(AND(ISNUMBER(OFFSET('Hygiene Data'!$D$10,0,10*ROW('Hygiene Data'!D57))),'Data Summary'!DT63="Yes"),OFFSET('Hygiene Data'!$D$10,0,10*ROW('Hygiene Data'!D57)),NA())</f>
        <v>#N/A</v>
      </c>
      <c r="BF63" s="107" t="e">
        <f ca="true">+IF(AND(ISNUMBER(OFFSET('Hygiene Data'!$E$6,0,10*ROW('Hygiene Data'!E57))),'Data Summary'!DU63="Yes"),OFFSET('Hygiene Data'!$E$6,0,10*ROW('Hygiene Data'!E57)),NA())</f>
        <v>#N/A</v>
      </c>
      <c r="BG63" s="107" t="e">
        <f ca="true">+IF(AND(ISNUMBER(OFFSET('Hygiene Data'!$E$8,0,10*ROW('Hygiene Data'!E57))),'Data Summary'!DV63="Yes"),OFFSET('Hygiene Data'!$E$8,0,10*ROW('Hygiene Data'!E57)),NA())</f>
        <v>#N/A</v>
      </c>
      <c r="BH63" s="107" t="e">
        <f ca="true">+IF(AND(ISNUMBER(OFFSET('Hygiene Data'!$E$10,0,10*ROW('Hygiene Data'!E57))),'Data Summary'!DW63="Yes"),OFFSET('Hygiene Data'!$E$10,0,10*ROW('Hygiene Data'!E57)),NA())</f>
        <v>#N/A</v>
      </c>
      <c r="BI63" s="107" t="e">
        <f ca="true">+IF(AND(ISNUMBER(OFFSET('Hygiene Data'!$F$6,0,10*ROW('Hygiene Data'!F57))),'Data Summary'!DX63="Yes"),OFFSET('Hygiene Data'!$F$6,0,10*ROW('Hygiene Data'!F57)),NA())</f>
        <v>#N/A</v>
      </c>
      <c r="BJ63" s="107" t="e">
        <f ca="true">+IF(AND(ISNUMBER(OFFSET('Hygiene Data'!$F$8,0,10*ROW('Hygiene Data'!F57))),'Data Summary'!DY63="Yes"),OFFSET('Hygiene Data'!$F$8,0,10*ROW('Hygiene Data'!F57)),NA())</f>
        <v>#N/A</v>
      </c>
      <c r="BK63" s="107" t="e">
        <f ca="true">+IF(AND(ISNUMBER(OFFSET('Hygiene Data'!$F$10,0,10*ROW('Hygiene Data'!F57))),'Data Summary'!DZ63="Yes"),OFFSET('Hygiene Data'!$F$10,0,10*ROW('Hygiene Data'!F57)),NA())</f>
        <v>#N/A</v>
      </c>
      <c r="BL63" s="107" t="e">
        <f ca="true">+IF(AND(ISNUMBER(OFFSET('Hygiene Data'!$G$6,0,10*ROW('Hygiene Data'!G57))),'Data Summary'!EA63="Yes"),OFFSET('Hygiene Data'!$G$6,0,10*ROW('Hygiene Data'!G57)),NA())</f>
        <v>#N/A</v>
      </c>
      <c r="BM63" s="107" t="e">
        <f ca="true">+IF(AND(ISNUMBER(OFFSET('Hygiene Data'!$G$8,0,10*ROW('Hygiene Data'!G57))),'Data Summary'!EB63="Yes"),OFFSET('Hygiene Data'!$G$8,0,10*ROW('Hygiene Data'!G57)),NA())</f>
        <v>#N/A</v>
      </c>
      <c r="BN63" s="107" t="e">
        <f ca="true">+IF(AND(ISNUMBER(OFFSET('Hygiene Data'!$G$10,0,10*ROW('Hygiene Data'!G57))),'Data Summary'!EC63="Yes"),OFFSET('Hygiene Data'!$G$10,0,10*ROW('Hygiene Data'!G57)),NA())</f>
        <v>#N/A</v>
      </c>
      <c r="BO63" s="107" t="e">
        <f ca="true">+IF(AND(ISNUMBER(OFFSET('Hygiene Data'!$H$6,0,10*ROW('Hygiene Data'!H57))),'Data Summary'!ED63="Yes"),OFFSET('Hygiene Data'!$H$6,0,10*ROW('Hygiene Data'!H57)),NA())</f>
        <v>#N/A</v>
      </c>
      <c r="BP63" s="107" t="e">
        <f ca="true">+IF(AND(ISNUMBER(OFFSET('Hygiene Data'!$H$8,0,10*ROW('Hygiene Data'!H57))),'Data Summary'!EE63="Yes"),OFFSET('Hygiene Data'!$H$8,0,10*ROW('Hygiene Data'!H57)),NA())</f>
        <v>#N/A</v>
      </c>
      <c r="BQ63" s="107" t="e">
        <f ca="true">+IF(AND(ISNUMBER(OFFSET('Hygiene Data'!$H$10,0,10*ROW('Hygiene Data'!H57))),'Data Summary'!EF63="Yes"),OFFSET('Hygiene Data'!$H$10,0,10*ROW('Hygiene Data'!H57)),NA())</f>
        <v>#N/A</v>
      </c>
    </row>
    <row r="64" x14ac:dyDescent="0.2">
      <c r="A64" s="55" t="e">
        <f ca="true">+IF(OFFSET('Water Data'!$B$1,0,10*ROW('Water Data'!B58))="",NA(),OFFSET('Water Data'!$B$1,0,10*ROW('Water Data'!B58)))</f>
        <v>#N/A</v>
      </c>
      <c r="B64" s="55" t="e">
        <f ca="true">+IF(OFFSET('Water Data'!$A$3,0,10*ROW('Water Data'!A61))="",NA(),OFFSET('Water Data'!$A$3,0,10*ROW('Water Data'!A61)))</f>
        <v>#N/A</v>
      </c>
      <c r="C64" s="55" t="e">
        <f ca="true">+IF(OFFSET('Water Data'!$C$3,0,10*ROW('Water Data'!C61))="",NA(),OFFSET('Water Data'!$C$3,0,10*ROW('Water Data'!C61)))</f>
        <v>#N/A</v>
      </c>
      <c r="D64" s="56" t="e">
        <f ca="true">+IF(AND(ISNUMBER(OFFSET('Water Data'!$C$5,0,10*ROW('Water Data'!C58))),'Data Summary'!BS64="Yes"),100-OFFSET('Water Data'!$C$5,0,10*ROW('Water Data'!C58)),NA())</f>
        <v>#N/A</v>
      </c>
      <c r="E64" s="56" t="e">
        <f ca="true">+IF(AND(ISNUMBER(OFFSET('Water Data'!$C$7,0,10*ROW('Water Data'!C58))),'Data Summary'!BT64="Yes"),OFFSET('Water Data'!$C$7,0,10*ROW('Water Data'!C58)),NA())</f>
        <v>#N/A</v>
      </c>
      <c r="F64" s="56" t="e">
        <f ca="true">+IF(AND(ISNUMBER(OFFSET('Water Data'!$C$10,0,10*ROW('Water Data'!C58))),'Data Summary'!BU64="Yes"),OFFSET('Water Data'!$C$10,0,10*ROW('Water Data'!C58)),NA())</f>
        <v>#N/A</v>
      </c>
      <c r="G64" s="56" t="e">
        <f ca="true">+IF(AND(ISNUMBER(OFFSET('Water Data'!$D$5,0,10*ROW('Water Data'!D58))),'Data Summary'!BV64="Yes"),100-OFFSET('Water Data'!$D$5,0,10*ROW('Water Data'!D58)),NA())</f>
        <v>#N/A</v>
      </c>
      <c r="H64" s="56" t="e">
        <f ca="true">+IF(AND(ISNUMBER(OFFSET('Water Data'!$D$7,0,10*ROW('Water Data'!D58))),'Data Summary'!BW64="Yes"),OFFSET('Water Data'!$D$7,0,10*ROW('Water Data'!D58)),NA())</f>
        <v>#N/A</v>
      </c>
      <c r="I64" s="56" t="e">
        <f ca="true">+IF(AND(ISNUMBER(OFFSET('Water Data'!$D$10,0,10*ROW('Water Data'!D58))),'Data Summary'!BX64="Yes"),OFFSET('Water Data'!$D$10,0,10*ROW('Water Data'!D58)),NA())</f>
        <v>#N/A</v>
      </c>
      <c r="J64" s="56" t="e">
        <f ca="true">+IF(AND(ISNUMBER(OFFSET('Water Data'!$E$5,0,10*ROW('Water Data'!E58))),'Data Summary'!BY64="Yes"),100-OFFSET('Water Data'!$E$5,0,10*ROW('Water Data'!E58)),NA())</f>
        <v>#N/A</v>
      </c>
      <c r="K64" s="56" t="e">
        <f ca="true">+IF(AND(ISNUMBER(OFFSET('Water Data'!$E$7,0,10*ROW('Water Data'!E58))),'Data Summary'!BZ64="Yes"),OFFSET('Water Data'!$E$7,0,10*ROW('Water Data'!E58)),NA())</f>
        <v>#N/A</v>
      </c>
      <c r="L64" s="56" t="e">
        <f ca="true">+IF(AND(ISNUMBER(OFFSET('Water Data'!$E$10,0,10*ROW('Water Data'!E58))),'Data Summary'!CA64="Yes"),OFFSET('Water Data'!$E$10,0,10*ROW('Water Data'!E58)),NA())</f>
        <v>#N/A</v>
      </c>
      <c r="M64" s="56" t="e">
        <f ca="true">+IF(AND(ISNUMBER(OFFSET('Water Data'!$F$5,0,10*ROW('Water Data'!F58))),'Data Summary'!CB64="Yes"),100-OFFSET('Water Data'!$F$5,0,10*ROW('Water Data'!F58)),NA())</f>
        <v>#N/A</v>
      </c>
      <c r="N64" s="56" t="e">
        <f ca="true">+IF(AND(ISNUMBER(OFFSET('Water Data'!$F$7,0,10*ROW('Water Data'!F58))),'Data Summary'!CC64="Yes"),OFFSET('Water Data'!$F$7,0,10*ROW('Water Data'!F58)),NA())</f>
        <v>#N/A</v>
      </c>
      <c r="O64" s="56" t="e">
        <f ca="true">+IF(AND(ISNUMBER(OFFSET('Water Data'!$F$10,0,10*ROW('Water Data'!F58))),'Data Summary'!CD64="Yes"),OFFSET('Water Data'!$F$10,0,10*ROW('Water Data'!F58)),NA())</f>
        <v>#N/A</v>
      </c>
      <c r="P64" s="56" t="e">
        <f ca="true">+IF(AND(ISNUMBER(OFFSET('Water Data'!$G$5,0,10*ROW('Water Data'!G58))),'Data Summary'!CE64="Yes"),100-OFFSET('Water Data'!$G$5,0,10*ROW('Water Data'!G58)),NA())</f>
        <v>#N/A</v>
      </c>
      <c r="Q64" s="56" t="e">
        <f ca="true">+IF(AND(ISNUMBER(OFFSET('Water Data'!$G$7,0,10*ROW('Water Data'!G58))),'Data Summary'!CF64="Yes"),OFFSET('Water Data'!$G$7,0,10*ROW('Water Data'!G58)),NA())</f>
        <v>#N/A</v>
      </c>
      <c r="R64" s="56" t="e">
        <f ca="true">+IF(AND(ISNUMBER(OFFSET('Water Data'!$G$10,0,10*ROW('Water Data'!G58))),'Data Summary'!CG64="Yes"),OFFSET('Water Data'!$G$10,0,10*ROW('Water Data'!G58)),NA())</f>
        <v>#N/A</v>
      </c>
      <c r="S64" s="56" t="e">
        <f ca="true">+IF(AND(ISNUMBER(OFFSET('Water Data'!$H$5,0,10*ROW('Water Data'!H58))),'Data Summary'!CH64="Yes"),100-OFFSET('Water Data'!$H$5,0,10*ROW('Water Data'!H58)),NA())</f>
        <v>#N/A</v>
      </c>
      <c r="T64" s="56" t="e">
        <f ca="true">+IF(AND(ISNUMBER(OFFSET('Water Data'!$H$7,0,10*ROW('Water Data'!H58))),'Data Summary'!CI64="Yes"),OFFSET('Water Data'!$H$7,0,10*ROW('Water Data'!H58)),NA())</f>
        <v>#N/A</v>
      </c>
      <c r="U64" s="56" t="e">
        <f ca="true">+IF(AND(ISNUMBER(OFFSET('Water Data'!$H$10,0,10*ROW('Water Data'!H58))),'Data Summary'!CJ64="Yes"),OFFSET('Water Data'!$H$10,0,10*ROW('Water Data'!H58)),NA())</f>
        <v>#N/A</v>
      </c>
      <c r="V64" s="102" t="e">
        <f ca="true">+IF(AND(ISNUMBER(OFFSET('Sanitation Data'!$C$5,0,10*ROW('Sanitation Data'!C58))),'Data Summary'!CK64="Yes"),100-OFFSET('Sanitation Data'!$C$5,0,10*ROW('Sanitation Data'!C58)),NA())</f>
        <v>#N/A</v>
      </c>
      <c r="W64" s="102" t="e">
        <f ca="true">+IF(AND(ISNUMBER(OFFSET('Sanitation Data'!$C$7,0,10*ROW('Sanitation Data'!C58))),'Data Summary'!CL64="Yes"),OFFSET('Sanitation Data'!$C$7,0,10*ROW('Sanitation Data'!C58)),NA())</f>
        <v>#N/A</v>
      </c>
      <c r="X64" s="102" t="e">
        <f ca="true">+IF(AND(ISNUMBER(OFFSET('Sanitation Data'!$C$11,0,10*ROW('Sanitation Data'!C58))),'Data Summary'!CM64="Yes"),OFFSET('Sanitation Data'!$C$11,0,10*ROW('Sanitation Data'!C58)),NA())</f>
        <v>#N/A</v>
      </c>
      <c r="Y64" s="102" t="e">
        <f ca="true">+IF(AND(ISNUMBER(OFFSET('Sanitation Data'!$C$12,0,10*ROW('Sanitation Data'!C58))),'Data Summary'!CN64="Yes"),OFFSET('Sanitation Data'!$C$12,0,10*ROW('Sanitation Data'!C58)),NA())</f>
        <v>#N/A</v>
      </c>
      <c r="Z64" s="102" t="e">
        <f ca="true">+IF(AND(ISNUMBER(OFFSET('Sanitation Data'!$C$13,0,10*ROW('Sanitation Data'!C58))),'Data Summary'!CO64="Yes"),OFFSET('Sanitation Data'!$C$13,0,10*ROW('Sanitation Data'!C58)),NA())</f>
        <v>#N/A</v>
      </c>
      <c r="AA64" s="102" t="e">
        <f ca="true">+IF(AND(ISNUMBER(OFFSET('Sanitation Data'!$D$5,0,10*ROW('Sanitation Data'!D58))),'Data Summary'!CP64="Yes"),100-OFFSET('Sanitation Data'!$D$5,0,10*ROW('Sanitation Data'!D58)),NA())</f>
        <v>#N/A</v>
      </c>
      <c r="AB64" s="102" t="e">
        <f ca="true">+IF(AND(ISNUMBER(OFFSET('Sanitation Data'!$D$7,0,10*ROW('Sanitation Data'!D58))),'Data Summary'!CQ64="Yes"),OFFSET('Sanitation Data'!$D$7,0,10*ROW('Sanitation Data'!D58)),NA())</f>
        <v>#N/A</v>
      </c>
      <c r="AC64" s="102" t="e">
        <f ca="true">+IF(AND(ISNUMBER(OFFSET('Sanitation Data'!$D$11,0,10*ROW('Sanitation Data'!D58))),'Data Summary'!CR64="Yes"),OFFSET('Sanitation Data'!$D$11,0,10*ROW('Sanitation Data'!D58)),NA())</f>
        <v>#N/A</v>
      </c>
      <c r="AD64" s="102" t="e">
        <f ca="true">+IF(AND(ISNUMBER(OFFSET('Sanitation Data'!$D$12,0,10*ROW('Sanitation Data'!D58))),'Data Summary'!CS64="Yes"),OFFSET('Sanitation Data'!$D$12,0,10*ROW('Sanitation Data'!D58)),NA())</f>
        <v>#N/A</v>
      </c>
      <c r="AE64" s="102" t="e">
        <f ca="true">+IF(AND(ISNUMBER(OFFSET('Sanitation Data'!$D$13,0,10*ROW('Sanitation Data'!D58))),'Data Summary'!CT64="Yes"),OFFSET('Sanitation Data'!$D$13,0,10*ROW('Sanitation Data'!D58)),NA())</f>
        <v>#N/A</v>
      </c>
      <c r="AF64" s="102" t="e">
        <f ca="true">+IF(AND(ISNUMBER(OFFSET('Sanitation Data'!$E$5,0,10*ROW('Sanitation Data'!E58))),'Data Summary'!CU64="Yes"),100-OFFSET('Sanitation Data'!$E$5,0,10*ROW('Sanitation Data'!E58)),NA())</f>
        <v>#N/A</v>
      </c>
      <c r="AG64" s="102" t="e">
        <f ca="true">+IF(AND(ISNUMBER(OFFSET('Sanitation Data'!$E$7,0,10*ROW('Sanitation Data'!E58))),'Data Summary'!CV64="Yes"),OFFSET('Sanitation Data'!$E$7,0,10*ROW('Sanitation Data'!E58)),NA())</f>
        <v>#N/A</v>
      </c>
      <c r="AH64" s="102" t="e">
        <f ca="true">+IF(AND(ISNUMBER(OFFSET('Sanitation Data'!$E$11,0,10*ROW('Sanitation Data'!E58))),'Data Summary'!CW64="Yes"),OFFSET('Sanitation Data'!$E$11,0,10*ROW('Sanitation Data'!E58)),NA())</f>
        <v>#N/A</v>
      </c>
      <c r="AI64" s="102" t="e">
        <f ca="true">+IF(AND(ISNUMBER(OFFSET('Sanitation Data'!$E$12,0,10*ROW('Sanitation Data'!E58))),'Data Summary'!CX64="Yes"),OFFSET('Sanitation Data'!$E$12,0,10*ROW('Sanitation Data'!E58)),NA())</f>
        <v>#N/A</v>
      </c>
      <c r="AJ64" s="102" t="e">
        <f ca="true">+IF(AND(ISNUMBER(OFFSET('Sanitation Data'!$E$13,0,10*ROW('Sanitation Data'!E58))),'Data Summary'!CY64="Yes"),OFFSET('Sanitation Data'!$E$13,0,10*ROW('Sanitation Data'!E58)),NA())</f>
        <v>#N/A</v>
      </c>
      <c r="AK64" s="102" t="e">
        <f ca="true">+IF(AND(ISNUMBER(OFFSET('Sanitation Data'!$F$5,0,10*ROW('Sanitation Data'!F58))),'Data Summary'!CZ64="Yes"),100-OFFSET('Sanitation Data'!$F$5,0,10*ROW('Sanitation Data'!F58)),NA())</f>
        <v>#N/A</v>
      </c>
      <c r="AL64" s="102" t="e">
        <f ca="true">+IF(AND(ISNUMBER(OFFSET('Sanitation Data'!$F$7,0,10*ROW('Sanitation Data'!F58))),'Data Summary'!DA64="Yes"),OFFSET('Sanitation Data'!$F$7,0,10*ROW('Sanitation Data'!F58)),NA())</f>
        <v>#N/A</v>
      </c>
      <c r="AM64" s="102" t="e">
        <f ca="true">+IF(AND(ISNUMBER(OFFSET('Sanitation Data'!$F$11,0,10*ROW('Sanitation Data'!F58))),'Data Summary'!DB64="Yes"),OFFSET('Sanitation Data'!$F$11,0,10*ROW('Sanitation Data'!F58)),NA())</f>
        <v>#N/A</v>
      </c>
      <c r="AN64" s="102" t="e">
        <f ca="true">+IF(AND(ISNUMBER(OFFSET('Sanitation Data'!$F$12,0,10*ROW('Sanitation Data'!F58))),'Data Summary'!DC64="Yes"),OFFSET('Sanitation Data'!$F$12,0,10*ROW('Sanitation Data'!F58)),NA())</f>
        <v>#N/A</v>
      </c>
      <c r="AO64" s="102" t="e">
        <f ca="true">+IF(AND(ISNUMBER(OFFSET('Sanitation Data'!$F$13,0,10*ROW('Sanitation Data'!F58))),'Data Summary'!DD64="Yes"),OFFSET('Sanitation Data'!$F$13,0,10*ROW('Sanitation Data'!F58)),NA())</f>
        <v>#N/A</v>
      </c>
      <c r="AP64" s="102" t="e">
        <f ca="true">+IF(AND(ISNUMBER(OFFSET('Sanitation Data'!$G$5,0,10*ROW('Sanitation Data'!G58))),'Data Summary'!DE64="Yes"),100-OFFSET('Sanitation Data'!$G$5,0,10*ROW('Sanitation Data'!G58)),NA())</f>
        <v>#N/A</v>
      </c>
      <c r="AQ64" s="102" t="e">
        <f ca="true">+IF(AND(ISNUMBER(OFFSET('Sanitation Data'!$G$7,0,10*ROW('Sanitation Data'!G58))),'Data Summary'!DF64="Yes"),OFFSET('Sanitation Data'!$G$7,0,10*ROW('Sanitation Data'!G58)),NA())</f>
        <v>#N/A</v>
      </c>
      <c r="AR64" s="102" t="e">
        <f ca="true">+IF(AND(ISNUMBER(OFFSET('Sanitation Data'!$G$11,0,10*ROW('Sanitation Data'!G58))),'Data Summary'!DG64="Yes"),OFFSET('Sanitation Data'!$G$11,0,10*ROW('Sanitation Data'!G58)),NA())</f>
        <v>#N/A</v>
      </c>
      <c r="AS64" s="102" t="e">
        <f ca="true">+IF(AND(ISNUMBER(OFFSET('Sanitation Data'!$G$12,0,10*ROW('Sanitation Data'!G58))),'Data Summary'!DH64="Yes"),OFFSET('Sanitation Data'!$G$12,0,10*ROW('Sanitation Data'!G58)),NA())</f>
        <v>#N/A</v>
      </c>
      <c r="AT64" s="102" t="e">
        <f ca="true">+IF(AND(ISNUMBER(OFFSET('Sanitation Data'!$G$13,0,10*ROW('Sanitation Data'!G58))),'Data Summary'!DI64="Yes"),OFFSET('Sanitation Data'!$G$13,0,10*ROW('Sanitation Data'!G58)),NA())</f>
        <v>#N/A</v>
      </c>
      <c r="AU64" s="102" t="e">
        <f ca="true">+IF(AND(ISNUMBER(OFFSET('Sanitation Data'!$H$5,0,10*ROW('Sanitation Data'!H58))),'Data Summary'!DJ64="Yes"),100-OFFSET('Sanitation Data'!$H$5,0,10*ROW('Sanitation Data'!H58)),NA())</f>
        <v>#N/A</v>
      </c>
      <c r="AV64" s="102" t="e">
        <f ca="true">+IF(AND(ISNUMBER(OFFSET('Sanitation Data'!$H$7,0,10*ROW('Sanitation Data'!H58))),'Data Summary'!DK64="Yes"),OFFSET('Sanitation Data'!$H$7,0,10*ROW('Sanitation Data'!H58)),NA())</f>
        <v>#N/A</v>
      </c>
      <c r="AW64" s="102" t="e">
        <f ca="true">+IF(AND(ISNUMBER(OFFSET('Sanitation Data'!$H$11,0,10*ROW('Sanitation Data'!H58))),'Data Summary'!DL64="Yes"),OFFSET('Sanitation Data'!$H$11,0,10*ROW('Sanitation Data'!H58)),NA())</f>
        <v>#N/A</v>
      </c>
      <c r="AX64" s="102" t="e">
        <f ca="true">+IF(AND(ISNUMBER(OFFSET('Sanitation Data'!$H$12,0,10*ROW('Sanitation Data'!H58))),'Data Summary'!DM64="Yes"),OFFSET('Sanitation Data'!$H$12,0,10*ROW('Sanitation Data'!H58)),NA())</f>
        <v>#N/A</v>
      </c>
      <c r="AY64" s="102" t="e">
        <f ca="true">+IF(AND(ISNUMBER(OFFSET('Sanitation Data'!$H$13,0,10*ROW('Sanitation Data'!H58))),'Data Summary'!DN64="Yes"),OFFSET('Sanitation Data'!$H$13,0,10*ROW('Sanitation Data'!H58)),NA())</f>
        <v>#N/A</v>
      </c>
      <c r="AZ64" s="107" t="e">
        <f ca="true">+IF(AND(ISNUMBER(OFFSET('Hygiene Data'!$C$6,0,10*ROW('Hygiene Data'!C58))),'Data Summary'!DO64="Yes"),OFFSET('Hygiene Data'!$C$6,0,10*ROW('Hygiene Data'!C58)),NA())</f>
        <v>#N/A</v>
      </c>
      <c r="BA64" s="107" t="e">
        <f ca="true">+IF(AND(ISNUMBER(OFFSET('Hygiene Data'!$C$8,0,10*ROW('Hygiene Data'!C58))),'Data Summary'!DP64="Yes"),OFFSET('Hygiene Data'!$C$8,0,10*ROW('Hygiene Data'!C58)),NA())</f>
        <v>#N/A</v>
      </c>
      <c r="BB64" s="107" t="e">
        <f ca="true">+IF(AND(ISNUMBER(OFFSET('Hygiene Data'!$C$10,0,10*ROW('Hygiene Data'!C58))),'Data Summary'!DQ64="Yes"),OFFSET('Hygiene Data'!$C$10,0,10*ROW('Hygiene Data'!C58)),NA())</f>
        <v>#N/A</v>
      </c>
      <c r="BC64" s="107" t="e">
        <f ca="true">+IF(AND(ISNUMBER(OFFSET('Hygiene Data'!$D$6,0,10*ROW('Hygiene Data'!D58))),'Data Summary'!DR64="Yes"),OFFSET('Hygiene Data'!$D$6,0,10*ROW('Hygiene Data'!D58)),NA())</f>
        <v>#N/A</v>
      </c>
      <c r="BD64" s="107" t="e">
        <f ca="true">+IF(AND(ISNUMBER(OFFSET('Hygiene Data'!$D$8,0,10*ROW('Hygiene Data'!D58))),'Data Summary'!DS64="Yes"),OFFSET('Hygiene Data'!$D$8,0,10*ROW('Hygiene Data'!D58)),NA())</f>
        <v>#N/A</v>
      </c>
      <c r="BE64" s="107" t="e">
        <f ca="true">+IF(AND(ISNUMBER(OFFSET('Hygiene Data'!$D$10,0,10*ROW('Hygiene Data'!D58))),'Data Summary'!DT64="Yes"),OFFSET('Hygiene Data'!$D$10,0,10*ROW('Hygiene Data'!D58)),NA())</f>
        <v>#N/A</v>
      </c>
      <c r="BF64" s="107" t="e">
        <f ca="true">+IF(AND(ISNUMBER(OFFSET('Hygiene Data'!$E$6,0,10*ROW('Hygiene Data'!E58))),'Data Summary'!DU64="Yes"),OFFSET('Hygiene Data'!$E$6,0,10*ROW('Hygiene Data'!E58)),NA())</f>
        <v>#N/A</v>
      </c>
      <c r="BG64" s="107" t="e">
        <f ca="true">+IF(AND(ISNUMBER(OFFSET('Hygiene Data'!$E$8,0,10*ROW('Hygiene Data'!E58))),'Data Summary'!DV64="Yes"),OFFSET('Hygiene Data'!$E$8,0,10*ROW('Hygiene Data'!E58)),NA())</f>
        <v>#N/A</v>
      </c>
      <c r="BH64" s="107" t="e">
        <f ca="true">+IF(AND(ISNUMBER(OFFSET('Hygiene Data'!$E$10,0,10*ROW('Hygiene Data'!E58))),'Data Summary'!DW64="Yes"),OFFSET('Hygiene Data'!$E$10,0,10*ROW('Hygiene Data'!E58)),NA())</f>
        <v>#N/A</v>
      </c>
      <c r="BI64" s="107" t="e">
        <f ca="true">+IF(AND(ISNUMBER(OFFSET('Hygiene Data'!$F$6,0,10*ROW('Hygiene Data'!F58))),'Data Summary'!DX64="Yes"),OFFSET('Hygiene Data'!$F$6,0,10*ROW('Hygiene Data'!F58)),NA())</f>
        <v>#N/A</v>
      </c>
      <c r="BJ64" s="107" t="e">
        <f ca="true">+IF(AND(ISNUMBER(OFFSET('Hygiene Data'!$F$8,0,10*ROW('Hygiene Data'!F58))),'Data Summary'!DY64="Yes"),OFFSET('Hygiene Data'!$F$8,0,10*ROW('Hygiene Data'!F58)),NA())</f>
        <v>#N/A</v>
      </c>
      <c r="BK64" s="107" t="e">
        <f ca="true">+IF(AND(ISNUMBER(OFFSET('Hygiene Data'!$F$10,0,10*ROW('Hygiene Data'!F58))),'Data Summary'!DZ64="Yes"),OFFSET('Hygiene Data'!$F$10,0,10*ROW('Hygiene Data'!F58)),NA())</f>
        <v>#N/A</v>
      </c>
      <c r="BL64" s="107" t="e">
        <f ca="true">+IF(AND(ISNUMBER(OFFSET('Hygiene Data'!$G$6,0,10*ROW('Hygiene Data'!G58))),'Data Summary'!EA64="Yes"),OFFSET('Hygiene Data'!$G$6,0,10*ROW('Hygiene Data'!G58)),NA())</f>
        <v>#N/A</v>
      </c>
      <c r="BM64" s="107" t="e">
        <f ca="true">+IF(AND(ISNUMBER(OFFSET('Hygiene Data'!$G$8,0,10*ROW('Hygiene Data'!G58))),'Data Summary'!EB64="Yes"),OFFSET('Hygiene Data'!$G$8,0,10*ROW('Hygiene Data'!G58)),NA())</f>
        <v>#N/A</v>
      </c>
      <c r="BN64" s="107" t="e">
        <f ca="true">+IF(AND(ISNUMBER(OFFSET('Hygiene Data'!$G$10,0,10*ROW('Hygiene Data'!G58))),'Data Summary'!EC64="Yes"),OFFSET('Hygiene Data'!$G$10,0,10*ROW('Hygiene Data'!G58)),NA())</f>
        <v>#N/A</v>
      </c>
      <c r="BO64" s="107" t="e">
        <f ca="true">+IF(AND(ISNUMBER(OFFSET('Hygiene Data'!$H$6,0,10*ROW('Hygiene Data'!H58))),'Data Summary'!ED64="Yes"),OFFSET('Hygiene Data'!$H$6,0,10*ROW('Hygiene Data'!H58)),NA())</f>
        <v>#N/A</v>
      </c>
      <c r="BP64" s="107" t="e">
        <f ca="true">+IF(AND(ISNUMBER(OFFSET('Hygiene Data'!$H$8,0,10*ROW('Hygiene Data'!H58))),'Data Summary'!EE64="Yes"),OFFSET('Hygiene Data'!$H$8,0,10*ROW('Hygiene Data'!H58)),NA())</f>
        <v>#N/A</v>
      </c>
      <c r="BQ64" s="107" t="e">
        <f ca="true">+IF(AND(ISNUMBER(OFFSET('Hygiene Data'!$H$10,0,10*ROW('Hygiene Data'!H58))),'Data Summary'!EF64="Yes"),OFFSET('Hygiene Data'!$H$10,0,10*ROW('Hygiene Data'!H58)),NA())</f>
        <v>#N/A</v>
      </c>
    </row>
    <row r="65" x14ac:dyDescent="0.2">
      <c r="A65" s="55" t="e">
        <f ca="true">+IF(OFFSET('Water Data'!$B$1,0,10*ROW('Water Data'!B59))="",NA(),OFFSET('Water Data'!$B$1,0,10*ROW('Water Data'!B59)))</f>
        <v>#N/A</v>
      </c>
      <c r="B65" s="55" t="e">
        <f ca="true">+IF(OFFSET('Water Data'!$A$3,0,10*ROW('Water Data'!A62))="",NA(),OFFSET('Water Data'!$A$3,0,10*ROW('Water Data'!A62)))</f>
        <v>#N/A</v>
      </c>
      <c r="C65" s="55" t="e">
        <f ca="true">+IF(OFFSET('Water Data'!$C$3,0,10*ROW('Water Data'!C62))="",NA(),OFFSET('Water Data'!$C$3,0,10*ROW('Water Data'!C62)))</f>
        <v>#N/A</v>
      </c>
      <c r="D65" s="56" t="e">
        <f ca="true">+IF(AND(ISNUMBER(OFFSET('Water Data'!$C$5,0,10*ROW('Water Data'!C59))),'Data Summary'!BS65="Yes"),100-OFFSET('Water Data'!$C$5,0,10*ROW('Water Data'!C59)),NA())</f>
        <v>#N/A</v>
      </c>
      <c r="E65" s="56" t="e">
        <f ca="true">+IF(AND(ISNUMBER(OFFSET('Water Data'!$C$7,0,10*ROW('Water Data'!C59))),'Data Summary'!BT65="Yes"),OFFSET('Water Data'!$C$7,0,10*ROW('Water Data'!C59)),NA())</f>
        <v>#N/A</v>
      </c>
      <c r="F65" s="56" t="e">
        <f ca="true">+IF(AND(ISNUMBER(OFFSET('Water Data'!$C$10,0,10*ROW('Water Data'!C59))),'Data Summary'!BU65="Yes"),OFFSET('Water Data'!$C$10,0,10*ROW('Water Data'!C59)),NA())</f>
        <v>#N/A</v>
      </c>
      <c r="G65" s="56" t="e">
        <f ca="true">+IF(AND(ISNUMBER(OFFSET('Water Data'!$D$5,0,10*ROW('Water Data'!D59))),'Data Summary'!BV65="Yes"),100-OFFSET('Water Data'!$D$5,0,10*ROW('Water Data'!D59)),NA())</f>
        <v>#N/A</v>
      </c>
      <c r="H65" s="56" t="e">
        <f ca="true">+IF(AND(ISNUMBER(OFFSET('Water Data'!$D$7,0,10*ROW('Water Data'!D59))),'Data Summary'!BW65="Yes"),OFFSET('Water Data'!$D$7,0,10*ROW('Water Data'!D59)),NA())</f>
        <v>#N/A</v>
      </c>
      <c r="I65" s="56" t="e">
        <f ca="true">+IF(AND(ISNUMBER(OFFSET('Water Data'!$D$10,0,10*ROW('Water Data'!D59))),'Data Summary'!BX65="Yes"),OFFSET('Water Data'!$D$10,0,10*ROW('Water Data'!D59)),NA())</f>
        <v>#N/A</v>
      </c>
      <c r="J65" s="56" t="e">
        <f ca="true">+IF(AND(ISNUMBER(OFFSET('Water Data'!$E$5,0,10*ROW('Water Data'!E59))),'Data Summary'!BY65="Yes"),100-OFFSET('Water Data'!$E$5,0,10*ROW('Water Data'!E59)),NA())</f>
        <v>#N/A</v>
      </c>
      <c r="K65" s="56" t="e">
        <f ca="true">+IF(AND(ISNUMBER(OFFSET('Water Data'!$E$7,0,10*ROW('Water Data'!E59))),'Data Summary'!BZ65="Yes"),OFFSET('Water Data'!$E$7,0,10*ROW('Water Data'!E59)),NA())</f>
        <v>#N/A</v>
      </c>
      <c r="L65" s="56" t="e">
        <f ca="true">+IF(AND(ISNUMBER(OFFSET('Water Data'!$E$10,0,10*ROW('Water Data'!E59))),'Data Summary'!CA65="Yes"),OFFSET('Water Data'!$E$10,0,10*ROW('Water Data'!E59)),NA())</f>
        <v>#N/A</v>
      </c>
      <c r="M65" s="56" t="e">
        <f ca="true">+IF(AND(ISNUMBER(OFFSET('Water Data'!$F$5,0,10*ROW('Water Data'!F59))),'Data Summary'!CB65="Yes"),100-OFFSET('Water Data'!$F$5,0,10*ROW('Water Data'!F59)),NA())</f>
        <v>#N/A</v>
      </c>
      <c r="N65" s="56" t="e">
        <f ca="true">+IF(AND(ISNUMBER(OFFSET('Water Data'!$F$7,0,10*ROW('Water Data'!F59))),'Data Summary'!CC65="Yes"),OFFSET('Water Data'!$F$7,0,10*ROW('Water Data'!F59)),NA())</f>
        <v>#N/A</v>
      </c>
      <c r="O65" s="56" t="e">
        <f ca="true">+IF(AND(ISNUMBER(OFFSET('Water Data'!$F$10,0,10*ROW('Water Data'!F59))),'Data Summary'!CD65="Yes"),OFFSET('Water Data'!$F$10,0,10*ROW('Water Data'!F59)),NA())</f>
        <v>#N/A</v>
      </c>
      <c r="P65" s="56" t="e">
        <f ca="true">+IF(AND(ISNUMBER(OFFSET('Water Data'!$G$5,0,10*ROW('Water Data'!G59))),'Data Summary'!CE65="Yes"),100-OFFSET('Water Data'!$G$5,0,10*ROW('Water Data'!G59)),NA())</f>
        <v>#N/A</v>
      </c>
      <c r="Q65" s="56" t="e">
        <f ca="true">+IF(AND(ISNUMBER(OFFSET('Water Data'!$G$7,0,10*ROW('Water Data'!G59))),'Data Summary'!CF65="Yes"),OFFSET('Water Data'!$G$7,0,10*ROW('Water Data'!G59)),NA())</f>
        <v>#N/A</v>
      </c>
      <c r="R65" s="56" t="e">
        <f ca="true">+IF(AND(ISNUMBER(OFFSET('Water Data'!$G$10,0,10*ROW('Water Data'!G59))),'Data Summary'!CG65="Yes"),OFFSET('Water Data'!$G$10,0,10*ROW('Water Data'!G59)),NA())</f>
        <v>#N/A</v>
      </c>
      <c r="S65" s="56" t="e">
        <f ca="true">+IF(AND(ISNUMBER(OFFSET('Water Data'!$H$5,0,10*ROW('Water Data'!H59))),'Data Summary'!CH65="Yes"),100-OFFSET('Water Data'!$H$5,0,10*ROW('Water Data'!H59)),NA())</f>
        <v>#N/A</v>
      </c>
      <c r="T65" s="56" t="e">
        <f ca="true">+IF(AND(ISNUMBER(OFFSET('Water Data'!$H$7,0,10*ROW('Water Data'!H59))),'Data Summary'!CI65="Yes"),OFFSET('Water Data'!$H$7,0,10*ROW('Water Data'!H59)),NA())</f>
        <v>#N/A</v>
      </c>
      <c r="U65" s="56" t="e">
        <f ca="true">+IF(AND(ISNUMBER(OFFSET('Water Data'!$H$10,0,10*ROW('Water Data'!H59))),'Data Summary'!CJ65="Yes"),OFFSET('Water Data'!$H$10,0,10*ROW('Water Data'!H59)),NA())</f>
        <v>#N/A</v>
      </c>
      <c r="V65" s="102" t="e">
        <f ca="true">+IF(AND(ISNUMBER(OFFSET('Sanitation Data'!$C$5,0,10*ROW('Sanitation Data'!C59))),'Data Summary'!CK65="Yes"),100-OFFSET('Sanitation Data'!$C$5,0,10*ROW('Sanitation Data'!C59)),NA())</f>
        <v>#N/A</v>
      </c>
      <c r="W65" s="102" t="e">
        <f ca="true">+IF(AND(ISNUMBER(OFFSET('Sanitation Data'!$C$7,0,10*ROW('Sanitation Data'!C59))),'Data Summary'!CL65="Yes"),OFFSET('Sanitation Data'!$C$7,0,10*ROW('Sanitation Data'!C59)),NA())</f>
        <v>#N/A</v>
      </c>
      <c r="X65" s="102" t="e">
        <f ca="true">+IF(AND(ISNUMBER(OFFSET('Sanitation Data'!$C$11,0,10*ROW('Sanitation Data'!C59))),'Data Summary'!CM65="Yes"),OFFSET('Sanitation Data'!$C$11,0,10*ROW('Sanitation Data'!C59)),NA())</f>
        <v>#N/A</v>
      </c>
      <c r="Y65" s="102" t="e">
        <f ca="true">+IF(AND(ISNUMBER(OFFSET('Sanitation Data'!$C$12,0,10*ROW('Sanitation Data'!C59))),'Data Summary'!CN65="Yes"),OFFSET('Sanitation Data'!$C$12,0,10*ROW('Sanitation Data'!C59)),NA())</f>
        <v>#N/A</v>
      </c>
      <c r="Z65" s="102" t="e">
        <f ca="true">+IF(AND(ISNUMBER(OFFSET('Sanitation Data'!$C$13,0,10*ROW('Sanitation Data'!C59))),'Data Summary'!CO65="Yes"),OFFSET('Sanitation Data'!$C$13,0,10*ROW('Sanitation Data'!C59)),NA())</f>
        <v>#N/A</v>
      </c>
      <c r="AA65" s="102" t="e">
        <f ca="true">+IF(AND(ISNUMBER(OFFSET('Sanitation Data'!$D$5,0,10*ROW('Sanitation Data'!D59))),'Data Summary'!CP65="Yes"),100-OFFSET('Sanitation Data'!$D$5,0,10*ROW('Sanitation Data'!D59)),NA())</f>
        <v>#N/A</v>
      </c>
      <c r="AB65" s="102" t="e">
        <f ca="true">+IF(AND(ISNUMBER(OFFSET('Sanitation Data'!$D$7,0,10*ROW('Sanitation Data'!D59))),'Data Summary'!CQ65="Yes"),OFFSET('Sanitation Data'!$D$7,0,10*ROW('Sanitation Data'!D59)),NA())</f>
        <v>#N/A</v>
      </c>
      <c r="AC65" s="102" t="e">
        <f ca="true">+IF(AND(ISNUMBER(OFFSET('Sanitation Data'!$D$11,0,10*ROW('Sanitation Data'!D59))),'Data Summary'!CR65="Yes"),OFFSET('Sanitation Data'!$D$11,0,10*ROW('Sanitation Data'!D59)),NA())</f>
        <v>#N/A</v>
      </c>
      <c r="AD65" s="102" t="e">
        <f ca="true">+IF(AND(ISNUMBER(OFFSET('Sanitation Data'!$D$12,0,10*ROW('Sanitation Data'!D59))),'Data Summary'!CS65="Yes"),OFFSET('Sanitation Data'!$D$12,0,10*ROW('Sanitation Data'!D59)),NA())</f>
        <v>#N/A</v>
      </c>
      <c r="AE65" s="102" t="e">
        <f ca="true">+IF(AND(ISNUMBER(OFFSET('Sanitation Data'!$D$13,0,10*ROW('Sanitation Data'!D59))),'Data Summary'!CT65="Yes"),OFFSET('Sanitation Data'!$D$13,0,10*ROW('Sanitation Data'!D59)),NA())</f>
        <v>#N/A</v>
      </c>
      <c r="AF65" s="102" t="e">
        <f ca="true">+IF(AND(ISNUMBER(OFFSET('Sanitation Data'!$E$5,0,10*ROW('Sanitation Data'!E59))),'Data Summary'!CU65="Yes"),100-OFFSET('Sanitation Data'!$E$5,0,10*ROW('Sanitation Data'!E59)),NA())</f>
        <v>#N/A</v>
      </c>
      <c r="AG65" s="102" t="e">
        <f ca="true">+IF(AND(ISNUMBER(OFFSET('Sanitation Data'!$E$7,0,10*ROW('Sanitation Data'!E59))),'Data Summary'!CV65="Yes"),OFFSET('Sanitation Data'!$E$7,0,10*ROW('Sanitation Data'!E59)),NA())</f>
        <v>#N/A</v>
      </c>
      <c r="AH65" s="102" t="e">
        <f ca="true">+IF(AND(ISNUMBER(OFFSET('Sanitation Data'!$E$11,0,10*ROW('Sanitation Data'!E59))),'Data Summary'!CW65="Yes"),OFFSET('Sanitation Data'!$E$11,0,10*ROW('Sanitation Data'!E59)),NA())</f>
        <v>#N/A</v>
      </c>
      <c r="AI65" s="102" t="e">
        <f ca="true">+IF(AND(ISNUMBER(OFFSET('Sanitation Data'!$E$12,0,10*ROW('Sanitation Data'!E59))),'Data Summary'!CX65="Yes"),OFFSET('Sanitation Data'!$E$12,0,10*ROW('Sanitation Data'!E59)),NA())</f>
        <v>#N/A</v>
      </c>
      <c r="AJ65" s="102" t="e">
        <f ca="true">+IF(AND(ISNUMBER(OFFSET('Sanitation Data'!$E$13,0,10*ROW('Sanitation Data'!E59))),'Data Summary'!CY65="Yes"),OFFSET('Sanitation Data'!$E$13,0,10*ROW('Sanitation Data'!E59)),NA())</f>
        <v>#N/A</v>
      </c>
      <c r="AK65" s="102" t="e">
        <f ca="true">+IF(AND(ISNUMBER(OFFSET('Sanitation Data'!$F$5,0,10*ROW('Sanitation Data'!F59))),'Data Summary'!CZ65="Yes"),100-OFFSET('Sanitation Data'!$F$5,0,10*ROW('Sanitation Data'!F59)),NA())</f>
        <v>#N/A</v>
      </c>
      <c r="AL65" s="102" t="e">
        <f ca="true">+IF(AND(ISNUMBER(OFFSET('Sanitation Data'!$F$7,0,10*ROW('Sanitation Data'!F59))),'Data Summary'!DA65="Yes"),OFFSET('Sanitation Data'!$F$7,0,10*ROW('Sanitation Data'!F59)),NA())</f>
        <v>#N/A</v>
      </c>
      <c r="AM65" s="102" t="e">
        <f ca="true">+IF(AND(ISNUMBER(OFFSET('Sanitation Data'!$F$11,0,10*ROW('Sanitation Data'!F59))),'Data Summary'!DB65="Yes"),OFFSET('Sanitation Data'!$F$11,0,10*ROW('Sanitation Data'!F59)),NA())</f>
        <v>#N/A</v>
      </c>
      <c r="AN65" s="102" t="e">
        <f ca="true">+IF(AND(ISNUMBER(OFFSET('Sanitation Data'!$F$12,0,10*ROW('Sanitation Data'!F59))),'Data Summary'!DC65="Yes"),OFFSET('Sanitation Data'!$F$12,0,10*ROW('Sanitation Data'!F59)),NA())</f>
        <v>#N/A</v>
      </c>
      <c r="AO65" s="102" t="e">
        <f ca="true">+IF(AND(ISNUMBER(OFFSET('Sanitation Data'!$F$13,0,10*ROW('Sanitation Data'!F59))),'Data Summary'!DD65="Yes"),OFFSET('Sanitation Data'!$F$13,0,10*ROW('Sanitation Data'!F59)),NA())</f>
        <v>#N/A</v>
      </c>
      <c r="AP65" s="102" t="e">
        <f ca="true">+IF(AND(ISNUMBER(OFFSET('Sanitation Data'!$G$5,0,10*ROW('Sanitation Data'!G59))),'Data Summary'!DE65="Yes"),100-OFFSET('Sanitation Data'!$G$5,0,10*ROW('Sanitation Data'!G59)),NA())</f>
        <v>#N/A</v>
      </c>
      <c r="AQ65" s="102" t="e">
        <f ca="true">+IF(AND(ISNUMBER(OFFSET('Sanitation Data'!$G$7,0,10*ROW('Sanitation Data'!G59))),'Data Summary'!DF65="Yes"),OFFSET('Sanitation Data'!$G$7,0,10*ROW('Sanitation Data'!G59)),NA())</f>
        <v>#N/A</v>
      </c>
      <c r="AR65" s="102" t="e">
        <f ca="true">+IF(AND(ISNUMBER(OFFSET('Sanitation Data'!$G$11,0,10*ROW('Sanitation Data'!G59))),'Data Summary'!DG65="Yes"),OFFSET('Sanitation Data'!$G$11,0,10*ROW('Sanitation Data'!G59)),NA())</f>
        <v>#N/A</v>
      </c>
      <c r="AS65" s="102" t="e">
        <f ca="true">+IF(AND(ISNUMBER(OFFSET('Sanitation Data'!$G$12,0,10*ROW('Sanitation Data'!G59))),'Data Summary'!DH65="Yes"),OFFSET('Sanitation Data'!$G$12,0,10*ROW('Sanitation Data'!G59)),NA())</f>
        <v>#N/A</v>
      </c>
      <c r="AT65" s="102" t="e">
        <f ca="true">+IF(AND(ISNUMBER(OFFSET('Sanitation Data'!$G$13,0,10*ROW('Sanitation Data'!G59))),'Data Summary'!DI65="Yes"),OFFSET('Sanitation Data'!$G$13,0,10*ROW('Sanitation Data'!G59)),NA())</f>
        <v>#N/A</v>
      </c>
      <c r="AU65" s="102" t="e">
        <f ca="true">+IF(AND(ISNUMBER(OFFSET('Sanitation Data'!$H$5,0,10*ROW('Sanitation Data'!H59))),'Data Summary'!DJ65="Yes"),100-OFFSET('Sanitation Data'!$H$5,0,10*ROW('Sanitation Data'!H59)),NA())</f>
        <v>#N/A</v>
      </c>
      <c r="AV65" s="102" t="e">
        <f ca="true">+IF(AND(ISNUMBER(OFFSET('Sanitation Data'!$H$7,0,10*ROW('Sanitation Data'!H59))),'Data Summary'!DK65="Yes"),OFFSET('Sanitation Data'!$H$7,0,10*ROW('Sanitation Data'!H59)),NA())</f>
        <v>#N/A</v>
      </c>
      <c r="AW65" s="102" t="e">
        <f ca="true">+IF(AND(ISNUMBER(OFFSET('Sanitation Data'!$H$11,0,10*ROW('Sanitation Data'!H59))),'Data Summary'!DL65="Yes"),OFFSET('Sanitation Data'!$H$11,0,10*ROW('Sanitation Data'!H59)),NA())</f>
        <v>#N/A</v>
      </c>
      <c r="AX65" s="102" t="e">
        <f ca="true">+IF(AND(ISNUMBER(OFFSET('Sanitation Data'!$H$12,0,10*ROW('Sanitation Data'!H59))),'Data Summary'!DM65="Yes"),OFFSET('Sanitation Data'!$H$12,0,10*ROW('Sanitation Data'!H59)),NA())</f>
        <v>#N/A</v>
      </c>
      <c r="AY65" s="102" t="e">
        <f ca="true">+IF(AND(ISNUMBER(OFFSET('Sanitation Data'!$H$13,0,10*ROW('Sanitation Data'!H59))),'Data Summary'!DN65="Yes"),OFFSET('Sanitation Data'!$H$13,0,10*ROW('Sanitation Data'!H59)),NA())</f>
        <v>#N/A</v>
      </c>
      <c r="AZ65" s="107" t="e">
        <f ca="true">+IF(AND(ISNUMBER(OFFSET('Hygiene Data'!$C$6,0,10*ROW('Hygiene Data'!C59))),'Data Summary'!DO65="Yes"),OFFSET('Hygiene Data'!$C$6,0,10*ROW('Hygiene Data'!C59)),NA())</f>
        <v>#N/A</v>
      </c>
      <c r="BA65" s="107" t="e">
        <f ca="true">+IF(AND(ISNUMBER(OFFSET('Hygiene Data'!$C$8,0,10*ROW('Hygiene Data'!C59))),'Data Summary'!DP65="Yes"),OFFSET('Hygiene Data'!$C$8,0,10*ROW('Hygiene Data'!C59)),NA())</f>
        <v>#N/A</v>
      </c>
      <c r="BB65" s="107" t="e">
        <f ca="true">+IF(AND(ISNUMBER(OFFSET('Hygiene Data'!$C$10,0,10*ROW('Hygiene Data'!C59))),'Data Summary'!DQ65="Yes"),OFFSET('Hygiene Data'!$C$10,0,10*ROW('Hygiene Data'!C59)),NA())</f>
        <v>#N/A</v>
      </c>
      <c r="BC65" s="107" t="e">
        <f ca="true">+IF(AND(ISNUMBER(OFFSET('Hygiene Data'!$D$6,0,10*ROW('Hygiene Data'!D59))),'Data Summary'!DR65="Yes"),OFFSET('Hygiene Data'!$D$6,0,10*ROW('Hygiene Data'!D59)),NA())</f>
        <v>#N/A</v>
      </c>
      <c r="BD65" s="107" t="e">
        <f ca="true">+IF(AND(ISNUMBER(OFFSET('Hygiene Data'!$D$8,0,10*ROW('Hygiene Data'!D59))),'Data Summary'!DS65="Yes"),OFFSET('Hygiene Data'!$D$8,0,10*ROW('Hygiene Data'!D59)),NA())</f>
        <v>#N/A</v>
      </c>
      <c r="BE65" s="107" t="e">
        <f ca="true">+IF(AND(ISNUMBER(OFFSET('Hygiene Data'!$D$10,0,10*ROW('Hygiene Data'!D59))),'Data Summary'!DT65="Yes"),OFFSET('Hygiene Data'!$D$10,0,10*ROW('Hygiene Data'!D59)),NA())</f>
        <v>#N/A</v>
      </c>
      <c r="BF65" s="107" t="e">
        <f ca="true">+IF(AND(ISNUMBER(OFFSET('Hygiene Data'!$E$6,0,10*ROW('Hygiene Data'!E59))),'Data Summary'!DU65="Yes"),OFFSET('Hygiene Data'!$E$6,0,10*ROW('Hygiene Data'!E59)),NA())</f>
        <v>#N/A</v>
      </c>
      <c r="BG65" s="107" t="e">
        <f ca="true">+IF(AND(ISNUMBER(OFFSET('Hygiene Data'!$E$8,0,10*ROW('Hygiene Data'!E59))),'Data Summary'!DV65="Yes"),OFFSET('Hygiene Data'!$E$8,0,10*ROW('Hygiene Data'!E59)),NA())</f>
        <v>#N/A</v>
      </c>
      <c r="BH65" s="107" t="e">
        <f ca="true">+IF(AND(ISNUMBER(OFFSET('Hygiene Data'!$E$10,0,10*ROW('Hygiene Data'!E59))),'Data Summary'!DW65="Yes"),OFFSET('Hygiene Data'!$E$10,0,10*ROW('Hygiene Data'!E59)),NA())</f>
        <v>#N/A</v>
      </c>
      <c r="BI65" s="107" t="e">
        <f ca="true">+IF(AND(ISNUMBER(OFFSET('Hygiene Data'!$F$6,0,10*ROW('Hygiene Data'!F59))),'Data Summary'!DX65="Yes"),OFFSET('Hygiene Data'!$F$6,0,10*ROW('Hygiene Data'!F59)),NA())</f>
        <v>#N/A</v>
      </c>
      <c r="BJ65" s="107" t="e">
        <f ca="true">+IF(AND(ISNUMBER(OFFSET('Hygiene Data'!$F$8,0,10*ROW('Hygiene Data'!F59))),'Data Summary'!DY65="Yes"),OFFSET('Hygiene Data'!$F$8,0,10*ROW('Hygiene Data'!F59)),NA())</f>
        <v>#N/A</v>
      </c>
      <c r="BK65" s="107" t="e">
        <f ca="true">+IF(AND(ISNUMBER(OFFSET('Hygiene Data'!$F$10,0,10*ROW('Hygiene Data'!F59))),'Data Summary'!DZ65="Yes"),OFFSET('Hygiene Data'!$F$10,0,10*ROW('Hygiene Data'!F59)),NA())</f>
        <v>#N/A</v>
      </c>
      <c r="BL65" s="107" t="e">
        <f ca="true">+IF(AND(ISNUMBER(OFFSET('Hygiene Data'!$G$6,0,10*ROW('Hygiene Data'!G59))),'Data Summary'!EA65="Yes"),OFFSET('Hygiene Data'!$G$6,0,10*ROW('Hygiene Data'!G59)),NA())</f>
        <v>#N/A</v>
      </c>
      <c r="BM65" s="107" t="e">
        <f ca="true">+IF(AND(ISNUMBER(OFFSET('Hygiene Data'!$G$8,0,10*ROW('Hygiene Data'!G59))),'Data Summary'!EB65="Yes"),OFFSET('Hygiene Data'!$G$8,0,10*ROW('Hygiene Data'!G59)),NA())</f>
        <v>#N/A</v>
      </c>
      <c r="BN65" s="107" t="e">
        <f ca="true">+IF(AND(ISNUMBER(OFFSET('Hygiene Data'!$G$10,0,10*ROW('Hygiene Data'!G59))),'Data Summary'!EC65="Yes"),OFFSET('Hygiene Data'!$G$10,0,10*ROW('Hygiene Data'!G59)),NA())</f>
        <v>#N/A</v>
      </c>
      <c r="BO65" s="107" t="e">
        <f ca="true">+IF(AND(ISNUMBER(OFFSET('Hygiene Data'!$H$6,0,10*ROW('Hygiene Data'!H59))),'Data Summary'!ED65="Yes"),OFFSET('Hygiene Data'!$H$6,0,10*ROW('Hygiene Data'!H59)),NA())</f>
        <v>#N/A</v>
      </c>
      <c r="BP65" s="107" t="e">
        <f ca="true">+IF(AND(ISNUMBER(OFFSET('Hygiene Data'!$H$8,0,10*ROW('Hygiene Data'!H59))),'Data Summary'!EE65="Yes"),OFFSET('Hygiene Data'!$H$8,0,10*ROW('Hygiene Data'!H59)),NA())</f>
        <v>#N/A</v>
      </c>
      <c r="BQ65" s="107" t="e">
        <f ca="true">+IF(AND(ISNUMBER(OFFSET('Hygiene Data'!$H$10,0,10*ROW('Hygiene Data'!H59))),'Data Summary'!EF65="Yes"),OFFSET('Hygiene Data'!$H$10,0,10*ROW('Hygiene Data'!H59)),NA())</f>
        <v>#N/A</v>
      </c>
    </row>
    <row r="66" x14ac:dyDescent="0.2">
      <c r="A66" s="55" t="e">
        <f ca="true">+IF(OFFSET('Water Data'!$B$1,0,10*ROW('Water Data'!B60))="",NA(),OFFSET('Water Data'!$B$1,0,10*ROW('Water Data'!B60)))</f>
        <v>#N/A</v>
      </c>
      <c r="B66" s="55" t="e">
        <f ca="true">+IF(OFFSET('Water Data'!$A$3,0,10*ROW('Water Data'!A63))="",NA(),OFFSET('Water Data'!$A$3,0,10*ROW('Water Data'!A63)))</f>
        <v>#N/A</v>
      </c>
      <c r="C66" s="55" t="e">
        <f ca="true">+IF(OFFSET('Water Data'!$C$3,0,10*ROW('Water Data'!C63))="",NA(),OFFSET('Water Data'!$C$3,0,10*ROW('Water Data'!C63)))</f>
        <v>#N/A</v>
      </c>
      <c r="D66" s="56" t="e">
        <f ca="true">+IF(AND(ISNUMBER(OFFSET('Water Data'!$C$5,0,10*ROW('Water Data'!C60))),'Data Summary'!BS66="Yes"),100-OFFSET('Water Data'!$C$5,0,10*ROW('Water Data'!C60)),NA())</f>
        <v>#N/A</v>
      </c>
      <c r="E66" s="56" t="e">
        <f ca="true">+IF(AND(ISNUMBER(OFFSET('Water Data'!$C$7,0,10*ROW('Water Data'!C60))),'Data Summary'!BT66="Yes"),OFFSET('Water Data'!$C$7,0,10*ROW('Water Data'!C60)),NA())</f>
        <v>#N/A</v>
      </c>
      <c r="F66" s="56" t="e">
        <f ca="true">+IF(AND(ISNUMBER(OFFSET('Water Data'!$C$10,0,10*ROW('Water Data'!C60))),'Data Summary'!BU66="Yes"),OFFSET('Water Data'!$C$10,0,10*ROW('Water Data'!C60)),NA())</f>
        <v>#N/A</v>
      </c>
      <c r="G66" s="56" t="e">
        <f ca="true">+IF(AND(ISNUMBER(OFFSET('Water Data'!$D$5,0,10*ROW('Water Data'!D60))),'Data Summary'!BV66="Yes"),100-OFFSET('Water Data'!$D$5,0,10*ROW('Water Data'!D60)),NA())</f>
        <v>#N/A</v>
      </c>
      <c r="H66" s="56" t="e">
        <f ca="true">+IF(AND(ISNUMBER(OFFSET('Water Data'!$D$7,0,10*ROW('Water Data'!D60))),'Data Summary'!BW66="Yes"),OFFSET('Water Data'!$D$7,0,10*ROW('Water Data'!D60)),NA())</f>
        <v>#N/A</v>
      </c>
      <c r="I66" s="56" t="e">
        <f ca="true">+IF(AND(ISNUMBER(OFFSET('Water Data'!$D$10,0,10*ROW('Water Data'!D60))),'Data Summary'!BX66="Yes"),OFFSET('Water Data'!$D$10,0,10*ROW('Water Data'!D60)),NA())</f>
        <v>#N/A</v>
      </c>
      <c r="J66" s="56" t="e">
        <f ca="true">+IF(AND(ISNUMBER(OFFSET('Water Data'!$E$5,0,10*ROW('Water Data'!E60))),'Data Summary'!BY66="Yes"),100-OFFSET('Water Data'!$E$5,0,10*ROW('Water Data'!E60)),NA())</f>
        <v>#N/A</v>
      </c>
      <c r="K66" s="56" t="e">
        <f ca="true">+IF(AND(ISNUMBER(OFFSET('Water Data'!$E$7,0,10*ROW('Water Data'!E60))),'Data Summary'!BZ66="Yes"),OFFSET('Water Data'!$E$7,0,10*ROW('Water Data'!E60)),NA())</f>
        <v>#N/A</v>
      </c>
      <c r="L66" s="56" t="e">
        <f ca="true">+IF(AND(ISNUMBER(OFFSET('Water Data'!$E$10,0,10*ROW('Water Data'!E60))),'Data Summary'!CA66="Yes"),OFFSET('Water Data'!$E$10,0,10*ROW('Water Data'!E60)),NA())</f>
        <v>#N/A</v>
      </c>
      <c r="M66" s="56" t="e">
        <f ca="true">+IF(AND(ISNUMBER(OFFSET('Water Data'!$F$5,0,10*ROW('Water Data'!F60))),'Data Summary'!CB66="Yes"),100-OFFSET('Water Data'!$F$5,0,10*ROW('Water Data'!F60)),NA())</f>
        <v>#N/A</v>
      </c>
      <c r="N66" s="56" t="e">
        <f ca="true">+IF(AND(ISNUMBER(OFFSET('Water Data'!$F$7,0,10*ROW('Water Data'!F60))),'Data Summary'!CC66="Yes"),OFFSET('Water Data'!$F$7,0,10*ROW('Water Data'!F60)),NA())</f>
        <v>#N/A</v>
      </c>
      <c r="O66" s="56" t="e">
        <f ca="true">+IF(AND(ISNUMBER(OFFSET('Water Data'!$F$10,0,10*ROW('Water Data'!F60))),'Data Summary'!CD66="Yes"),OFFSET('Water Data'!$F$10,0,10*ROW('Water Data'!F60)),NA())</f>
        <v>#N/A</v>
      </c>
      <c r="P66" s="56" t="e">
        <f ca="true">+IF(AND(ISNUMBER(OFFSET('Water Data'!$G$5,0,10*ROW('Water Data'!G60))),'Data Summary'!CE66="Yes"),100-OFFSET('Water Data'!$G$5,0,10*ROW('Water Data'!G60)),NA())</f>
        <v>#N/A</v>
      </c>
      <c r="Q66" s="56" t="e">
        <f ca="true">+IF(AND(ISNUMBER(OFFSET('Water Data'!$G$7,0,10*ROW('Water Data'!G60))),'Data Summary'!CF66="Yes"),OFFSET('Water Data'!$G$7,0,10*ROW('Water Data'!G60)),NA())</f>
        <v>#N/A</v>
      </c>
      <c r="R66" s="56" t="e">
        <f ca="true">+IF(AND(ISNUMBER(OFFSET('Water Data'!$G$10,0,10*ROW('Water Data'!G60))),'Data Summary'!CG66="Yes"),OFFSET('Water Data'!$G$10,0,10*ROW('Water Data'!G60)),NA())</f>
        <v>#N/A</v>
      </c>
      <c r="S66" s="56" t="e">
        <f ca="true">+IF(AND(ISNUMBER(OFFSET('Water Data'!$H$5,0,10*ROW('Water Data'!H60))),'Data Summary'!CH66="Yes"),100-OFFSET('Water Data'!$H$5,0,10*ROW('Water Data'!H60)),NA())</f>
        <v>#N/A</v>
      </c>
      <c r="T66" s="56" t="e">
        <f ca="true">+IF(AND(ISNUMBER(OFFSET('Water Data'!$H$7,0,10*ROW('Water Data'!H60))),'Data Summary'!CI66="Yes"),OFFSET('Water Data'!$H$7,0,10*ROW('Water Data'!H60)),NA())</f>
        <v>#N/A</v>
      </c>
      <c r="U66" s="56" t="e">
        <f ca="true">+IF(AND(ISNUMBER(OFFSET('Water Data'!$H$10,0,10*ROW('Water Data'!H60))),'Data Summary'!CJ66="Yes"),OFFSET('Water Data'!$H$10,0,10*ROW('Water Data'!H60)),NA())</f>
        <v>#N/A</v>
      </c>
      <c r="V66" s="102" t="e">
        <f ca="true">+IF(AND(ISNUMBER(OFFSET('Sanitation Data'!$C$5,0,10*ROW('Sanitation Data'!C60))),'Data Summary'!CK66="Yes"),100-OFFSET('Sanitation Data'!$C$5,0,10*ROW('Sanitation Data'!C60)),NA())</f>
        <v>#N/A</v>
      </c>
      <c r="W66" s="102" t="e">
        <f ca="true">+IF(AND(ISNUMBER(OFFSET('Sanitation Data'!$C$7,0,10*ROW('Sanitation Data'!C60))),'Data Summary'!CL66="Yes"),OFFSET('Sanitation Data'!$C$7,0,10*ROW('Sanitation Data'!C60)),NA())</f>
        <v>#N/A</v>
      </c>
      <c r="X66" s="102" t="e">
        <f ca="true">+IF(AND(ISNUMBER(OFFSET('Sanitation Data'!$C$11,0,10*ROW('Sanitation Data'!C60))),'Data Summary'!CM66="Yes"),OFFSET('Sanitation Data'!$C$11,0,10*ROW('Sanitation Data'!C60)),NA())</f>
        <v>#N/A</v>
      </c>
      <c r="Y66" s="102" t="e">
        <f ca="true">+IF(AND(ISNUMBER(OFFSET('Sanitation Data'!$C$12,0,10*ROW('Sanitation Data'!C60))),'Data Summary'!CN66="Yes"),OFFSET('Sanitation Data'!$C$12,0,10*ROW('Sanitation Data'!C60)),NA())</f>
        <v>#N/A</v>
      </c>
      <c r="Z66" s="102" t="e">
        <f ca="true">+IF(AND(ISNUMBER(OFFSET('Sanitation Data'!$C$13,0,10*ROW('Sanitation Data'!C60))),'Data Summary'!CO66="Yes"),OFFSET('Sanitation Data'!$C$13,0,10*ROW('Sanitation Data'!C60)),NA())</f>
        <v>#N/A</v>
      </c>
      <c r="AA66" s="102" t="e">
        <f ca="true">+IF(AND(ISNUMBER(OFFSET('Sanitation Data'!$D$5,0,10*ROW('Sanitation Data'!D60))),'Data Summary'!CP66="Yes"),100-OFFSET('Sanitation Data'!$D$5,0,10*ROW('Sanitation Data'!D60)),NA())</f>
        <v>#N/A</v>
      </c>
      <c r="AB66" s="102" t="e">
        <f ca="true">+IF(AND(ISNUMBER(OFFSET('Sanitation Data'!$D$7,0,10*ROW('Sanitation Data'!D60))),'Data Summary'!CQ66="Yes"),OFFSET('Sanitation Data'!$D$7,0,10*ROW('Sanitation Data'!D60)),NA())</f>
        <v>#N/A</v>
      </c>
      <c r="AC66" s="102" t="e">
        <f ca="true">+IF(AND(ISNUMBER(OFFSET('Sanitation Data'!$D$11,0,10*ROW('Sanitation Data'!D60))),'Data Summary'!CR66="Yes"),OFFSET('Sanitation Data'!$D$11,0,10*ROW('Sanitation Data'!D60)),NA())</f>
        <v>#N/A</v>
      </c>
      <c r="AD66" s="102" t="e">
        <f ca="true">+IF(AND(ISNUMBER(OFFSET('Sanitation Data'!$D$12,0,10*ROW('Sanitation Data'!D60))),'Data Summary'!CS66="Yes"),OFFSET('Sanitation Data'!$D$12,0,10*ROW('Sanitation Data'!D60)),NA())</f>
        <v>#N/A</v>
      </c>
      <c r="AE66" s="102" t="e">
        <f ca="true">+IF(AND(ISNUMBER(OFFSET('Sanitation Data'!$D$13,0,10*ROW('Sanitation Data'!D60))),'Data Summary'!CT66="Yes"),OFFSET('Sanitation Data'!$D$13,0,10*ROW('Sanitation Data'!D60)),NA())</f>
        <v>#N/A</v>
      </c>
      <c r="AF66" s="102" t="e">
        <f ca="true">+IF(AND(ISNUMBER(OFFSET('Sanitation Data'!$E$5,0,10*ROW('Sanitation Data'!E60))),'Data Summary'!CU66="Yes"),100-OFFSET('Sanitation Data'!$E$5,0,10*ROW('Sanitation Data'!E60)),NA())</f>
        <v>#N/A</v>
      </c>
      <c r="AG66" s="102" t="e">
        <f ca="true">+IF(AND(ISNUMBER(OFFSET('Sanitation Data'!$E$7,0,10*ROW('Sanitation Data'!E60))),'Data Summary'!CV66="Yes"),OFFSET('Sanitation Data'!$E$7,0,10*ROW('Sanitation Data'!E60)),NA())</f>
        <v>#N/A</v>
      </c>
      <c r="AH66" s="102" t="e">
        <f ca="true">+IF(AND(ISNUMBER(OFFSET('Sanitation Data'!$E$11,0,10*ROW('Sanitation Data'!E60))),'Data Summary'!CW66="Yes"),OFFSET('Sanitation Data'!$E$11,0,10*ROW('Sanitation Data'!E60)),NA())</f>
        <v>#N/A</v>
      </c>
      <c r="AI66" s="102" t="e">
        <f ca="true">+IF(AND(ISNUMBER(OFFSET('Sanitation Data'!$E$12,0,10*ROW('Sanitation Data'!E60))),'Data Summary'!CX66="Yes"),OFFSET('Sanitation Data'!$E$12,0,10*ROW('Sanitation Data'!E60)),NA())</f>
        <v>#N/A</v>
      </c>
      <c r="AJ66" s="102" t="e">
        <f ca="true">+IF(AND(ISNUMBER(OFFSET('Sanitation Data'!$E$13,0,10*ROW('Sanitation Data'!E60))),'Data Summary'!CY66="Yes"),OFFSET('Sanitation Data'!$E$13,0,10*ROW('Sanitation Data'!E60)),NA())</f>
        <v>#N/A</v>
      </c>
      <c r="AK66" s="102" t="e">
        <f ca="true">+IF(AND(ISNUMBER(OFFSET('Sanitation Data'!$F$5,0,10*ROW('Sanitation Data'!F60))),'Data Summary'!CZ66="Yes"),100-OFFSET('Sanitation Data'!$F$5,0,10*ROW('Sanitation Data'!F60)),NA())</f>
        <v>#N/A</v>
      </c>
      <c r="AL66" s="102" t="e">
        <f ca="true">+IF(AND(ISNUMBER(OFFSET('Sanitation Data'!$F$7,0,10*ROW('Sanitation Data'!F60))),'Data Summary'!DA66="Yes"),OFFSET('Sanitation Data'!$F$7,0,10*ROW('Sanitation Data'!F60)),NA())</f>
        <v>#N/A</v>
      </c>
      <c r="AM66" s="102" t="e">
        <f ca="true">+IF(AND(ISNUMBER(OFFSET('Sanitation Data'!$F$11,0,10*ROW('Sanitation Data'!F60))),'Data Summary'!DB66="Yes"),OFFSET('Sanitation Data'!$F$11,0,10*ROW('Sanitation Data'!F60)),NA())</f>
        <v>#N/A</v>
      </c>
      <c r="AN66" s="102" t="e">
        <f ca="true">+IF(AND(ISNUMBER(OFFSET('Sanitation Data'!$F$12,0,10*ROW('Sanitation Data'!F60))),'Data Summary'!DC66="Yes"),OFFSET('Sanitation Data'!$F$12,0,10*ROW('Sanitation Data'!F60)),NA())</f>
        <v>#N/A</v>
      </c>
      <c r="AO66" s="102" t="e">
        <f ca="true">+IF(AND(ISNUMBER(OFFSET('Sanitation Data'!$F$13,0,10*ROW('Sanitation Data'!F60))),'Data Summary'!DD66="Yes"),OFFSET('Sanitation Data'!$F$13,0,10*ROW('Sanitation Data'!F60)),NA())</f>
        <v>#N/A</v>
      </c>
      <c r="AP66" s="102" t="e">
        <f ca="true">+IF(AND(ISNUMBER(OFFSET('Sanitation Data'!$G$5,0,10*ROW('Sanitation Data'!G60))),'Data Summary'!DE66="Yes"),100-OFFSET('Sanitation Data'!$G$5,0,10*ROW('Sanitation Data'!G60)),NA())</f>
        <v>#N/A</v>
      </c>
      <c r="AQ66" s="102" t="e">
        <f ca="true">+IF(AND(ISNUMBER(OFFSET('Sanitation Data'!$G$7,0,10*ROW('Sanitation Data'!G60))),'Data Summary'!DF66="Yes"),OFFSET('Sanitation Data'!$G$7,0,10*ROW('Sanitation Data'!G60)),NA())</f>
        <v>#N/A</v>
      </c>
      <c r="AR66" s="102" t="e">
        <f ca="true">+IF(AND(ISNUMBER(OFFSET('Sanitation Data'!$G$11,0,10*ROW('Sanitation Data'!G60))),'Data Summary'!DG66="Yes"),OFFSET('Sanitation Data'!$G$11,0,10*ROW('Sanitation Data'!G60)),NA())</f>
        <v>#N/A</v>
      </c>
      <c r="AS66" s="102" t="e">
        <f ca="true">+IF(AND(ISNUMBER(OFFSET('Sanitation Data'!$G$12,0,10*ROW('Sanitation Data'!G60))),'Data Summary'!DH66="Yes"),OFFSET('Sanitation Data'!$G$12,0,10*ROW('Sanitation Data'!G60)),NA())</f>
        <v>#N/A</v>
      </c>
      <c r="AT66" s="102" t="e">
        <f ca="true">+IF(AND(ISNUMBER(OFFSET('Sanitation Data'!$G$13,0,10*ROW('Sanitation Data'!G60))),'Data Summary'!DI66="Yes"),OFFSET('Sanitation Data'!$G$13,0,10*ROW('Sanitation Data'!G60)),NA())</f>
        <v>#N/A</v>
      </c>
      <c r="AU66" s="102" t="e">
        <f ca="true">+IF(AND(ISNUMBER(OFFSET('Sanitation Data'!$H$5,0,10*ROW('Sanitation Data'!H60))),'Data Summary'!DJ66="Yes"),100-OFFSET('Sanitation Data'!$H$5,0,10*ROW('Sanitation Data'!H60)),NA())</f>
        <v>#N/A</v>
      </c>
      <c r="AV66" s="102" t="e">
        <f ca="true">+IF(AND(ISNUMBER(OFFSET('Sanitation Data'!$H$7,0,10*ROW('Sanitation Data'!H60))),'Data Summary'!DK66="Yes"),OFFSET('Sanitation Data'!$H$7,0,10*ROW('Sanitation Data'!H60)),NA())</f>
        <v>#N/A</v>
      </c>
      <c r="AW66" s="102" t="e">
        <f ca="true">+IF(AND(ISNUMBER(OFFSET('Sanitation Data'!$H$11,0,10*ROW('Sanitation Data'!H60))),'Data Summary'!DL66="Yes"),OFFSET('Sanitation Data'!$H$11,0,10*ROW('Sanitation Data'!H60)),NA())</f>
        <v>#N/A</v>
      </c>
      <c r="AX66" s="102" t="e">
        <f ca="true">+IF(AND(ISNUMBER(OFFSET('Sanitation Data'!$H$12,0,10*ROW('Sanitation Data'!H60))),'Data Summary'!DM66="Yes"),OFFSET('Sanitation Data'!$H$12,0,10*ROW('Sanitation Data'!H60)),NA())</f>
        <v>#N/A</v>
      </c>
      <c r="AY66" s="102" t="e">
        <f ca="true">+IF(AND(ISNUMBER(OFFSET('Sanitation Data'!$H$13,0,10*ROW('Sanitation Data'!H60))),'Data Summary'!DN66="Yes"),OFFSET('Sanitation Data'!$H$13,0,10*ROW('Sanitation Data'!H60)),NA())</f>
        <v>#N/A</v>
      </c>
      <c r="AZ66" s="107" t="e">
        <f ca="true">+IF(AND(ISNUMBER(OFFSET('Hygiene Data'!$C$6,0,10*ROW('Hygiene Data'!C60))),'Data Summary'!DO66="Yes"),OFFSET('Hygiene Data'!$C$6,0,10*ROW('Hygiene Data'!C60)),NA())</f>
        <v>#N/A</v>
      </c>
      <c r="BA66" s="107" t="e">
        <f ca="true">+IF(AND(ISNUMBER(OFFSET('Hygiene Data'!$C$8,0,10*ROW('Hygiene Data'!C60))),'Data Summary'!DP66="Yes"),OFFSET('Hygiene Data'!$C$8,0,10*ROW('Hygiene Data'!C60)),NA())</f>
        <v>#N/A</v>
      </c>
      <c r="BB66" s="107" t="e">
        <f ca="true">+IF(AND(ISNUMBER(OFFSET('Hygiene Data'!$C$10,0,10*ROW('Hygiene Data'!C60))),'Data Summary'!DQ66="Yes"),OFFSET('Hygiene Data'!$C$10,0,10*ROW('Hygiene Data'!C60)),NA())</f>
        <v>#N/A</v>
      </c>
      <c r="BC66" s="107" t="e">
        <f ca="true">+IF(AND(ISNUMBER(OFFSET('Hygiene Data'!$D$6,0,10*ROW('Hygiene Data'!D60))),'Data Summary'!DR66="Yes"),OFFSET('Hygiene Data'!$D$6,0,10*ROW('Hygiene Data'!D60)),NA())</f>
        <v>#N/A</v>
      </c>
      <c r="BD66" s="107" t="e">
        <f ca="true">+IF(AND(ISNUMBER(OFFSET('Hygiene Data'!$D$8,0,10*ROW('Hygiene Data'!D60))),'Data Summary'!DS66="Yes"),OFFSET('Hygiene Data'!$D$8,0,10*ROW('Hygiene Data'!D60)),NA())</f>
        <v>#N/A</v>
      </c>
      <c r="BE66" s="107" t="e">
        <f ca="true">+IF(AND(ISNUMBER(OFFSET('Hygiene Data'!$D$10,0,10*ROW('Hygiene Data'!D60))),'Data Summary'!DT66="Yes"),OFFSET('Hygiene Data'!$D$10,0,10*ROW('Hygiene Data'!D60)),NA())</f>
        <v>#N/A</v>
      </c>
      <c r="BF66" s="107" t="e">
        <f ca="true">+IF(AND(ISNUMBER(OFFSET('Hygiene Data'!$E$6,0,10*ROW('Hygiene Data'!E60))),'Data Summary'!DU66="Yes"),OFFSET('Hygiene Data'!$E$6,0,10*ROW('Hygiene Data'!E60)),NA())</f>
        <v>#N/A</v>
      </c>
      <c r="BG66" s="107" t="e">
        <f ca="true">+IF(AND(ISNUMBER(OFFSET('Hygiene Data'!$E$8,0,10*ROW('Hygiene Data'!E60))),'Data Summary'!DV66="Yes"),OFFSET('Hygiene Data'!$E$8,0,10*ROW('Hygiene Data'!E60)),NA())</f>
        <v>#N/A</v>
      </c>
      <c r="BH66" s="107" t="e">
        <f ca="true">+IF(AND(ISNUMBER(OFFSET('Hygiene Data'!$E$10,0,10*ROW('Hygiene Data'!E60))),'Data Summary'!DW66="Yes"),OFFSET('Hygiene Data'!$E$10,0,10*ROW('Hygiene Data'!E60)),NA())</f>
        <v>#N/A</v>
      </c>
      <c r="BI66" s="107" t="e">
        <f ca="true">+IF(AND(ISNUMBER(OFFSET('Hygiene Data'!$F$6,0,10*ROW('Hygiene Data'!F60))),'Data Summary'!DX66="Yes"),OFFSET('Hygiene Data'!$F$6,0,10*ROW('Hygiene Data'!F60)),NA())</f>
        <v>#N/A</v>
      </c>
      <c r="BJ66" s="107" t="e">
        <f ca="true">+IF(AND(ISNUMBER(OFFSET('Hygiene Data'!$F$8,0,10*ROW('Hygiene Data'!F60))),'Data Summary'!DY66="Yes"),OFFSET('Hygiene Data'!$F$8,0,10*ROW('Hygiene Data'!F60)),NA())</f>
        <v>#N/A</v>
      </c>
      <c r="BK66" s="107" t="e">
        <f ca="true">+IF(AND(ISNUMBER(OFFSET('Hygiene Data'!$F$10,0,10*ROW('Hygiene Data'!F60))),'Data Summary'!DZ66="Yes"),OFFSET('Hygiene Data'!$F$10,0,10*ROW('Hygiene Data'!F60)),NA())</f>
        <v>#N/A</v>
      </c>
      <c r="BL66" s="107" t="e">
        <f ca="true">+IF(AND(ISNUMBER(OFFSET('Hygiene Data'!$G$6,0,10*ROW('Hygiene Data'!G60))),'Data Summary'!EA66="Yes"),OFFSET('Hygiene Data'!$G$6,0,10*ROW('Hygiene Data'!G60)),NA())</f>
        <v>#N/A</v>
      </c>
      <c r="BM66" s="107" t="e">
        <f ca="true">+IF(AND(ISNUMBER(OFFSET('Hygiene Data'!$G$8,0,10*ROW('Hygiene Data'!G60))),'Data Summary'!EB66="Yes"),OFFSET('Hygiene Data'!$G$8,0,10*ROW('Hygiene Data'!G60)),NA())</f>
        <v>#N/A</v>
      </c>
      <c r="BN66" s="107" t="e">
        <f ca="true">+IF(AND(ISNUMBER(OFFSET('Hygiene Data'!$G$10,0,10*ROW('Hygiene Data'!G60))),'Data Summary'!EC66="Yes"),OFFSET('Hygiene Data'!$G$10,0,10*ROW('Hygiene Data'!G60)),NA())</f>
        <v>#N/A</v>
      </c>
      <c r="BO66" s="107" t="e">
        <f ca="true">+IF(AND(ISNUMBER(OFFSET('Hygiene Data'!$H$6,0,10*ROW('Hygiene Data'!H60))),'Data Summary'!ED66="Yes"),OFFSET('Hygiene Data'!$H$6,0,10*ROW('Hygiene Data'!H60)),NA())</f>
        <v>#N/A</v>
      </c>
      <c r="BP66" s="107" t="e">
        <f ca="true">+IF(AND(ISNUMBER(OFFSET('Hygiene Data'!$H$8,0,10*ROW('Hygiene Data'!H60))),'Data Summary'!EE66="Yes"),OFFSET('Hygiene Data'!$H$8,0,10*ROW('Hygiene Data'!H60)),NA())</f>
        <v>#N/A</v>
      </c>
      <c r="BQ66" s="107" t="e">
        <f ca="true">+IF(AND(ISNUMBER(OFFSET('Hygiene Data'!$H$10,0,10*ROW('Hygiene Data'!H60))),'Data Summary'!EF66="Yes"),OFFSET('Hygiene Data'!$H$10,0,10*ROW('Hygiene Data'!H60)),NA())</f>
        <v>#N/A</v>
      </c>
    </row>
    <row r="67" x14ac:dyDescent="0.2">
      <c r="A67" s="55" t="e">
        <f ca="true">+IF(OFFSET('Water Data'!$B$1,0,10*ROW('Water Data'!B61))="",NA(),OFFSET('Water Data'!$B$1,0,10*ROW('Water Data'!B61)))</f>
        <v>#N/A</v>
      </c>
      <c r="B67" s="55" t="e">
        <f ca="true">+IF(OFFSET('Water Data'!$A$3,0,10*ROW('Water Data'!A64))="",NA(),OFFSET('Water Data'!$A$3,0,10*ROW('Water Data'!A64)))</f>
        <v>#N/A</v>
      </c>
      <c r="C67" s="55" t="e">
        <f ca="true">+IF(OFFSET('Water Data'!$C$3,0,10*ROW('Water Data'!C64))="",NA(),OFFSET('Water Data'!$C$3,0,10*ROW('Water Data'!C64)))</f>
        <v>#N/A</v>
      </c>
      <c r="D67" s="56" t="e">
        <f ca="true">+IF(AND(ISNUMBER(OFFSET('Water Data'!$C$5,0,10*ROW('Water Data'!C61))),'Data Summary'!BS67="Yes"),100-OFFSET('Water Data'!$C$5,0,10*ROW('Water Data'!C61)),NA())</f>
        <v>#N/A</v>
      </c>
      <c r="E67" s="56" t="e">
        <f ca="true">+IF(AND(ISNUMBER(OFFSET('Water Data'!$C$7,0,10*ROW('Water Data'!C61))),'Data Summary'!BT67="Yes"),OFFSET('Water Data'!$C$7,0,10*ROW('Water Data'!C61)),NA())</f>
        <v>#N/A</v>
      </c>
      <c r="F67" s="56" t="e">
        <f ca="true">+IF(AND(ISNUMBER(OFFSET('Water Data'!$C$10,0,10*ROW('Water Data'!C61))),'Data Summary'!BU67="Yes"),OFFSET('Water Data'!$C$10,0,10*ROW('Water Data'!C61)),NA())</f>
        <v>#N/A</v>
      </c>
      <c r="G67" s="56" t="e">
        <f ca="true">+IF(AND(ISNUMBER(OFFSET('Water Data'!$D$5,0,10*ROW('Water Data'!D61))),'Data Summary'!BV67="Yes"),100-OFFSET('Water Data'!$D$5,0,10*ROW('Water Data'!D61)),NA())</f>
        <v>#N/A</v>
      </c>
      <c r="H67" s="56" t="e">
        <f ca="true">+IF(AND(ISNUMBER(OFFSET('Water Data'!$D$7,0,10*ROW('Water Data'!D61))),'Data Summary'!BW67="Yes"),OFFSET('Water Data'!$D$7,0,10*ROW('Water Data'!D61)),NA())</f>
        <v>#N/A</v>
      </c>
      <c r="I67" s="56" t="e">
        <f ca="true">+IF(AND(ISNUMBER(OFFSET('Water Data'!$D$10,0,10*ROW('Water Data'!D61))),'Data Summary'!BX67="Yes"),OFFSET('Water Data'!$D$10,0,10*ROW('Water Data'!D61)),NA())</f>
        <v>#N/A</v>
      </c>
      <c r="J67" s="56" t="e">
        <f ca="true">+IF(AND(ISNUMBER(OFFSET('Water Data'!$E$5,0,10*ROW('Water Data'!E61))),'Data Summary'!BY67="Yes"),100-OFFSET('Water Data'!$E$5,0,10*ROW('Water Data'!E61)),NA())</f>
        <v>#N/A</v>
      </c>
      <c r="K67" s="56" t="e">
        <f ca="true">+IF(AND(ISNUMBER(OFFSET('Water Data'!$E$7,0,10*ROW('Water Data'!E61))),'Data Summary'!BZ67="Yes"),OFFSET('Water Data'!$E$7,0,10*ROW('Water Data'!E61)),NA())</f>
        <v>#N/A</v>
      </c>
      <c r="L67" s="56" t="e">
        <f ca="true">+IF(AND(ISNUMBER(OFFSET('Water Data'!$E$10,0,10*ROW('Water Data'!E61))),'Data Summary'!CA67="Yes"),OFFSET('Water Data'!$E$10,0,10*ROW('Water Data'!E61)),NA())</f>
        <v>#N/A</v>
      </c>
      <c r="M67" s="56" t="e">
        <f ca="true">+IF(AND(ISNUMBER(OFFSET('Water Data'!$F$5,0,10*ROW('Water Data'!F61))),'Data Summary'!CB67="Yes"),100-OFFSET('Water Data'!$F$5,0,10*ROW('Water Data'!F61)),NA())</f>
        <v>#N/A</v>
      </c>
      <c r="N67" s="56" t="e">
        <f ca="true">+IF(AND(ISNUMBER(OFFSET('Water Data'!$F$7,0,10*ROW('Water Data'!F61))),'Data Summary'!CC67="Yes"),OFFSET('Water Data'!$F$7,0,10*ROW('Water Data'!F61)),NA())</f>
        <v>#N/A</v>
      </c>
      <c r="O67" s="56" t="e">
        <f ca="true">+IF(AND(ISNUMBER(OFFSET('Water Data'!$F$10,0,10*ROW('Water Data'!F61))),'Data Summary'!CD67="Yes"),OFFSET('Water Data'!$F$10,0,10*ROW('Water Data'!F61)),NA())</f>
        <v>#N/A</v>
      </c>
      <c r="P67" s="56" t="e">
        <f ca="true">+IF(AND(ISNUMBER(OFFSET('Water Data'!$G$5,0,10*ROW('Water Data'!G61))),'Data Summary'!CE67="Yes"),100-OFFSET('Water Data'!$G$5,0,10*ROW('Water Data'!G61)),NA())</f>
        <v>#N/A</v>
      </c>
      <c r="Q67" s="56" t="e">
        <f ca="true">+IF(AND(ISNUMBER(OFFSET('Water Data'!$G$7,0,10*ROW('Water Data'!G61))),'Data Summary'!CF67="Yes"),OFFSET('Water Data'!$G$7,0,10*ROW('Water Data'!G61)),NA())</f>
        <v>#N/A</v>
      </c>
      <c r="R67" s="56" t="e">
        <f ca="true">+IF(AND(ISNUMBER(OFFSET('Water Data'!$G$10,0,10*ROW('Water Data'!G61))),'Data Summary'!CG67="Yes"),OFFSET('Water Data'!$G$10,0,10*ROW('Water Data'!G61)),NA())</f>
        <v>#N/A</v>
      </c>
      <c r="S67" s="56" t="e">
        <f ca="true">+IF(AND(ISNUMBER(OFFSET('Water Data'!$H$5,0,10*ROW('Water Data'!H61))),'Data Summary'!CH67="Yes"),100-OFFSET('Water Data'!$H$5,0,10*ROW('Water Data'!H61)),NA())</f>
        <v>#N/A</v>
      </c>
      <c r="T67" s="56" t="e">
        <f ca="true">+IF(AND(ISNUMBER(OFFSET('Water Data'!$H$7,0,10*ROW('Water Data'!H61))),'Data Summary'!CI67="Yes"),OFFSET('Water Data'!$H$7,0,10*ROW('Water Data'!H61)),NA())</f>
        <v>#N/A</v>
      </c>
      <c r="U67" s="56" t="e">
        <f ca="true">+IF(AND(ISNUMBER(OFFSET('Water Data'!$H$10,0,10*ROW('Water Data'!H61))),'Data Summary'!CJ67="Yes"),OFFSET('Water Data'!$H$10,0,10*ROW('Water Data'!H61)),NA())</f>
        <v>#N/A</v>
      </c>
      <c r="V67" s="102" t="e">
        <f ca="true">+IF(AND(ISNUMBER(OFFSET('Sanitation Data'!$C$5,0,10*ROW('Sanitation Data'!C61))),'Data Summary'!CK67="Yes"),100-OFFSET('Sanitation Data'!$C$5,0,10*ROW('Sanitation Data'!C61)),NA())</f>
        <v>#N/A</v>
      </c>
      <c r="W67" s="102" t="e">
        <f ca="true">+IF(AND(ISNUMBER(OFFSET('Sanitation Data'!$C$7,0,10*ROW('Sanitation Data'!C61))),'Data Summary'!CL67="Yes"),OFFSET('Sanitation Data'!$C$7,0,10*ROW('Sanitation Data'!C61)),NA())</f>
        <v>#N/A</v>
      </c>
      <c r="X67" s="102" t="e">
        <f ca="true">+IF(AND(ISNUMBER(OFFSET('Sanitation Data'!$C$11,0,10*ROW('Sanitation Data'!C61))),'Data Summary'!CM67="Yes"),OFFSET('Sanitation Data'!$C$11,0,10*ROW('Sanitation Data'!C61)),NA())</f>
        <v>#N/A</v>
      </c>
      <c r="Y67" s="102" t="e">
        <f ca="true">+IF(AND(ISNUMBER(OFFSET('Sanitation Data'!$C$12,0,10*ROW('Sanitation Data'!C61))),'Data Summary'!CN67="Yes"),OFFSET('Sanitation Data'!$C$12,0,10*ROW('Sanitation Data'!C61)),NA())</f>
        <v>#N/A</v>
      </c>
      <c r="Z67" s="102" t="e">
        <f ca="true">+IF(AND(ISNUMBER(OFFSET('Sanitation Data'!$C$13,0,10*ROW('Sanitation Data'!C61))),'Data Summary'!CO67="Yes"),OFFSET('Sanitation Data'!$C$13,0,10*ROW('Sanitation Data'!C61)),NA())</f>
        <v>#N/A</v>
      </c>
      <c r="AA67" s="102" t="e">
        <f ca="true">+IF(AND(ISNUMBER(OFFSET('Sanitation Data'!$D$5,0,10*ROW('Sanitation Data'!D61))),'Data Summary'!CP67="Yes"),100-OFFSET('Sanitation Data'!$D$5,0,10*ROW('Sanitation Data'!D61)),NA())</f>
        <v>#N/A</v>
      </c>
      <c r="AB67" s="102" t="e">
        <f ca="true">+IF(AND(ISNUMBER(OFFSET('Sanitation Data'!$D$7,0,10*ROW('Sanitation Data'!D61))),'Data Summary'!CQ67="Yes"),OFFSET('Sanitation Data'!$D$7,0,10*ROW('Sanitation Data'!D61)),NA())</f>
        <v>#N/A</v>
      </c>
      <c r="AC67" s="102" t="e">
        <f ca="true">+IF(AND(ISNUMBER(OFFSET('Sanitation Data'!$D$11,0,10*ROW('Sanitation Data'!D61))),'Data Summary'!CR67="Yes"),OFFSET('Sanitation Data'!$D$11,0,10*ROW('Sanitation Data'!D61)),NA())</f>
        <v>#N/A</v>
      </c>
      <c r="AD67" s="102" t="e">
        <f ca="true">+IF(AND(ISNUMBER(OFFSET('Sanitation Data'!$D$12,0,10*ROW('Sanitation Data'!D61))),'Data Summary'!CS67="Yes"),OFFSET('Sanitation Data'!$D$12,0,10*ROW('Sanitation Data'!D61)),NA())</f>
        <v>#N/A</v>
      </c>
      <c r="AE67" s="102" t="e">
        <f ca="true">+IF(AND(ISNUMBER(OFFSET('Sanitation Data'!$D$13,0,10*ROW('Sanitation Data'!D61))),'Data Summary'!CT67="Yes"),OFFSET('Sanitation Data'!$D$13,0,10*ROW('Sanitation Data'!D61)),NA())</f>
        <v>#N/A</v>
      </c>
      <c r="AF67" s="102" t="e">
        <f ca="true">+IF(AND(ISNUMBER(OFFSET('Sanitation Data'!$E$5,0,10*ROW('Sanitation Data'!E61))),'Data Summary'!CU67="Yes"),100-OFFSET('Sanitation Data'!$E$5,0,10*ROW('Sanitation Data'!E61)),NA())</f>
        <v>#N/A</v>
      </c>
      <c r="AG67" s="102" t="e">
        <f ca="true">+IF(AND(ISNUMBER(OFFSET('Sanitation Data'!$E$7,0,10*ROW('Sanitation Data'!E61))),'Data Summary'!CV67="Yes"),OFFSET('Sanitation Data'!$E$7,0,10*ROW('Sanitation Data'!E61)),NA())</f>
        <v>#N/A</v>
      </c>
      <c r="AH67" s="102" t="e">
        <f ca="true">+IF(AND(ISNUMBER(OFFSET('Sanitation Data'!$E$11,0,10*ROW('Sanitation Data'!E61))),'Data Summary'!CW67="Yes"),OFFSET('Sanitation Data'!$E$11,0,10*ROW('Sanitation Data'!E61)),NA())</f>
        <v>#N/A</v>
      </c>
      <c r="AI67" s="102" t="e">
        <f ca="true">+IF(AND(ISNUMBER(OFFSET('Sanitation Data'!$E$12,0,10*ROW('Sanitation Data'!E61))),'Data Summary'!CX67="Yes"),OFFSET('Sanitation Data'!$E$12,0,10*ROW('Sanitation Data'!E61)),NA())</f>
        <v>#N/A</v>
      </c>
      <c r="AJ67" s="102" t="e">
        <f ca="true">+IF(AND(ISNUMBER(OFFSET('Sanitation Data'!$E$13,0,10*ROW('Sanitation Data'!E61))),'Data Summary'!CY67="Yes"),OFFSET('Sanitation Data'!$E$13,0,10*ROW('Sanitation Data'!E61)),NA())</f>
        <v>#N/A</v>
      </c>
      <c r="AK67" s="102" t="e">
        <f ca="true">+IF(AND(ISNUMBER(OFFSET('Sanitation Data'!$F$5,0,10*ROW('Sanitation Data'!F61))),'Data Summary'!CZ67="Yes"),100-OFFSET('Sanitation Data'!$F$5,0,10*ROW('Sanitation Data'!F61)),NA())</f>
        <v>#N/A</v>
      </c>
      <c r="AL67" s="102" t="e">
        <f ca="true">+IF(AND(ISNUMBER(OFFSET('Sanitation Data'!$F$7,0,10*ROW('Sanitation Data'!F61))),'Data Summary'!DA67="Yes"),OFFSET('Sanitation Data'!$F$7,0,10*ROW('Sanitation Data'!F61)),NA())</f>
        <v>#N/A</v>
      </c>
      <c r="AM67" s="102" t="e">
        <f ca="true">+IF(AND(ISNUMBER(OFFSET('Sanitation Data'!$F$11,0,10*ROW('Sanitation Data'!F61))),'Data Summary'!DB67="Yes"),OFFSET('Sanitation Data'!$F$11,0,10*ROW('Sanitation Data'!F61)),NA())</f>
        <v>#N/A</v>
      </c>
      <c r="AN67" s="102" t="e">
        <f ca="true">+IF(AND(ISNUMBER(OFFSET('Sanitation Data'!$F$12,0,10*ROW('Sanitation Data'!F61))),'Data Summary'!DC67="Yes"),OFFSET('Sanitation Data'!$F$12,0,10*ROW('Sanitation Data'!F61)),NA())</f>
        <v>#N/A</v>
      </c>
      <c r="AO67" s="102" t="e">
        <f ca="true">+IF(AND(ISNUMBER(OFFSET('Sanitation Data'!$F$13,0,10*ROW('Sanitation Data'!F61))),'Data Summary'!DD67="Yes"),OFFSET('Sanitation Data'!$F$13,0,10*ROW('Sanitation Data'!F61)),NA())</f>
        <v>#N/A</v>
      </c>
      <c r="AP67" s="102" t="e">
        <f ca="true">+IF(AND(ISNUMBER(OFFSET('Sanitation Data'!$G$5,0,10*ROW('Sanitation Data'!G61))),'Data Summary'!DE67="Yes"),100-OFFSET('Sanitation Data'!$G$5,0,10*ROW('Sanitation Data'!G61)),NA())</f>
        <v>#N/A</v>
      </c>
      <c r="AQ67" s="102" t="e">
        <f ca="true">+IF(AND(ISNUMBER(OFFSET('Sanitation Data'!$G$7,0,10*ROW('Sanitation Data'!G61))),'Data Summary'!DF67="Yes"),OFFSET('Sanitation Data'!$G$7,0,10*ROW('Sanitation Data'!G61)),NA())</f>
        <v>#N/A</v>
      </c>
      <c r="AR67" s="102" t="e">
        <f ca="true">+IF(AND(ISNUMBER(OFFSET('Sanitation Data'!$G$11,0,10*ROW('Sanitation Data'!G61))),'Data Summary'!DG67="Yes"),OFFSET('Sanitation Data'!$G$11,0,10*ROW('Sanitation Data'!G61)),NA())</f>
        <v>#N/A</v>
      </c>
      <c r="AS67" s="102" t="e">
        <f ca="true">+IF(AND(ISNUMBER(OFFSET('Sanitation Data'!$G$12,0,10*ROW('Sanitation Data'!G61))),'Data Summary'!DH67="Yes"),OFFSET('Sanitation Data'!$G$12,0,10*ROW('Sanitation Data'!G61)),NA())</f>
        <v>#N/A</v>
      </c>
      <c r="AT67" s="102" t="e">
        <f ca="true">+IF(AND(ISNUMBER(OFFSET('Sanitation Data'!$G$13,0,10*ROW('Sanitation Data'!G61))),'Data Summary'!DI67="Yes"),OFFSET('Sanitation Data'!$G$13,0,10*ROW('Sanitation Data'!G61)),NA())</f>
        <v>#N/A</v>
      </c>
      <c r="AU67" s="102" t="e">
        <f ca="true">+IF(AND(ISNUMBER(OFFSET('Sanitation Data'!$H$5,0,10*ROW('Sanitation Data'!H61))),'Data Summary'!DJ67="Yes"),100-OFFSET('Sanitation Data'!$H$5,0,10*ROW('Sanitation Data'!H61)),NA())</f>
        <v>#N/A</v>
      </c>
      <c r="AV67" s="102" t="e">
        <f ca="true">+IF(AND(ISNUMBER(OFFSET('Sanitation Data'!$H$7,0,10*ROW('Sanitation Data'!H61))),'Data Summary'!DK67="Yes"),OFFSET('Sanitation Data'!$H$7,0,10*ROW('Sanitation Data'!H61)),NA())</f>
        <v>#N/A</v>
      </c>
      <c r="AW67" s="102" t="e">
        <f ca="true">+IF(AND(ISNUMBER(OFFSET('Sanitation Data'!$H$11,0,10*ROW('Sanitation Data'!H61))),'Data Summary'!DL67="Yes"),OFFSET('Sanitation Data'!$H$11,0,10*ROW('Sanitation Data'!H61)),NA())</f>
        <v>#N/A</v>
      </c>
      <c r="AX67" s="102" t="e">
        <f ca="true">+IF(AND(ISNUMBER(OFFSET('Sanitation Data'!$H$12,0,10*ROW('Sanitation Data'!H61))),'Data Summary'!DM67="Yes"),OFFSET('Sanitation Data'!$H$12,0,10*ROW('Sanitation Data'!H61)),NA())</f>
        <v>#N/A</v>
      </c>
      <c r="AY67" s="102" t="e">
        <f ca="true">+IF(AND(ISNUMBER(OFFSET('Sanitation Data'!$H$13,0,10*ROW('Sanitation Data'!H61))),'Data Summary'!DN67="Yes"),OFFSET('Sanitation Data'!$H$13,0,10*ROW('Sanitation Data'!H61)),NA())</f>
        <v>#N/A</v>
      </c>
      <c r="AZ67" s="107" t="e">
        <f ca="true">+IF(AND(ISNUMBER(OFFSET('Hygiene Data'!$C$6,0,10*ROW('Hygiene Data'!C61))),'Data Summary'!DO67="Yes"),OFFSET('Hygiene Data'!$C$6,0,10*ROW('Hygiene Data'!C61)),NA())</f>
        <v>#N/A</v>
      </c>
      <c r="BA67" s="107" t="e">
        <f ca="true">+IF(AND(ISNUMBER(OFFSET('Hygiene Data'!$C$8,0,10*ROW('Hygiene Data'!C61))),'Data Summary'!DP67="Yes"),OFFSET('Hygiene Data'!$C$8,0,10*ROW('Hygiene Data'!C61)),NA())</f>
        <v>#N/A</v>
      </c>
      <c r="BB67" s="107" t="e">
        <f ca="true">+IF(AND(ISNUMBER(OFFSET('Hygiene Data'!$C$10,0,10*ROW('Hygiene Data'!C61))),'Data Summary'!DQ67="Yes"),OFFSET('Hygiene Data'!$C$10,0,10*ROW('Hygiene Data'!C61)),NA())</f>
        <v>#N/A</v>
      </c>
      <c r="BC67" s="107" t="e">
        <f ca="true">+IF(AND(ISNUMBER(OFFSET('Hygiene Data'!$D$6,0,10*ROW('Hygiene Data'!D61))),'Data Summary'!DR67="Yes"),OFFSET('Hygiene Data'!$D$6,0,10*ROW('Hygiene Data'!D61)),NA())</f>
        <v>#N/A</v>
      </c>
      <c r="BD67" s="107" t="e">
        <f ca="true">+IF(AND(ISNUMBER(OFFSET('Hygiene Data'!$D$8,0,10*ROW('Hygiene Data'!D61))),'Data Summary'!DS67="Yes"),OFFSET('Hygiene Data'!$D$8,0,10*ROW('Hygiene Data'!D61)),NA())</f>
        <v>#N/A</v>
      </c>
      <c r="BE67" s="107" t="e">
        <f ca="true">+IF(AND(ISNUMBER(OFFSET('Hygiene Data'!$D$10,0,10*ROW('Hygiene Data'!D61))),'Data Summary'!DT67="Yes"),OFFSET('Hygiene Data'!$D$10,0,10*ROW('Hygiene Data'!D61)),NA())</f>
        <v>#N/A</v>
      </c>
      <c r="BF67" s="107" t="e">
        <f ca="true">+IF(AND(ISNUMBER(OFFSET('Hygiene Data'!$E$6,0,10*ROW('Hygiene Data'!E61))),'Data Summary'!DU67="Yes"),OFFSET('Hygiene Data'!$E$6,0,10*ROW('Hygiene Data'!E61)),NA())</f>
        <v>#N/A</v>
      </c>
      <c r="BG67" s="107" t="e">
        <f ca="true">+IF(AND(ISNUMBER(OFFSET('Hygiene Data'!$E$8,0,10*ROW('Hygiene Data'!E61))),'Data Summary'!DV67="Yes"),OFFSET('Hygiene Data'!$E$8,0,10*ROW('Hygiene Data'!E61)),NA())</f>
        <v>#N/A</v>
      </c>
      <c r="BH67" s="107" t="e">
        <f ca="true">+IF(AND(ISNUMBER(OFFSET('Hygiene Data'!$E$10,0,10*ROW('Hygiene Data'!E61))),'Data Summary'!DW67="Yes"),OFFSET('Hygiene Data'!$E$10,0,10*ROW('Hygiene Data'!E61)),NA())</f>
        <v>#N/A</v>
      </c>
      <c r="BI67" s="107" t="e">
        <f ca="true">+IF(AND(ISNUMBER(OFFSET('Hygiene Data'!$F$6,0,10*ROW('Hygiene Data'!F61))),'Data Summary'!DX67="Yes"),OFFSET('Hygiene Data'!$F$6,0,10*ROW('Hygiene Data'!F61)),NA())</f>
        <v>#N/A</v>
      </c>
      <c r="BJ67" s="107" t="e">
        <f ca="true">+IF(AND(ISNUMBER(OFFSET('Hygiene Data'!$F$8,0,10*ROW('Hygiene Data'!F61))),'Data Summary'!DY67="Yes"),OFFSET('Hygiene Data'!$F$8,0,10*ROW('Hygiene Data'!F61)),NA())</f>
        <v>#N/A</v>
      </c>
      <c r="BK67" s="107" t="e">
        <f ca="true">+IF(AND(ISNUMBER(OFFSET('Hygiene Data'!$F$10,0,10*ROW('Hygiene Data'!F61))),'Data Summary'!DZ67="Yes"),OFFSET('Hygiene Data'!$F$10,0,10*ROW('Hygiene Data'!F61)),NA())</f>
        <v>#N/A</v>
      </c>
      <c r="BL67" s="107" t="e">
        <f ca="true">+IF(AND(ISNUMBER(OFFSET('Hygiene Data'!$G$6,0,10*ROW('Hygiene Data'!G61))),'Data Summary'!EA67="Yes"),OFFSET('Hygiene Data'!$G$6,0,10*ROW('Hygiene Data'!G61)),NA())</f>
        <v>#N/A</v>
      </c>
      <c r="BM67" s="107" t="e">
        <f ca="true">+IF(AND(ISNUMBER(OFFSET('Hygiene Data'!$G$8,0,10*ROW('Hygiene Data'!G61))),'Data Summary'!EB67="Yes"),OFFSET('Hygiene Data'!$G$8,0,10*ROW('Hygiene Data'!G61)),NA())</f>
        <v>#N/A</v>
      </c>
      <c r="BN67" s="107" t="e">
        <f ca="true">+IF(AND(ISNUMBER(OFFSET('Hygiene Data'!$G$10,0,10*ROW('Hygiene Data'!G61))),'Data Summary'!EC67="Yes"),OFFSET('Hygiene Data'!$G$10,0,10*ROW('Hygiene Data'!G61)),NA())</f>
        <v>#N/A</v>
      </c>
      <c r="BO67" s="107" t="e">
        <f ca="true">+IF(AND(ISNUMBER(OFFSET('Hygiene Data'!$H$6,0,10*ROW('Hygiene Data'!H61))),'Data Summary'!ED67="Yes"),OFFSET('Hygiene Data'!$H$6,0,10*ROW('Hygiene Data'!H61)),NA())</f>
        <v>#N/A</v>
      </c>
      <c r="BP67" s="107" t="e">
        <f ca="true">+IF(AND(ISNUMBER(OFFSET('Hygiene Data'!$H$8,0,10*ROW('Hygiene Data'!H61))),'Data Summary'!EE67="Yes"),OFFSET('Hygiene Data'!$H$8,0,10*ROW('Hygiene Data'!H61)),NA())</f>
        <v>#N/A</v>
      </c>
      <c r="BQ67" s="107" t="e">
        <f ca="true">+IF(AND(ISNUMBER(OFFSET('Hygiene Data'!$H$10,0,10*ROW('Hygiene Data'!H61))),'Data Summary'!EF67="Yes"),OFFSET('Hygiene Data'!$H$10,0,10*ROW('Hygiene Data'!H61)),NA())</f>
        <v>#N/A</v>
      </c>
    </row>
    <row r="68" x14ac:dyDescent="0.2">
      <c r="A68" s="55" t="e">
        <f ca="true">+IF(OFFSET('Water Data'!$B$1,0,10*ROW('Water Data'!B62))="",NA(),OFFSET('Water Data'!$B$1,0,10*ROW('Water Data'!B62)))</f>
        <v>#N/A</v>
      </c>
      <c r="B68" s="55" t="e">
        <f ca="true">+IF(OFFSET('Water Data'!$A$3,0,10*ROW('Water Data'!A65))="",NA(),OFFSET('Water Data'!$A$3,0,10*ROW('Water Data'!A65)))</f>
        <v>#N/A</v>
      </c>
      <c r="C68" s="55" t="e">
        <f ca="true">+IF(OFFSET('Water Data'!$C$3,0,10*ROW('Water Data'!C65))="",NA(),OFFSET('Water Data'!$C$3,0,10*ROW('Water Data'!C65)))</f>
        <v>#N/A</v>
      </c>
      <c r="D68" s="56" t="e">
        <f ca="true">+IF(AND(ISNUMBER(OFFSET('Water Data'!$C$5,0,10*ROW('Water Data'!C62))),'Data Summary'!BS68="Yes"),100-OFFSET('Water Data'!$C$5,0,10*ROW('Water Data'!C62)),NA())</f>
        <v>#N/A</v>
      </c>
      <c r="E68" s="56" t="e">
        <f ca="true">+IF(AND(ISNUMBER(OFFSET('Water Data'!$C$7,0,10*ROW('Water Data'!C62))),'Data Summary'!BT68="Yes"),OFFSET('Water Data'!$C$7,0,10*ROW('Water Data'!C62)),NA())</f>
        <v>#N/A</v>
      </c>
      <c r="F68" s="56" t="e">
        <f ca="true">+IF(AND(ISNUMBER(OFFSET('Water Data'!$C$10,0,10*ROW('Water Data'!C62))),'Data Summary'!BU68="Yes"),OFFSET('Water Data'!$C$10,0,10*ROW('Water Data'!C62)),NA())</f>
        <v>#N/A</v>
      </c>
      <c r="G68" s="56" t="e">
        <f ca="true">+IF(AND(ISNUMBER(OFFSET('Water Data'!$D$5,0,10*ROW('Water Data'!D62))),'Data Summary'!BV68="Yes"),100-OFFSET('Water Data'!$D$5,0,10*ROW('Water Data'!D62)),NA())</f>
        <v>#N/A</v>
      </c>
      <c r="H68" s="56" t="e">
        <f ca="true">+IF(AND(ISNUMBER(OFFSET('Water Data'!$D$7,0,10*ROW('Water Data'!D62))),'Data Summary'!BW68="Yes"),OFFSET('Water Data'!$D$7,0,10*ROW('Water Data'!D62)),NA())</f>
        <v>#N/A</v>
      </c>
      <c r="I68" s="56" t="e">
        <f ca="true">+IF(AND(ISNUMBER(OFFSET('Water Data'!$D$10,0,10*ROW('Water Data'!D62))),'Data Summary'!BX68="Yes"),OFFSET('Water Data'!$D$10,0,10*ROW('Water Data'!D62)),NA())</f>
        <v>#N/A</v>
      </c>
      <c r="J68" s="56" t="e">
        <f ca="true">+IF(AND(ISNUMBER(OFFSET('Water Data'!$E$5,0,10*ROW('Water Data'!E62))),'Data Summary'!BY68="Yes"),100-OFFSET('Water Data'!$E$5,0,10*ROW('Water Data'!E62)),NA())</f>
        <v>#N/A</v>
      </c>
      <c r="K68" s="56" t="e">
        <f ca="true">+IF(AND(ISNUMBER(OFFSET('Water Data'!$E$7,0,10*ROW('Water Data'!E62))),'Data Summary'!BZ68="Yes"),OFFSET('Water Data'!$E$7,0,10*ROW('Water Data'!E62)),NA())</f>
        <v>#N/A</v>
      </c>
      <c r="L68" s="56" t="e">
        <f ca="true">+IF(AND(ISNUMBER(OFFSET('Water Data'!$E$10,0,10*ROW('Water Data'!E62))),'Data Summary'!CA68="Yes"),OFFSET('Water Data'!$E$10,0,10*ROW('Water Data'!E62)),NA())</f>
        <v>#N/A</v>
      </c>
      <c r="M68" s="56" t="e">
        <f ca="true">+IF(AND(ISNUMBER(OFFSET('Water Data'!$F$5,0,10*ROW('Water Data'!F62))),'Data Summary'!CB68="Yes"),100-OFFSET('Water Data'!$F$5,0,10*ROW('Water Data'!F62)),NA())</f>
        <v>#N/A</v>
      </c>
      <c r="N68" s="56" t="e">
        <f ca="true">+IF(AND(ISNUMBER(OFFSET('Water Data'!$F$7,0,10*ROW('Water Data'!F62))),'Data Summary'!CC68="Yes"),OFFSET('Water Data'!$F$7,0,10*ROW('Water Data'!F62)),NA())</f>
        <v>#N/A</v>
      </c>
      <c r="O68" s="56" t="e">
        <f ca="true">+IF(AND(ISNUMBER(OFFSET('Water Data'!$F$10,0,10*ROW('Water Data'!F62))),'Data Summary'!CD68="Yes"),OFFSET('Water Data'!$F$10,0,10*ROW('Water Data'!F62)),NA())</f>
        <v>#N/A</v>
      </c>
      <c r="P68" s="56" t="e">
        <f ca="true">+IF(AND(ISNUMBER(OFFSET('Water Data'!$G$5,0,10*ROW('Water Data'!G62))),'Data Summary'!CE68="Yes"),100-OFFSET('Water Data'!$G$5,0,10*ROW('Water Data'!G62)),NA())</f>
        <v>#N/A</v>
      </c>
      <c r="Q68" s="56" t="e">
        <f ca="true">+IF(AND(ISNUMBER(OFFSET('Water Data'!$G$7,0,10*ROW('Water Data'!G62))),'Data Summary'!CF68="Yes"),OFFSET('Water Data'!$G$7,0,10*ROW('Water Data'!G62)),NA())</f>
        <v>#N/A</v>
      </c>
      <c r="R68" s="56" t="e">
        <f ca="true">+IF(AND(ISNUMBER(OFFSET('Water Data'!$G$10,0,10*ROW('Water Data'!G62))),'Data Summary'!CG68="Yes"),OFFSET('Water Data'!$G$10,0,10*ROW('Water Data'!G62)),NA())</f>
        <v>#N/A</v>
      </c>
      <c r="S68" s="56" t="e">
        <f ca="true">+IF(AND(ISNUMBER(OFFSET('Water Data'!$H$5,0,10*ROW('Water Data'!H62))),'Data Summary'!CH68="Yes"),100-OFFSET('Water Data'!$H$5,0,10*ROW('Water Data'!H62)),NA())</f>
        <v>#N/A</v>
      </c>
      <c r="T68" s="56" t="e">
        <f ca="true">+IF(AND(ISNUMBER(OFFSET('Water Data'!$H$7,0,10*ROW('Water Data'!H62))),'Data Summary'!CI68="Yes"),OFFSET('Water Data'!$H$7,0,10*ROW('Water Data'!H62)),NA())</f>
        <v>#N/A</v>
      </c>
      <c r="U68" s="56" t="e">
        <f ca="true">+IF(AND(ISNUMBER(OFFSET('Water Data'!$H$10,0,10*ROW('Water Data'!H62))),'Data Summary'!CJ68="Yes"),OFFSET('Water Data'!$H$10,0,10*ROW('Water Data'!H62)),NA())</f>
        <v>#N/A</v>
      </c>
      <c r="V68" s="102" t="e">
        <f ca="true">+IF(AND(ISNUMBER(OFFSET('Sanitation Data'!$C$5,0,10*ROW('Sanitation Data'!C62))),'Data Summary'!CK68="Yes"),100-OFFSET('Sanitation Data'!$C$5,0,10*ROW('Sanitation Data'!C62)),NA())</f>
        <v>#N/A</v>
      </c>
      <c r="W68" s="102" t="e">
        <f ca="true">+IF(AND(ISNUMBER(OFFSET('Sanitation Data'!$C$7,0,10*ROW('Sanitation Data'!C62))),'Data Summary'!CL68="Yes"),OFFSET('Sanitation Data'!$C$7,0,10*ROW('Sanitation Data'!C62)),NA())</f>
        <v>#N/A</v>
      </c>
      <c r="X68" s="102" t="e">
        <f ca="true">+IF(AND(ISNUMBER(OFFSET('Sanitation Data'!$C$11,0,10*ROW('Sanitation Data'!C62))),'Data Summary'!CM68="Yes"),OFFSET('Sanitation Data'!$C$11,0,10*ROW('Sanitation Data'!C62)),NA())</f>
        <v>#N/A</v>
      </c>
      <c r="Y68" s="102" t="e">
        <f ca="true">+IF(AND(ISNUMBER(OFFSET('Sanitation Data'!$C$12,0,10*ROW('Sanitation Data'!C62))),'Data Summary'!CN68="Yes"),OFFSET('Sanitation Data'!$C$12,0,10*ROW('Sanitation Data'!C62)),NA())</f>
        <v>#N/A</v>
      </c>
      <c r="Z68" s="102" t="e">
        <f ca="true">+IF(AND(ISNUMBER(OFFSET('Sanitation Data'!$C$13,0,10*ROW('Sanitation Data'!C62))),'Data Summary'!CO68="Yes"),OFFSET('Sanitation Data'!$C$13,0,10*ROW('Sanitation Data'!C62)),NA())</f>
        <v>#N/A</v>
      </c>
      <c r="AA68" s="102" t="e">
        <f ca="true">+IF(AND(ISNUMBER(OFFSET('Sanitation Data'!$D$5,0,10*ROW('Sanitation Data'!D62))),'Data Summary'!CP68="Yes"),100-OFFSET('Sanitation Data'!$D$5,0,10*ROW('Sanitation Data'!D62)),NA())</f>
        <v>#N/A</v>
      </c>
      <c r="AB68" s="102" t="e">
        <f ca="true">+IF(AND(ISNUMBER(OFFSET('Sanitation Data'!$D$7,0,10*ROW('Sanitation Data'!D62))),'Data Summary'!CQ68="Yes"),OFFSET('Sanitation Data'!$D$7,0,10*ROW('Sanitation Data'!D62)),NA())</f>
        <v>#N/A</v>
      </c>
      <c r="AC68" s="102" t="e">
        <f ca="true">+IF(AND(ISNUMBER(OFFSET('Sanitation Data'!$D$11,0,10*ROW('Sanitation Data'!D62))),'Data Summary'!CR68="Yes"),OFFSET('Sanitation Data'!$D$11,0,10*ROW('Sanitation Data'!D62)),NA())</f>
        <v>#N/A</v>
      </c>
      <c r="AD68" s="102" t="e">
        <f ca="true">+IF(AND(ISNUMBER(OFFSET('Sanitation Data'!$D$12,0,10*ROW('Sanitation Data'!D62))),'Data Summary'!CS68="Yes"),OFFSET('Sanitation Data'!$D$12,0,10*ROW('Sanitation Data'!D62)),NA())</f>
        <v>#N/A</v>
      </c>
      <c r="AE68" s="102" t="e">
        <f ca="true">+IF(AND(ISNUMBER(OFFSET('Sanitation Data'!$D$13,0,10*ROW('Sanitation Data'!D62))),'Data Summary'!CT68="Yes"),OFFSET('Sanitation Data'!$D$13,0,10*ROW('Sanitation Data'!D62)),NA())</f>
        <v>#N/A</v>
      </c>
      <c r="AF68" s="102" t="e">
        <f ca="true">+IF(AND(ISNUMBER(OFFSET('Sanitation Data'!$E$5,0,10*ROW('Sanitation Data'!E62))),'Data Summary'!CU68="Yes"),100-OFFSET('Sanitation Data'!$E$5,0,10*ROW('Sanitation Data'!E62)),NA())</f>
        <v>#N/A</v>
      </c>
      <c r="AG68" s="102" t="e">
        <f ca="true">+IF(AND(ISNUMBER(OFFSET('Sanitation Data'!$E$7,0,10*ROW('Sanitation Data'!E62))),'Data Summary'!CV68="Yes"),OFFSET('Sanitation Data'!$E$7,0,10*ROW('Sanitation Data'!E62)),NA())</f>
        <v>#N/A</v>
      </c>
      <c r="AH68" s="102" t="e">
        <f ca="true">+IF(AND(ISNUMBER(OFFSET('Sanitation Data'!$E$11,0,10*ROW('Sanitation Data'!E62))),'Data Summary'!CW68="Yes"),OFFSET('Sanitation Data'!$E$11,0,10*ROW('Sanitation Data'!E62)),NA())</f>
        <v>#N/A</v>
      </c>
      <c r="AI68" s="102" t="e">
        <f ca="true">+IF(AND(ISNUMBER(OFFSET('Sanitation Data'!$E$12,0,10*ROW('Sanitation Data'!E62))),'Data Summary'!CX68="Yes"),OFFSET('Sanitation Data'!$E$12,0,10*ROW('Sanitation Data'!E62)),NA())</f>
        <v>#N/A</v>
      </c>
      <c r="AJ68" s="102" t="e">
        <f ca="true">+IF(AND(ISNUMBER(OFFSET('Sanitation Data'!$E$13,0,10*ROW('Sanitation Data'!E62))),'Data Summary'!CY68="Yes"),OFFSET('Sanitation Data'!$E$13,0,10*ROW('Sanitation Data'!E62)),NA())</f>
        <v>#N/A</v>
      </c>
      <c r="AK68" s="102" t="e">
        <f ca="true">+IF(AND(ISNUMBER(OFFSET('Sanitation Data'!$F$5,0,10*ROW('Sanitation Data'!F62))),'Data Summary'!CZ68="Yes"),100-OFFSET('Sanitation Data'!$F$5,0,10*ROW('Sanitation Data'!F62)),NA())</f>
        <v>#N/A</v>
      </c>
      <c r="AL68" s="102" t="e">
        <f ca="true">+IF(AND(ISNUMBER(OFFSET('Sanitation Data'!$F$7,0,10*ROW('Sanitation Data'!F62))),'Data Summary'!DA68="Yes"),OFFSET('Sanitation Data'!$F$7,0,10*ROW('Sanitation Data'!F62)),NA())</f>
        <v>#N/A</v>
      </c>
      <c r="AM68" s="102" t="e">
        <f ca="true">+IF(AND(ISNUMBER(OFFSET('Sanitation Data'!$F$11,0,10*ROW('Sanitation Data'!F62))),'Data Summary'!DB68="Yes"),OFFSET('Sanitation Data'!$F$11,0,10*ROW('Sanitation Data'!F62)),NA())</f>
        <v>#N/A</v>
      </c>
      <c r="AN68" s="102" t="e">
        <f ca="true">+IF(AND(ISNUMBER(OFFSET('Sanitation Data'!$F$12,0,10*ROW('Sanitation Data'!F62))),'Data Summary'!DC68="Yes"),OFFSET('Sanitation Data'!$F$12,0,10*ROW('Sanitation Data'!F62)),NA())</f>
        <v>#N/A</v>
      </c>
      <c r="AO68" s="102" t="e">
        <f ca="true">+IF(AND(ISNUMBER(OFFSET('Sanitation Data'!$F$13,0,10*ROW('Sanitation Data'!F62))),'Data Summary'!DD68="Yes"),OFFSET('Sanitation Data'!$F$13,0,10*ROW('Sanitation Data'!F62)),NA())</f>
        <v>#N/A</v>
      </c>
      <c r="AP68" s="102" t="e">
        <f ca="true">+IF(AND(ISNUMBER(OFFSET('Sanitation Data'!$G$5,0,10*ROW('Sanitation Data'!G62))),'Data Summary'!DE68="Yes"),100-OFFSET('Sanitation Data'!$G$5,0,10*ROW('Sanitation Data'!G62)),NA())</f>
        <v>#N/A</v>
      </c>
      <c r="AQ68" s="102" t="e">
        <f ca="true">+IF(AND(ISNUMBER(OFFSET('Sanitation Data'!$G$7,0,10*ROW('Sanitation Data'!G62))),'Data Summary'!DF68="Yes"),OFFSET('Sanitation Data'!$G$7,0,10*ROW('Sanitation Data'!G62)),NA())</f>
        <v>#N/A</v>
      </c>
      <c r="AR68" s="102" t="e">
        <f ca="true">+IF(AND(ISNUMBER(OFFSET('Sanitation Data'!$G$11,0,10*ROW('Sanitation Data'!G62))),'Data Summary'!DG68="Yes"),OFFSET('Sanitation Data'!$G$11,0,10*ROW('Sanitation Data'!G62)),NA())</f>
        <v>#N/A</v>
      </c>
      <c r="AS68" s="102" t="e">
        <f ca="true">+IF(AND(ISNUMBER(OFFSET('Sanitation Data'!$G$12,0,10*ROW('Sanitation Data'!G62))),'Data Summary'!DH68="Yes"),OFFSET('Sanitation Data'!$G$12,0,10*ROW('Sanitation Data'!G62)),NA())</f>
        <v>#N/A</v>
      </c>
      <c r="AT68" s="102" t="e">
        <f ca="true">+IF(AND(ISNUMBER(OFFSET('Sanitation Data'!$G$13,0,10*ROW('Sanitation Data'!G62))),'Data Summary'!DI68="Yes"),OFFSET('Sanitation Data'!$G$13,0,10*ROW('Sanitation Data'!G62)),NA())</f>
        <v>#N/A</v>
      </c>
      <c r="AU68" s="102" t="e">
        <f ca="true">+IF(AND(ISNUMBER(OFFSET('Sanitation Data'!$H$5,0,10*ROW('Sanitation Data'!H62))),'Data Summary'!DJ68="Yes"),100-OFFSET('Sanitation Data'!$H$5,0,10*ROW('Sanitation Data'!H62)),NA())</f>
        <v>#N/A</v>
      </c>
      <c r="AV68" s="102" t="e">
        <f ca="true">+IF(AND(ISNUMBER(OFFSET('Sanitation Data'!$H$7,0,10*ROW('Sanitation Data'!H62))),'Data Summary'!DK68="Yes"),OFFSET('Sanitation Data'!$H$7,0,10*ROW('Sanitation Data'!H62)),NA())</f>
        <v>#N/A</v>
      </c>
      <c r="AW68" s="102" t="e">
        <f ca="true">+IF(AND(ISNUMBER(OFFSET('Sanitation Data'!$H$11,0,10*ROW('Sanitation Data'!H62))),'Data Summary'!DL68="Yes"),OFFSET('Sanitation Data'!$H$11,0,10*ROW('Sanitation Data'!H62)),NA())</f>
        <v>#N/A</v>
      </c>
      <c r="AX68" s="102" t="e">
        <f ca="true">+IF(AND(ISNUMBER(OFFSET('Sanitation Data'!$H$12,0,10*ROW('Sanitation Data'!H62))),'Data Summary'!DM68="Yes"),OFFSET('Sanitation Data'!$H$12,0,10*ROW('Sanitation Data'!H62)),NA())</f>
        <v>#N/A</v>
      </c>
      <c r="AY68" s="102" t="e">
        <f ca="true">+IF(AND(ISNUMBER(OFFSET('Sanitation Data'!$H$13,0,10*ROW('Sanitation Data'!H62))),'Data Summary'!DN68="Yes"),OFFSET('Sanitation Data'!$H$13,0,10*ROW('Sanitation Data'!H62)),NA())</f>
        <v>#N/A</v>
      </c>
      <c r="AZ68" s="107" t="e">
        <f ca="true">+IF(AND(ISNUMBER(OFFSET('Hygiene Data'!$C$6,0,10*ROW('Hygiene Data'!C62))),'Data Summary'!DO68="Yes"),OFFSET('Hygiene Data'!$C$6,0,10*ROW('Hygiene Data'!C62)),NA())</f>
        <v>#N/A</v>
      </c>
      <c r="BA68" s="107" t="e">
        <f ca="true">+IF(AND(ISNUMBER(OFFSET('Hygiene Data'!$C$8,0,10*ROW('Hygiene Data'!C62))),'Data Summary'!DP68="Yes"),OFFSET('Hygiene Data'!$C$8,0,10*ROW('Hygiene Data'!C62)),NA())</f>
        <v>#N/A</v>
      </c>
      <c r="BB68" s="107" t="e">
        <f ca="true">+IF(AND(ISNUMBER(OFFSET('Hygiene Data'!$C$10,0,10*ROW('Hygiene Data'!C62))),'Data Summary'!DQ68="Yes"),OFFSET('Hygiene Data'!$C$10,0,10*ROW('Hygiene Data'!C62)),NA())</f>
        <v>#N/A</v>
      </c>
      <c r="BC68" s="107" t="e">
        <f ca="true">+IF(AND(ISNUMBER(OFFSET('Hygiene Data'!$D$6,0,10*ROW('Hygiene Data'!D62))),'Data Summary'!DR68="Yes"),OFFSET('Hygiene Data'!$D$6,0,10*ROW('Hygiene Data'!D62)),NA())</f>
        <v>#N/A</v>
      </c>
      <c r="BD68" s="107" t="e">
        <f ca="true">+IF(AND(ISNUMBER(OFFSET('Hygiene Data'!$D$8,0,10*ROW('Hygiene Data'!D62))),'Data Summary'!DS68="Yes"),OFFSET('Hygiene Data'!$D$8,0,10*ROW('Hygiene Data'!D62)),NA())</f>
        <v>#N/A</v>
      </c>
      <c r="BE68" s="107" t="e">
        <f ca="true">+IF(AND(ISNUMBER(OFFSET('Hygiene Data'!$D$10,0,10*ROW('Hygiene Data'!D62))),'Data Summary'!DT68="Yes"),OFFSET('Hygiene Data'!$D$10,0,10*ROW('Hygiene Data'!D62)),NA())</f>
        <v>#N/A</v>
      </c>
      <c r="BF68" s="107" t="e">
        <f ca="true">+IF(AND(ISNUMBER(OFFSET('Hygiene Data'!$E$6,0,10*ROW('Hygiene Data'!E62))),'Data Summary'!DU68="Yes"),OFFSET('Hygiene Data'!$E$6,0,10*ROW('Hygiene Data'!E62)),NA())</f>
        <v>#N/A</v>
      </c>
      <c r="BG68" s="107" t="e">
        <f ca="true">+IF(AND(ISNUMBER(OFFSET('Hygiene Data'!$E$8,0,10*ROW('Hygiene Data'!E62))),'Data Summary'!DV68="Yes"),OFFSET('Hygiene Data'!$E$8,0,10*ROW('Hygiene Data'!E62)),NA())</f>
        <v>#N/A</v>
      </c>
      <c r="BH68" s="107" t="e">
        <f ca="true">+IF(AND(ISNUMBER(OFFSET('Hygiene Data'!$E$10,0,10*ROW('Hygiene Data'!E62))),'Data Summary'!DW68="Yes"),OFFSET('Hygiene Data'!$E$10,0,10*ROW('Hygiene Data'!E62)),NA())</f>
        <v>#N/A</v>
      </c>
      <c r="BI68" s="107" t="e">
        <f ca="true">+IF(AND(ISNUMBER(OFFSET('Hygiene Data'!$F$6,0,10*ROW('Hygiene Data'!F62))),'Data Summary'!DX68="Yes"),OFFSET('Hygiene Data'!$F$6,0,10*ROW('Hygiene Data'!F62)),NA())</f>
        <v>#N/A</v>
      </c>
      <c r="BJ68" s="107" t="e">
        <f ca="true">+IF(AND(ISNUMBER(OFFSET('Hygiene Data'!$F$8,0,10*ROW('Hygiene Data'!F62))),'Data Summary'!DY68="Yes"),OFFSET('Hygiene Data'!$F$8,0,10*ROW('Hygiene Data'!F62)),NA())</f>
        <v>#N/A</v>
      </c>
      <c r="BK68" s="107" t="e">
        <f ca="true">+IF(AND(ISNUMBER(OFFSET('Hygiene Data'!$F$10,0,10*ROW('Hygiene Data'!F62))),'Data Summary'!DZ68="Yes"),OFFSET('Hygiene Data'!$F$10,0,10*ROW('Hygiene Data'!F62)),NA())</f>
        <v>#N/A</v>
      </c>
      <c r="BL68" s="107" t="e">
        <f ca="true">+IF(AND(ISNUMBER(OFFSET('Hygiene Data'!$G$6,0,10*ROW('Hygiene Data'!G62))),'Data Summary'!EA68="Yes"),OFFSET('Hygiene Data'!$G$6,0,10*ROW('Hygiene Data'!G62)),NA())</f>
        <v>#N/A</v>
      </c>
      <c r="BM68" s="107" t="e">
        <f ca="true">+IF(AND(ISNUMBER(OFFSET('Hygiene Data'!$G$8,0,10*ROW('Hygiene Data'!G62))),'Data Summary'!EB68="Yes"),OFFSET('Hygiene Data'!$G$8,0,10*ROW('Hygiene Data'!G62)),NA())</f>
        <v>#N/A</v>
      </c>
      <c r="BN68" s="107" t="e">
        <f ca="true">+IF(AND(ISNUMBER(OFFSET('Hygiene Data'!$G$10,0,10*ROW('Hygiene Data'!G62))),'Data Summary'!EC68="Yes"),OFFSET('Hygiene Data'!$G$10,0,10*ROW('Hygiene Data'!G62)),NA())</f>
        <v>#N/A</v>
      </c>
      <c r="BO68" s="107" t="e">
        <f ca="true">+IF(AND(ISNUMBER(OFFSET('Hygiene Data'!$H$6,0,10*ROW('Hygiene Data'!H62))),'Data Summary'!ED68="Yes"),OFFSET('Hygiene Data'!$H$6,0,10*ROW('Hygiene Data'!H62)),NA())</f>
        <v>#N/A</v>
      </c>
      <c r="BP68" s="107" t="e">
        <f ca="true">+IF(AND(ISNUMBER(OFFSET('Hygiene Data'!$H$8,0,10*ROW('Hygiene Data'!H62))),'Data Summary'!EE68="Yes"),OFFSET('Hygiene Data'!$H$8,0,10*ROW('Hygiene Data'!H62)),NA())</f>
        <v>#N/A</v>
      </c>
      <c r="BQ68" s="107" t="e">
        <f ca="true">+IF(AND(ISNUMBER(OFFSET('Hygiene Data'!$H$10,0,10*ROW('Hygiene Data'!H62))),'Data Summary'!EF68="Yes"),OFFSET('Hygiene Data'!$H$10,0,10*ROW('Hygiene Data'!H62)),NA())</f>
        <v>#N/A</v>
      </c>
    </row>
    <row r="69" x14ac:dyDescent="0.2">
      <c r="A69" s="55" t="e">
        <f ca="true">+IF(OFFSET('Water Data'!$B$1,0,10*ROW('Water Data'!B63))="",NA(),OFFSET('Water Data'!$B$1,0,10*ROW('Water Data'!B63)))</f>
        <v>#N/A</v>
      </c>
      <c r="B69" s="55" t="e">
        <f ca="true">+IF(OFFSET('Water Data'!$A$3,0,10*ROW('Water Data'!A66))="",NA(),OFFSET('Water Data'!$A$3,0,10*ROW('Water Data'!A66)))</f>
        <v>#N/A</v>
      </c>
      <c r="C69" s="55" t="e">
        <f ca="true">+IF(OFFSET('Water Data'!$C$3,0,10*ROW('Water Data'!C66))="",NA(),OFFSET('Water Data'!$C$3,0,10*ROW('Water Data'!C66)))</f>
        <v>#N/A</v>
      </c>
      <c r="D69" s="56" t="e">
        <f ca="true">+IF(AND(ISNUMBER(OFFSET('Water Data'!$C$5,0,10*ROW('Water Data'!C63))),'Data Summary'!BS69="Yes"),100-OFFSET('Water Data'!$C$5,0,10*ROW('Water Data'!C63)),NA())</f>
        <v>#N/A</v>
      </c>
      <c r="E69" s="56" t="e">
        <f ca="true">+IF(AND(ISNUMBER(OFFSET('Water Data'!$C$7,0,10*ROW('Water Data'!C63))),'Data Summary'!BT69="Yes"),OFFSET('Water Data'!$C$7,0,10*ROW('Water Data'!C63)),NA())</f>
        <v>#N/A</v>
      </c>
      <c r="F69" s="56" t="e">
        <f ca="true">+IF(AND(ISNUMBER(OFFSET('Water Data'!$C$10,0,10*ROW('Water Data'!C63))),'Data Summary'!BU69="Yes"),OFFSET('Water Data'!$C$10,0,10*ROW('Water Data'!C63)),NA())</f>
        <v>#N/A</v>
      </c>
      <c r="G69" s="56" t="e">
        <f ca="true">+IF(AND(ISNUMBER(OFFSET('Water Data'!$D$5,0,10*ROW('Water Data'!D63))),'Data Summary'!BV69="Yes"),100-OFFSET('Water Data'!$D$5,0,10*ROW('Water Data'!D63)),NA())</f>
        <v>#N/A</v>
      </c>
      <c r="H69" s="56" t="e">
        <f ca="true">+IF(AND(ISNUMBER(OFFSET('Water Data'!$D$7,0,10*ROW('Water Data'!D63))),'Data Summary'!BW69="Yes"),OFFSET('Water Data'!$D$7,0,10*ROW('Water Data'!D63)),NA())</f>
        <v>#N/A</v>
      </c>
      <c r="I69" s="56" t="e">
        <f ca="true">+IF(AND(ISNUMBER(OFFSET('Water Data'!$D$10,0,10*ROW('Water Data'!D63))),'Data Summary'!BX69="Yes"),OFFSET('Water Data'!$D$10,0,10*ROW('Water Data'!D63)),NA())</f>
        <v>#N/A</v>
      </c>
      <c r="J69" s="56" t="e">
        <f ca="true">+IF(AND(ISNUMBER(OFFSET('Water Data'!$E$5,0,10*ROW('Water Data'!E63))),'Data Summary'!BY69="Yes"),100-OFFSET('Water Data'!$E$5,0,10*ROW('Water Data'!E63)),NA())</f>
        <v>#N/A</v>
      </c>
      <c r="K69" s="56" t="e">
        <f ca="true">+IF(AND(ISNUMBER(OFFSET('Water Data'!$E$7,0,10*ROW('Water Data'!E63))),'Data Summary'!BZ69="Yes"),OFFSET('Water Data'!$E$7,0,10*ROW('Water Data'!E63)),NA())</f>
        <v>#N/A</v>
      </c>
      <c r="L69" s="56" t="e">
        <f ca="true">+IF(AND(ISNUMBER(OFFSET('Water Data'!$E$10,0,10*ROW('Water Data'!E63))),'Data Summary'!CA69="Yes"),OFFSET('Water Data'!$E$10,0,10*ROW('Water Data'!E63)),NA())</f>
        <v>#N/A</v>
      </c>
      <c r="M69" s="56" t="e">
        <f ca="true">+IF(AND(ISNUMBER(OFFSET('Water Data'!$F$5,0,10*ROW('Water Data'!F63))),'Data Summary'!CB69="Yes"),100-OFFSET('Water Data'!$F$5,0,10*ROW('Water Data'!F63)),NA())</f>
        <v>#N/A</v>
      </c>
      <c r="N69" s="56" t="e">
        <f ca="true">+IF(AND(ISNUMBER(OFFSET('Water Data'!$F$7,0,10*ROW('Water Data'!F63))),'Data Summary'!CC69="Yes"),OFFSET('Water Data'!$F$7,0,10*ROW('Water Data'!F63)),NA())</f>
        <v>#N/A</v>
      </c>
      <c r="O69" s="56" t="e">
        <f ca="true">+IF(AND(ISNUMBER(OFFSET('Water Data'!$F$10,0,10*ROW('Water Data'!F63))),'Data Summary'!CD69="Yes"),OFFSET('Water Data'!$F$10,0,10*ROW('Water Data'!F63)),NA())</f>
        <v>#N/A</v>
      </c>
      <c r="P69" s="56" t="e">
        <f ca="true">+IF(AND(ISNUMBER(OFFSET('Water Data'!$G$5,0,10*ROW('Water Data'!G63))),'Data Summary'!CE69="Yes"),100-OFFSET('Water Data'!$G$5,0,10*ROW('Water Data'!G63)),NA())</f>
        <v>#N/A</v>
      </c>
      <c r="Q69" s="56" t="e">
        <f ca="true">+IF(AND(ISNUMBER(OFFSET('Water Data'!$G$7,0,10*ROW('Water Data'!G63))),'Data Summary'!CF69="Yes"),OFFSET('Water Data'!$G$7,0,10*ROW('Water Data'!G63)),NA())</f>
        <v>#N/A</v>
      </c>
      <c r="R69" s="56" t="e">
        <f ca="true">+IF(AND(ISNUMBER(OFFSET('Water Data'!$G$10,0,10*ROW('Water Data'!G63))),'Data Summary'!CG69="Yes"),OFFSET('Water Data'!$G$10,0,10*ROW('Water Data'!G63)),NA())</f>
        <v>#N/A</v>
      </c>
      <c r="S69" s="56" t="e">
        <f ca="true">+IF(AND(ISNUMBER(OFFSET('Water Data'!$H$5,0,10*ROW('Water Data'!H63))),'Data Summary'!CH69="Yes"),100-OFFSET('Water Data'!$H$5,0,10*ROW('Water Data'!H63)),NA())</f>
        <v>#N/A</v>
      </c>
      <c r="T69" s="56" t="e">
        <f ca="true">+IF(AND(ISNUMBER(OFFSET('Water Data'!$H$7,0,10*ROW('Water Data'!H63))),'Data Summary'!CI69="Yes"),OFFSET('Water Data'!$H$7,0,10*ROW('Water Data'!H63)),NA())</f>
        <v>#N/A</v>
      </c>
      <c r="U69" s="56" t="e">
        <f ca="true">+IF(AND(ISNUMBER(OFFSET('Water Data'!$H$10,0,10*ROW('Water Data'!H63))),'Data Summary'!CJ69="Yes"),OFFSET('Water Data'!$H$10,0,10*ROW('Water Data'!H63)),NA())</f>
        <v>#N/A</v>
      </c>
      <c r="V69" s="102" t="e">
        <f ca="true">+IF(AND(ISNUMBER(OFFSET('Sanitation Data'!$C$5,0,10*ROW('Sanitation Data'!C63))),'Data Summary'!CK69="Yes"),100-OFFSET('Sanitation Data'!$C$5,0,10*ROW('Sanitation Data'!C63)),NA())</f>
        <v>#N/A</v>
      </c>
      <c r="W69" s="102" t="e">
        <f ca="true">+IF(AND(ISNUMBER(OFFSET('Sanitation Data'!$C$7,0,10*ROW('Sanitation Data'!C63))),'Data Summary'!CL69="Yes"),OFFSET('Sanitation Data'!$C$7,0,10*ROW('Sanitation Data'!C63)),NA())</f>
        <v>#N/A</v>
      </c>
      <c r="X69" s="102" t="e">
        <f ca="true">+IF(AND(ISNUMBER(OFFSET('Sanitation Data'!$C$11,0,10*ROW('Sanitation Data'!C63))),'Data Summary'!CM69="Yes"),OFFSET('Sanitation Data'!$C$11,0,10*ROW('Sanitation Data'!C63)),NA())</f>
        <v>#N/A</v>
      </c>
      <c r="Y69" s="102" t="e">
        <f ca="true">+IF(AND(ISNUMBER(OFFSET('Sanitation Data'!$C$12,0,10*ROW('Sanitation Data'!C63))),'Data Summary'!CN69="Yes"),OFFSET('Sanitation Data'!$C$12,0,10*ROW('Sanitation Data'!C63)),NA())</f>
        <v>#N/A</v>
      </c>
      <c r="Z69" s="102" t="e">
        <f ca="true">+IF(AND(ISNUMBER(OFFSET('Sanitation Data'!$C$13,0,10*ROW('Sanitation Data'!C63))),'Data Summary'!CO69="Yes"),OFFSET('Sanitation Data'!$C$13,0,10*ROW('Sanitation Data'!C63)),NA())</f>
        <v>#N/A</v>
      </c>
      <c r="AA69" s="102" t="e">
        <f ca="true">+IF(AND(ISNUMBER(OFFSET('Sanitation Data'!$D$5,0,10*ROW('Sanitation Data'!D63))),'Data Summary'!CP69="Yes"),100-OFFSET('Sanitation Data'!$D$5,0,10*ROW('Sanitation Data'!D63)),NA())</f>
        <v>#N/A</v>
      </c>
      <c r="AB69" s="102" t="e">
        <f ca="true">+IF(AND(ISNUMBER(OFFSET('Sanitation Data'!$D$7,0,10*ROW('Sanitation Data'!D63))),'Data Summary'!CQ69="Yes"),OFFSET('Sanitation Data'!$D$7,0,10*ROW('Sanitation Data'!D63)),NA())</f>
        <v>#N/A</v>
      </c>
      <c r="AC69" s="102" t="e">
        <f ca="true">+IF(AND(ISNUMBER(OFFSET('Sanitation Data'!$D$11,0,10*ROW('Sanitation Data'!D63))),'Data Summary'!CR69="Yes"),OFFSET('Sanitation Data'!$D$11,0,10*ROW('Sanitation Data'!D63)),NA())</f>
        <v>#N/A</v>
      </c>
      <c r="AD69" s="102" t="e">
        <f ca="true">+IF(AND(ISNUMBER(OFFSET('Sanitation Data'!$D$12,0,10*ROW('Sanitation Data'!D63))),'Data Summary'!CS69="Yes"),OFFSET('Sanitation Data'!$D$12,0,10*ROW('Sanitation Data'!D63)),NA())</f>
        <v>#N/A</v>
      </c>
      <c r="AE69" s="102" t="e">
        <f ca="true">+IF(AND(ISNUMBER(OFFSET('Sanitation Data'!$D$13,0,10*ROW('Sanitation Data'!D63))),'Data Summary'!CT69="Yes"),OFFSET('Sanitation Data'!$D$13,0,10*ROW('Sanitation Data'!D63)),NA())</f>
        <v>#N/A</v>
      </c>
      <c r="AF69" s="102" t="e">
        <f ca="true">+IF(AND(ISNUMBER(OFFSET('Sanitation Data'!$E$5,0,10*ROW('Sanitation Data'!E63))),'Data Summary'!CU69="Yes"),100-OFFSET('Sanitation Data'!$E$5,0,10*ROW('Sanitation Data'!E63)),NA())</f>
        <v>#N/A</v>
      </c>
      <c r="AG69" s="102" t="e">
        <f ca="true">+IF(AND(ISNUMBER(OFFSET('Sanitation Data'!$E$7,0,10*ROW('Sanitation Data'!E63))),'Data Summary'!CV69="Yes"),OFFSET('Sanitation Data'!$E$7,0,10*ROW('Sanitation Data'!E63)),NA())</f>
        <v>#N/A</v>
      </c>
      <c r="AH69" s="102" t="e">
        <f ca="true">+IF(AND(ISNUMBER(OFFSET('Sanitation Data'!$E$11,0,10*ROW('Sanitation Data'!E63))),'Data Summary'!CW69="Yes"),OFFSET('Sanitation Data'!$E$11,0,10*ROW('Sanitation Data'!E63)),NA())</f>
        <v>#N/A</v>
      </c>
      <c r="AI69" s="102" t="e">
        <f ca="true">+IF(AND(ISNUMBER(OFFSET('Sanitation Data'!$E$12,0,10*ROW('Sanitation Data'!E63))),'Data Summary'!CX69="Yes"),OFFSET('Sanitation Data'!$E$12,0,10*ROW('Sanitation Data'!E63)),NA())</f>
        <v>#N/A</v>
      </c>
      <c r="AJ69" s="102" t="e">
        <f ca="true">+IF(AND(ISNUMBER(OFFSET('Sanitation Data'!$E$13,0,10*ROW('Sanitation Data'!E63))),'Data Summary'!CY69="Yes"),OFFSET('Sanitation Data'!$E$13,0,10*ROW('Sanitation Data'!E63)),NA())</f>
        <v>#N/A</v>
      </c>
      <c r="AK69" s="102" t="e">
        <f ca="true">+IF(AND(ISNUMBER(OFFSET('Sanitation Data'!$F$5,0,10*ROW('Sanitation Data'!F63))),'Data Summary'!CZ69="Yes"),100-OFFSET('Sanitation Data'!$F$5,0,10*ROW('Sanitation Data'!F63)),NA())</f>
        <v>#N/A</v>
      </c>
      <c r="AL69" s="102" t="e">
        <f ca="true">+IF(AND(ISNUMBER(OFFSET('Sanitation Data'!$F$7,0,10*ROW('Sanitation Data'!F63))),'Data Summary'!DA69="Yes"),OFFSET('Sanitation Data'!$F$7,0,10*ROW('Sanitation Data'!F63)),NA())</f>
        <v>#N/A</v>
      </c>
      <c r="AM69" s="102" t="e">
        <f ca="true">+IF(AND(ISNUMBER(OFFSET('Sanitation Data'!$F$11,0,10*ROW('Sanitation Data'!F63))),'Data Summary'!DB69="Yes"),OFFSET('Sanitation Data'!$F$11,0,10*ROW('Sanitation Data'!F63)),NA())</f>
        <v>#N/A</v>
      </c>
      <c r="AN69" s="102" t="e">
        <f ca="true">+IF(AND(ISNUMBER(OFFSET('Sanitation Data'!$F$12,0,10*ROW('Sanitation Data'!F63))),'Data Summary'!DC69="Yes"),OFFSET('Sanitation Data'!$F$12,0,10*ROW('Sanitation Data'!F63)),NA())</f>
        <v>#N/A</v>
      </c>
      <c r="AO69" s="102" t="e">
        <f ca="true">+IF(AND(ISNUMBER(OFFSET('Sanitation Data'!$F$13,0,10*ROW('Sanitation Data'!F63))),'Data Summary'!DD69="Yes"),OFFSET('Sanitation Data'!$F$13,0,10*ROW('Sanitation Data'!F63)),NA())</f>
        <v>#N/A</v>
      </c>
      <c r="AP69" s="102" t="e">
        <f ca="true">+IF(AND(ISNUMBER(OFFSET('Sanitation Data'!$G$5,0,10*ROW('Sanitation Data'!G63))),'Data Summary'!DE69="Yes"),100-OFFSET('Sanitation Data'!$G$5,0,10*ROW('Sanitation Data'!G63)),NA())</f>
        <v>#N/A</v>
      </c>
      <c r="AQ69" s="102" t="e">
        <f ca="true">+IF(AND(ISNUMBER(OFFSET('Sanitation Data'!$G$7,0,10*ROW('Sanitation Data'!G63))),'Data Summary'!DF69="Yes"),OFFSET('Sanitation Data'!$G$7,0,10*ROW('Sanitation Data'!G63)),NA())</f>
        <v>#N/A</v>
      </c>
      <c r="AR69" s="102" t="e">
        <f ca="true">+IF(AND(ISNUMBER(OFFSET('Sanitation Data'!$G$11,0,10*ROW('Sanitation Data'!G63))),'Data Summary'!DG69="Yes"),OFFSET('Sanitation Data'!$G$11,0,10*ROW('Sanitation Data'!G63)),NA())</f>
        <v>#N/A</v>
      </c>
      <c r="AS69" s="102" t="e">
        <f ca="true">+IF(AND(ISNUMBER(OFFSET('Sanitation Data'!$G$12,0,10*ROW('Sanitation Data'!G63))),'Data Summary'!DH69="Yes"),OFFSET('Sanitation Data'!$G$12,0,10*ROW('Sanitation Data'!G63)),NA())</f>
        <v>#N/A</v>
      </c>
      <c r="AT69" s="102" t="e">
        <f ca="true">+IF(AND(ISNUMBER(OFFSET('Sanitation Data'!$G$13,0,10*ROW('Sanitation Data'!G63))),'Data Summary'!DI69="Yes"),OFFSET('Sanitation Data'!$G$13,0,10*ROW('Sanitation Data'!G63)),NA())</f>
        <v>#N/A</v>
      </c>
      <c r="AU69" s="102" t="e">
        <f ca="true">+IF(AND(ISNUMBER(OFFSET('Sanitation Data'!$H$5,0,10*ROW('Sanitation Data'!H63))),'Data Summary'!DJ69="Yes"),100-OFFSET('Sanitation Data'!$H$5,0,10*ROW('Sanitation Data'!H63)),NA())</f>
        <v>#N/A</v>
      </c>
      <c r="AV69" s="102" t="e">
        <f ca="true">+IF(AND(ISNUMBER(OFFSET('Sanitation Data'!$H$7,0,10*ROW('Sanitation Data'!H63))),'Data Summary'!DK69="Yes"),OFFSET('Sanitation Data'!$H$7,0,10*ROW('Sanitation Data'!H63)),NA())</f>
        <v>#N/A</v>
      </c>
      <c r="AW69" s="102" t="e">
        <f ca="true">+IF(AND(ISNUMBER(OFFSET('Sanitation Data'!$H$11,0,10*ROW('Sanitation Data'!H63))),'Data Summary'!DL69="Yes"),OFFSET('Sanitation Data'!$H$11,0,10*ROW('Sanitation Data'!H63)),NA())</f>
        <v>#N/A</v>
      </c>
      <c r="AX69" s="102" t="e">
        <f ca="true">+IF(AND(ISNUMBER(OFFSET('Sanitation Data'!$H$12,0,10*ROW('Sanitation Data'!H63))),'Data Summary'!DM69="Yes"),OFFSET('Sanitation Data'!$H$12,0,10*ROW('Sanitation Data'!H63)),NA())</f>
        <v>#N/A</v>
      </c>
      <c r="AY69" s="102" t="e">
        <f ca="true">+IF(AND(ISNUMBER(OFFSET('Sanitation Data'!$H$13,0,10*ROW('Sanitation Data'!H63))),'Data Summary'!DN69="Yes"),OFFSET('Sanitation Data'!$H$13,0,10*ROW('Sanitation Data'!H63)),NA())</f>
        <v>#N/A</v>
      </c>
      <c r="AZ69" s="107" t="e">
        <f ca="true">+IF(AND(ISNUMBER(OFFSET('Hygiene Data'!$C$6,0,10*ROW('Hygiene Data'!C63))),'Data Summary'!DO69="Yes"),OFFSET('Hygiene Data'!$C$6,0,10*ROW('Hygiene Data'!C63)),NA())</f>
        <v>#N/A</v>
      </c>
      <c r="BA69" s="107" t="e">
        <f ca="true">+IF(AND(ISNUMBER(OFFSET('Hygiene Data'!$C$8,0,10*ROW('Hygiene Data'!C63))),'Data Summary'!DP69="Yes"),OFFSET('Hygiene Data'!$C$8,0,10*ROW('Hygiene Data'!C63)),NA())</f>
        <v>#N/A</v>
      </c>
      <c r="BB69" s="107" t="e">
        <f ca="true">+IF(AND(ISNUMBER(OFFSET('Hygiene Data'!$C$10,0,10*ROW('Hygiene Data'!C63))),'Data Summary'!DQ69="Yes"),OFFSET('Hygiene Data'!$C$10,0,10*ROW('Hygiene Data'!C63)),NA())</f>
        <v>#N/A</v>
      </c>
      <c r="BC69" s="107" t="e">
        <f ca="true">+IF(AND(ISNUMBER(OFFSET('Hygiene Data'!$D$6,0,10*ROW('Hygiene Data'!D63))),'Data Summary'!DR69="Yes"),OFFSET('Hygiene Data'!$D$6,0,10*ROW('Hygiene Data'!D63)),NA())</f>
        <v>#N/A</v>
      </c>
      <c r="BD69" s="107" t="e">
        <f ca="true">+IF(AND(ISNUMBER(OFFSET('Hygiene Data'!$D$8,0,10*ROW('Hygiene Data'!D63))),'Data Summary'!DS69="Yes"),OFFSET('Hygiene Data'!$D$8,0,10*ROW('Hygiene Data'!D63)),NA())</f>
        <v>#N/A</v>
      </c>
      <c r="BE69" s="107" t="e">
        <f ca="true">+IF(AND(ISNUMBER(OFFSET('Hygiene Data'!$D$10,0,10*ROW('Hygiene Data'!D63))),'Data Summary'!DT69="Yes"),OFFSET('Hygiene Data'!$D$10,0,10*ROW('Hygiene Data'!D63)),NA())</f>
        <v>#N/A</v>
      </c>
      <c r="BF69" s="107" t="e">
        <f ca="true">+IF(AND(ISNUMBER(OFFSET('Hygiene Data'!$E$6,0,10*ROW('Hygiene Data'!E63))),'Data Summary'!DU69="Yes"),OFFSET('Hygiene Data'!$E$6,0,10*ROW('Hygiene Data'!E63)),NA())</f>
        <v>#N/A</v>
      </c>
      <c r="BG69" s="107" t="e">
        <f ca="true">+IF(AND(ISNUMBER(OFFSET('Hygiene Data'!$E$8,0,10*ROW('Hygiene Data'!E63))),'Data Summary'!DV69="Yes"),OFFSET('Hygiene Data'!$E$8,0,10*ROW('Hygiene Data'!E63)),NA())</f>
        <v>#N/A</v>
      </c>
      <c r="BH69" s="107" t="e">
        <f ca="true">+IF(AND(ISNUMBER(OFFSET('Hygiene Data'!$E$10,0,10*ROW('Hygiene Data'!E63))),'Data Summary'!DW69="Yes"),OFFSET('Hygiene Data'!$E$10,0,10*ROW('Hygiene Data'!E63)),NA())</f>
        <v>#N/A</v>
      </c>
      <c r="BI69" s="107" t="e">
        <f ca="true">+IF(AND(ISNUMBER(OFFSET('Hygiene Data'!$F$6,0,10*ROW('Hygiene Data'!F63))),'Data Summary'!DX69="Yes"),OFFSET('Hygiene Data'!$F$6,0,10*ROW('Hygiene Data'!F63)),NA())</f>
        <v>#N/A</v>
      </c>
      <c r="BJ69" s="107" t="e">
        <f ca="true">+IF(AND(ISNUMBER(OFFSET('Hygiene Data'!$F$8,0,10*ROW('Hygiene Data'!F63))),'Data Summary'!DY69="Yes"),OFFSET('Hygiene Data'!$F$8,0,10*ROW('Hygiene Data'!F63)),NA())</f>
        <v>#N/A</v>
      </c>
      <c r="BK69" s="107" t="e">
        <f ca="true">+IF(AND(ISNUMBER(OFFSET('Hygiene Data'!$F$10,0,10*ROW('Hygiene Data'!F63))),'Data Summary'!DZ69="Yes"),OFFSET('Hygiene Data'!$F$10,0,10*ROW('Hygiene Data'!F63)),NA())</f>
        <v>#N/A</v>
      </c>
      <c r="BL69" s="107" t="e">
        <f ca="true">+IF(AND(ISNUMBER(OFFSET('Hygiene Data'!$G$6,0,10*ROW('Hygiene Data'!G63))),'Data Summary'!EA69="Yes"),OFFSET('Hygiene Data'!$G$6,0,10*ROW('Hygiene Data'!G63)),NA())</f>
        <v>#N/A</v>
      </c>
      <c r="BM69" s="107" t="e">
        <f ca="true">+IF(AND(ISNUMBER(OFFSET('Hygiene Data'!$G$8,0,10*ROW('Hygiene Data'!G63))),'Data Summary'!EB69="Yes"),OFFSET('Hygiene Data'!$G$8,0,10*ROW('Hygiene Data'!G63)),NA())</f>
        <v>#N/A</v>
      </c>
      <c r="BN69" s="107" t="e">
        <f ca="true">+IF(AND(ISNUMBER(OFFSET('Hygiene Data'!$G$10,0,10*ROW('Hygiene Data'!G63))),'Data Summary'!EC69="Yes"),OFFSET('Hygiene Data'!$G$10,0,10*ROW('Hygiene Data'!G63)),NA())</f>
        <v>#N/A</v>
      </c>
      <c r="BO69" s="107" t="e">
        <f ca="true">+IF(AND(ISNUMBER(OFFSET('Hygiene Data'!$H$6,0,10*ROW('Hygiene Data'!H63))),'Data Summary'!ED69="Yes"),OFFSET('Hygiene Data'!$H$6,0,10*ROW('Hygiene Data'!H63)),NA())</f>
        <v>#N/A</v>
      </c>
      <c r="BP69" s="107" t="e">
        <f ca="true">+IF(AND(ISNUMBER(OFFSET('Hygiene Data'!$H$8,0,10*ROW('Hygiene Data'!H63))),'Data Summary'!EE69="Yes"),OFFSET('Hygiene Data'!$H$8,0,10*ROW('Hygiene Data'!H63)),NA())</f>
        <v>#N/A</v>
      </c>
      <c r="BQ69" s="107" t="e">
        <f ca="true">+IF(AND(ISNUMBER(OFFSET('Hygiene Data'!$H$10,0,10*ROW('Hygiene Data'!H63))),'Data Summary'!EF69="Yes"),OFFSET('Hygiene Data'!$H$10,0,10*ROW('Hygiene Data'!H63)),NA())</f>
        <v>#N/A</v>
      </c>
    </row>
    <row r="70" x14ac:dyDescent="0.2">
      <c r="A70" s="55" t="e">
        <f ca="true">+IF(OFFSET('Water Data'!$B$1,0,10*ROW('Water Data'!B64))="",NA(),OFFSET('Water Data'!$B$1,0,10*ROW('Water Data'!B64)))</f>
        <v>#N/A</v>
      </c>
      <c r="B70" s="55" t="e">
        <f ca="true">+IF(OFFSET('Water Data'!$A$3,0,10*ROW('Water Data'!A67))="",NA(),OFFSET('Water Data'!$A$3,0,10*ROW('Water Data'!A67)))</f>
        <v>#N/A</v>
      </c>
      <c r="C70" s="55" t="e">
        <f ca="true">+IF(OFFSET('Water Data'!$C$3,0,10*ROW('Water Data'!C67))="",NA(),OFFSET('Water Data'!$C$3,0,10*ROW('Water Data'!C67)))</f>
        <v>#N/A</v>
      </c>
      <c r="D70" s="56" t="e">
        <f ca="true">+IF(AND(ISNUMBER(OFFSET('Water Data'!$C$5,0,10*ROW('Water Data'!C64))),'Data Summary'!BS70="Yes"),100-OFFSET('Water Data'!$C$5,0,10*ROW('Water Data'!C64)),NA())</f>
        <v>#N/A</v>
      </c>
      <c r="E70" s="56" t="e">
        <f ca="true">+IF(AND(ISNUMBER(OFFSET('Water Data'!$C$7,0,10*ROW('Water Data'!C64))),'Data Summary'!BT70="Yes"),OFFSET('Water Data'!$C$7,0,10*ROW('Water Data'!C64)),NA())</f>
        <v>#N/A</v>
      </c>
      <c r="F70" s="56" t="e">
        <f ca="true">+IF(AND(ISNUMBER(OFFSET('Water Data'!$C$10,0,10*ROW('Water Data'!C64))),'Data Summary'!BU70="Yes"),OFFSET('Water Data'!$C$10,0,10*ROW('Water Data'!C64)),NA())</f>
        <v>#N/A</v>
      </c>
      <c r="G70" s="56" t="e">
        <f ca="true">+IF(AND(ISNUMBER(OFFSET('Water Data'!$D$5,0,10*ROW('Water Data'!D64))),'Data Summary'!BV70="Yes"),100-OFFSET('Water Data'!$D$5,0,10*ROW('Water Data'!D64)),NA())</f>
        <v>#N/A</v>
      </c>
      <c r="H70" s="56" t="e">
        <f ca="true">+IF(AND(ISNUMBER(OFFSET('Water Data'!$D$7,0,10*ROW('Water Data'!D64))),'Data Summary'!BW70="Yes"),OFFSET('Water Data'!$D$7,0,10*ROW('Water Data'!D64)),NA())</f>
        <v>#N/A</v>
      </c>
      <c r="I70" s="56" t="e">
        <f ca="true">+IF(AND(ISNUMBER(OFFSET('Water Data'!$D$10,0,10*ROW('Water Data'!D64))),'Data Summary'!BX70="Yes"),OFFSET('Water Data'!$D$10,0,10*ROW('Water Data'!D64)),NA())</f>
        <v>#N/A</v>
      </c>
      <c r="J70" s="56" t="e">
        <f ca="true">+IF(AND(ISNUMBER(OFFSET('Water Data'!$E$5,0,10*ROW('Water Data'!E64))),'Data Summary'!BY70="Yes"),100-OFFSET('Water Data'!$E$5,0,10*ROW('Water Data'!E64)),NA())</f>
        <v>#N/A</v>
      </c>
      <c r="K70" s="56" t="e">
        <f ca="true">+IF(AND(ISNUMBER(OFFSET('Water Data'!$E$7,0,10*ROW('Water Data'!E64))),'Data Summary'!BZ70="Yes"),OFFSET('Water Data'!$E$7,0,10*ROW('Water Data'!E64)),NA())</f>
        <v>#N/A</v>
      </c>
      <c r="L70" s="56" t="e">
        <f ca="true">+IF(AND(ISNUMBER(OFFSET('Water Data'!$E$10,0,10*ROW('Water Data'!E64))),'Data Summary'!CA70="Yes"),OFFSET('Water Data'!$E$10,0,10*ROW('Water Data'!E64)),NA())</f>
        <v>#N/A</v>
      </c>
      <c r="M70" s="56" t="e">
        <f ca="true">+IF(AND(ISNUMBER(OFFSET('Water Data'!$F$5,0,10*ROW('Water Data'!F64))),'Data Summary'!CB70="Yes"),100-OFFSET('Water Data'!$F$5,0,10*ROW('Water Data'!F64)),NA())</f>
        <v>#N/A</v>
      </c>
      <c r="N70" s="56" t="e">
        <f ca="true">+IF(AND(ISNUMBER(OFFSET('Water Data'!$F$7,0,10*ROW('Water Data'!F64))),'Data Summary'!CC70="Yes"),OFFSET('Water Data'!$F$7,0,10*ROW('Water Data'!F64)),NA())</f>
        <v>#N/A</v>
      </c>
      <c r="O70" s="56" t="e">
        <f ca="true">+IF(AND(ISNUMBER(OFFSET('Water Data'!$F$10,0,10*ROW('Water Data'!F64))),'Data Summary'!CD70="Yes"),OFFSET('Water Data'!$F$10,0,10*ROW('Water Data'!F64)),NA())</f>
        <v>#N/A</v>
      </c>
      <c r="P70" s="56" t="e">
        <f ca="true">+IF(AND(ISNUMBER(OFFSET('Water Data'!$G$5,0,10*ROW('Water Data'!G64))),'Data Summary'!CE70="Yes"),100-OFFSET('Water Data'!$G$5,0,10*ROW('Water Data'!G64)),NA())</f>
        <v>#N/A</v>
      </c>
      <c r="Q70" s="56" t="e">
        <f ca="true">+IF(AND(ISNUMBER(OFFSET('Water Data'!$G$7,0,10*ROW('Water Data'!G64))),'Data Summary'!CF70="Yes"),OFFSET('Water Data'!$G$7,0,10*ROW('Water Data'!G64)),NA())</f>
        <v>#N/A</v>
      </c>
      <c r="R70" s="56" t="e">
        <f ca="true">+IF(AND(ISNUMBER(OFFSET('Water Data'!$G$10,0,10*ROW('Water Data'!G64))),'Data Summary'!CG70="Yes"),OFFSET('Water Data'!$G$10,0,10*ROW('Water Data'!G64)),NA())</f>
        <v>#N/A</v>
      </c>
      <c r="S70" s="56" t="e">
        <f ca="true">+IF(AND(ISNUMBER(OFFSET('Water Data'!$H$5,0,10*ROW('Water Data'!H64))),'Data Summary'!CH70="Yes"),100-OFFSET('Water Data'!$H$5,0,10*ROW('Water Data'!H64)),NA())</f>
        <v>#N/A</v>
      </c>
      <c r="T70" s="56" t="e">
        <f ca="true">+IF(AND(ISNUMBER(OFFSET('Water Data'!$H$7,0,10*ROW('Water Data'!H64))),'Data Summary'!CI70="Yes"),OFFSET('Water Data'!$H$7,0,10*ROW('Water Data'!H64)),NA())</f>
        <v>#N/A</v>
      </c>
      <c r="U70" s="56" t="e">
        <f ca="true">+IF(AND(ISNUMBER(OFFSET('Water Data'!$H$10,0,10*ROW('Water Data'!H64))),'Data Summary'!CJ70="Yes"),OFFSET('Water Data'!$H$10,0,10*ROW('Water Data'!H64)),NA())</f>
        <v>#N/A</v>
      </c>
      <c r="V70" s="102" t="e">
        <f ca="true">+IF(AND(ISNUMBER(OFFSET('Sanitation Data'!$C$5,0,10*ROW('Sanitation Data'!C64))),'Data Summary'!CK70="Yes"),100-OFFSET('Sanitation Data'!$C$5,0,10*ROW('Sanitation Data'!C64)),NA())</f>
        <v>#N/A</v>
      </c>
      <c r="W70" s="102" t="e">
        <f ca="true">+IF(AND(ISNUMBER(OFFSET('Sanitation Data'!$C$7,0,10*ROW('Sanitation Data'!C64))),'Data Summary'!CL70="Yes"),OFFSET('Sanitation Data'!$C$7,0,10*ROW('Sanitation Data'!C64)),NA())</f>
        <v>#N/A</v>
      </c>
      <c r="X70" s="102" t="e">
        <f ca="true">+IF(AND(ISNUMBER(OFFSET('Sanitation Data'!$C$11,0,10*ROW('Sanitation Data'!C64))),'Data Summary'!CM70="Yes"),OFFSET('Sanitation Data'!$C$11,0,10*ROW('Sanitation Data'!C64)),NA())</f>
        <v>#N/A</v>
      </c>
      <c r="Y70" s="102" t="e">
        <f ca="true">+IF(AND(ISNUMBER(OFFSET('Sanitation Data'!$C$12,0,10*ROW('Sanitation Data'!C64))),'Data Summary'!CN70="Yes"),OFFSET('Sanitation Data'!$C$12,0,10*ROW('Sanitation Data'!C64)),NA())</f>
        <v>#N/A</v>
      </c>
      <c r="Z70" s="102" t="e">
        <f ca="true">+IF(AND(ISNUMBER(OFFSET('Sanitation Data'!$C$13,0,10*ROW('Sanitation Data'!C64))),'Data Summary'!CO70="Yes"),OFFSET('Sanitation Data'!$C$13,0,10*ROW('Sanitation Data'!C64)),NA())</f>
        <v>#N/A</v>
      </c>
      <c r="AA70" s="102" t="e">
        <f ca="true">+IF(AND(ISNUMBER(OFFSET('Sanitation Data'!$D$5,0,10*ROW('Sanitation Data'!D64))),'Data Summary'!CP70="Yes"),100-OFFSET('Sanitation Data'!$D$5,0,10*ROW('Sanitation Data'!D64)),NA())</f>
        <v>#N/A</v>
      </c>
      <c r="AB70" s="102" t="e">
        <f ca="true">+IF(AND(ISNUMBER(OFFSET('Sanitation Data'!$D$7,0,10*ROW('Sanitation Data'!D64))),'Data Summary'!CQ70="Yes"),OFFSET('Sanitation Data'!$D$7,0,10*ROW('Sanitation Data'!D64)),NA())</f>
        <v>#N/A</v>
      </c>
      <c r="AC70" s="102" t="e">
        <f ca="true">+IF(AND(ISNUMBER(OFFSET('Sanitation Data'!$D$11,0,10*ROW('Sanitation Data'!D64))),'Data Summary'!CR70="Yes"),OFFSET('Sanitation Data'!$D$11,0,10*ROW('Sanitation Data'!D64)),NA())</f>
        <v>#N/A</v>
      </c>
      <c r="AD70" s="102" t="e">
        <f ca="true">+IF(AND(ISNUMBER(OFFSET('Sanitation Data'!$D$12,0,10*ROW('Sanitation Data'!D64))),'Data Summary'!CS70="Yes"),OFFSET('Sanitation Data'!$D$12,0,10*ROW('Sanitation Data'!D64)),NA())</f>
        <v>#N/A</v>
      </c>
      <c r="AE70" s="102" t="e">
        <f ca="true">+IF(AND(ISNUMBER(OFFSET('Sanitation Data'!$D$13,0,10*ROW('Sanitation Data'!D64))),'Data Summary'!CT70="Yes"),OFFSET('Sanitation Data'!$D$13,0,10*ROW('Sanitation Data'!D64)),NA())</f>
        <v>#N/A</v>
      </c>
      <c r="AF70" s="102" t="e">
        <f ca="true">+IF(AND(ISNUMBER(OFFSET('Sanitation Data'!$E$5,0,10*ROW('Sanitation Data'!E64))),'Data Summary'!CU70="Yes"),100-OFFSET('Sanitation Data'!$E$5,0,10*ROW('Sanitation Data'!E64)),NA())</f>
        <v>#N/A</v>
      </c>
      <c r="AG70" s="102" t="e">
        <f ca="true">+IF(AND(ISNUMBER(OFFSET('Sanitation Data'!$E$7,0,10*ROW('Sanitation Data'!E64))),'Data Summary'!CV70="Yes"),OFFSET('Sanitation Data'!$E$7,0,10*ROW('Sanitation Data'!E64)),NA())</f>
        <v>#N/A</v>
      </c>
      <c r="AH70" s="102" t="e">
        <f ca="true">+IF(AND(ISNUMBER(OFFSET('Sanitation Data'!$E$11,0,10*ROW('Sanitation Data'!E64))),'Data Summary'!CW70="Yes"),OFFSET('Sanitation Data'!$E$11,0,10*ROW('Sanitation Data'!E64)),NA())</f>
        <v>#N/A</v>
      </c>
      <c r="AI70" s="102" t="e">
        <f ca="true">+IF(AND(ISNUMBER(OFFSET('Sanitation Data'!$E$12,0,10*ROW('Sanitation Data'!E64))),'Data Summary'!CX70="Yes"),OFFSET('Sanitation Data'!$E$12,0,10*ROW('Sanitation Data'!E64)),NA())</f>
        <v>#N/A</v>
      </c>
      <c r="AJ70" s="102" t="e">
        <f ca="true">+IF(AND(ISNUMBER(OFFSET('Sanitation Data'!$E$13,0,10*ROW('Sanitation Data'!E64))),'Data Summary'!CY70="Yes"),OFFSET('Sanitation Data'!$E$13,0,10*ROW('Sanitation Data'!E64)),NA())</f>
        <v>#N/A</v>
      </c>
      <c r="AK70" s="102" t="e">
        <f ca="true">+IF(AND(ISNUMBER(OFFSET('Sanitation Data'!$F$5,0,10*ROW('Sanitation Data'!F64))),'Data Summary'!CZ70="Yes"),100-OFFSET('Sanitation Data'!$F$5,0,10*ROW('Sanitation Data'!F64)),NA())</f>
        <v>#N/A</v>
      </c>
      <c r="AL70" s="102" t="e">
        <f ca="true">+IF(AND(ISNUMBER(OFFSET('Sanitation Data'!$F$7,0,10*ROW('Sanitation Data'!F64))),'Data Summary'!DA70="Yes"),OFFSET('Sanitation Data'!$F$7,0,10*ROW('Sanitation Data'!F64)),NA())</f>
        <v>#N/A</v>
      </c>
      <c r="AM70" s="102" t="e">
        <f ca="true">+IF(AND(ISNUMBER(OFFSET('Sanitation Data'!$F$11,0,10*ROW('Sanitation Data'!F64))),'Data Summary'!DB70="Yes"),OFFSET('Sanitation Data'!$F$11,0,10*ROW('Sanitation Data'!F64)),NA())</f>
        <v>#N/A</v>
      </c>
      <c r="AN70" s="102" t="e">
        <f ca="true">+IF(AND(ISNUMBER(OFFSET('Sanitation Data'!$F$12,0,10*ROW('Sanitation Data'!F64))),'Data Summary'!DC70="Yes"),OFFSET('Sanitation Data'!$F$12,0,10*ROW('Sanitation Data'!F64)),NA())</f>
        <v>#N/A</v>
      </c>
      <c r="AO70" s="102" t="e">
        <f ca="true">+IF(AND(ISNUMBER(OFFSET('Sanitation Data'!$F$13,0,10*ROW('Sanitation Data'!F64))),'Data Summary'!DD70="Yes"),OFFSET('Sanitation Data'!$F$13,0,10*ROW('Sanitation Data'!F64)),NA())</f>
        <v>#N/A</v>
      </c>
      <c r="AP70" s="102" t="e">
        <f ca="true">+IF(AND(ISNUMBER(OFFSET('Sanitation Data'!$G$5,0,10*ROW('Sanitation Data'!G64))),'Data Summary'!DE70="Yes"),100-OFFSET('Sanitation Data'!$G$5,0,10*ROW('Sanitation Data'!G64)),NA())</f>
        <v>#N/A</v>
      </c>
      <c r="AQ70" s="102" t="e">
        <f ca="true">+IF(AND(ISNUMBER(OFFSET('Sanitation Data'!$G$7,0,10*ROW('Sanitation Data'!G64))),'Data Summary'!DF70="Yes"),OFFSET('Sanitation Data'!$G$7,0,10*ROW('Sanitation Data'!G64)),NA())</f>
        <v>#N/A</v>
      </c>
      <c r="AR70" s="102" t="e">
        <f ca="true">+IF(AND(ISNUMBER(OFFSET('Sanitation Data'!$G$11,0,10*ROW('Sanitation Data'!G64))),'Data Summary'!DG70="Yes"),OFFSET('Sanitation Data'!$G$11,0,10*ROW('Sanitation Data'!G64)),NA())</f>
        <v>#N/A</v>
      </c>
      <c r="AS70" s="102" t="e">
        <f ca="true">+IF(AND(ISNUMBER(OFFSET('Sanitation Data'!$G$12,0,10*ROW('Sanitation Data'!G64))),'Data Summary'!DH70="Yes"),OFFSET('Sanitation Data'!$G$12,0,10*ROW('Sanitation Data'!G64)),NA())</f>
        <v>#N/A</v>
      </c>
      <c r="AT70" s="102" t="e">
        <f ca="true">+IF(AND(ISNUMBER(OFFSET('Sanitation Data'!$G$13,0,10*ROW('Sanitation Data'!G64))),'Data Summary'!DI70="Yes"),OFFSET('Sanitation Data'!$G$13,0,10*ROW('Sanitation Data'!G64)),NA())</f>
        <v>#N/A</v>
      </c>
      <c r="AU70" s="102" t="e">
        <f ca="true">+IF(AND(ISNUMBER(OFFSET('Sanitation Data'!$H$5,0,10*ROW('Sanitation Data'!H64))),'Data Summary'!DJ70="Yes"),100-OFFSET('Sanitation Data'!$H$5,0,10*ROW('Sanitation Data'!H64)),NA())</f>
        <v>#N/A</v>
      </c>
      <c r="AV70" s="102" t="e">
        <f ca="true">+IF(AND(ISNUMBER(OFFSET('Sanitation Data'!$H$7,0,10*ROW('Sanitation Data'!H64))),'Data Summary'!DK70="Yes"),OFFSET('Sanitation Data'!$H$7,0,10*ROW('Sanitation Data'!H64)),NA())</f>
        <v>#N/A</v>
      </c>
      <c r="AW70" s="102" t="e">
        <f ca="true">+IF(AND(ISNUMBER(OFFSET('Sanitation Data'!$H$11,0,10*ROW('Sanitation Data'!H64))),'Data Summary'!DL70="Yes"),OFFSET('Sanitation Data'!$H$11,0,10*ROW('Sanitation Data'!H64)),NA())</f>
        <v>#N/A</v>
      </c>
      <c r="AX70" s="102" t="e">
        <f ca="true">+IF(AND(ISNUMBER(OFFSET('Sanitation Data'!$H$12,0,10*ROW('Sanitation Data'!H64))),'Data Summary'!DM70="Yes"),OFFSET('Sanitation Data'!$H$12,0,10*ROW('Sanitation Data'!H64)),NA())</f>
        <v>#N/A</v>
      </c>
      <c r="AY70" s="102" t="e">
        <f ca="true">+IF(AND(ISNUMBER(OFFSET('Sanitation Data'!$H$13,0,10*ROW('Sanitation Data'!H64))),'Data Summary'!DN70="Yes"),OFFSET('Sanitation Data'!$H$13,0,10*ROW('Sanitation Data'!H64)),NA())</f>
        <v>#N/A</v>
      </c>
      <c r="AZ70" s="107" t="e">
        <f ca="true">+IF(AND(ISNUMBER(OFFSET('Hygiene Data'!$C$6,0,10*ROW('Hygiene Data'!C64))),'Data Summary'!DO70="Yes"),OFFSET('Hygiene Data'!$C$6,0,10*ROW('Hygiene Data'!C64)),NA())</f>
        <v>#N/A</v>
      </c>
      <c r="BA70" s="107" t="e">
        <f ca="true">+IF(AND(ISNUMBER(OFFSET('Hygiene Data'!$C$8,0,10*ROW('Hygiene Data'!C64))),'Data Summary'!DP70="Yes"),OFFSET('Hygiene Data'!$C$8,0,10*ROW('Hygiene Data'!C64)),NA())</f>
        <v>#N/A</v>
      </c>
      <c r="BB70" s="107" t="e">
        <f ca="true">+IF(AND(ISNUMBER(OFFSET('Hygiene Data'!$C$10,0,10*ROW('Hygiene Data'!C64))),'Data Summary'!DQ70="Yes"),OFFSET('Hygiene Data'!$C$10,0,10*ROW('Hygiene Data'!C64)),NA())</f>
        <v>#N/A</v>
      </c>
      <c r="BC70" s="107" t="e">
        <f ca="true">+IF(AND(ISNUMBER(OFFSET('Hygiene Data'!$D$6,0,10*ROW('Hygiene Data'!D64))),'Data Summary'!DR70="Yes"),OFFSET('Hygiene Data'!$D$6,0,10*ROW('Hygiene Data'!D64)),NA())</f>
        <v>#N/A</v>
      </c>
      <c r="BD70" s="107" t="e">
        <f ca="true">+IF(AND(ISNUMBER(OFFSET('Hygiene Data'!$D$8,0,10*ROW('Hygiene Data'!D64))),'Data Summary'!DS70="Yes"),OFFSET('Hygiene Data'!$D$8,0,10*ROW('Hygiene Data'!D64)),NA())</f>
        <v>#N/A</v>
      </c>
      <c r="BE70" s="107" t="e">
        <f ca="true">+IF(AND(ISNUMBER(OFFSET('Hygiene Data'!$D$10,0,10*ROW('Hygiene Data'!D64))),'Data Summary'!DT70="Yes"),OFFSET('Hygiene Data'!$D$10,0,10*ROW('Hygiene Data'!D64)),NA())</f>
        <v>#N/A</v>
      </c>
      <c r="BF70" s="107" t="e">
        <f ca="true">+IF(AND(ISNUMBER(OFFSET('Hygiene Data'!$E$6,0,10*ROW('Hygiene Data'!E64))),'Data Summary'!DU70="Yes"),OFFSET('Hygiene Data'!$E$6,0,10*ROW('Hygiene Data'!E64)),NA())</f>
        <v>#N/A</v>
      </c>
      <c r="BG70" s="107" t="e">
        <f ca="true">+IF(AND(ISNUMBER(OFFSET('Hygiene Data'!$E$8,0,10*ROW('Hygiene Data'!E64))),'Data Summary'!DV70="Yes"),OFFSET('Hygiene Data'!$E$8,0,10*ROW('Hygiene Data'!E64)),NA())</f>
        <v>#N/A</v>
      </c>
      <c r="BH70" s="107" t="e">
        <f ca="true">+IF(AND(ISNUMBER(OFFSET('Hygiene Data'!$E$10,0,10*ROW('Hygiene Data'!E64))),'Data Summary'!DW70="Yes"),OFFSET('Hygiene Data'!$E$10,0,10*ROW('Hygiene Data'!E64)),NA())</f>
        <v>#N/A</v>
      </c>
      <c r="BI70" s="107" t="e">
        <f ca="true">+IF(AND(ISNUMBER(OFFSET('Hygiene Data'!$F$6,0,10*ROW('Hygiene Data'!F64))),'Data Summary'!DX70="Yes"),OFFSET('Hygiene Data'!$F$6,0,10*ROW('Hygiene Data'!F64)),NA())</f>
        <v>#N/A</v>
      </c>
      <c r="BJ70" s="107" t="e">
        <f ca="true">+IF(AND(ISNUMBER(OFFSET('Hygiene Data'!$F$8,0,10*ROW('Hygiene Data'!F64))),'Data Summary'!DY70="Yes"),OFFSET('Hygiene Data'!$F$8,0,10*ROW('Hygiene Data'!F64)),NA())</f>
        <v>#N/A</v>
      </c>
      <c r="BK70" s="107" t="e">
        <f ca="true">+IF(AND(ISNUMBER(OFFSET('Hygiene Data'!$F$10,0,10*ROW('Hygiene Data'!F64))),'Data Summary'!DZ70="Yes"),OFFSET('Hygiene Data'!$F$10,0,10*ROW('Hygiene Data'!F64)),NA())</f>
        <v>#N/A</v>
      </c>
      <c r="BL70" s="107" t="e">
        <f ca="true">+IF(AND(ISNUMBER(OFFSET('Hygiene Data'!$G$6,0,10*ROW('Hygiene Data'!G64))),'Data Summary'!EA70="Yes"),OFFSET('Hygiene Data'!$G$6,0,10*ROW('Hygiene Data'!G64)),NA())</f>
        <v>#N/A</v>
      </c>
      <c r="BM70" s="107" t="e">
        <f ca="true">+IF(AND(ISNUMBER(OFFSET('Hygiene Data'!$G$8,0,10*ROW('Hygiene Data'!G64))),'Data Summary'!EB70="Yes"),OFFSET('Hygiene Data'!$G$8,0,10*ROW('Hygiene Data'!G64)),NA())</f>
        <v>#N/A</v>
      </c>
      <c r="BN70" s="107" t="e">
        <f ca="true">+IF(AND(ISNUMBER(OFFSET('Hygiene Data'!$G$10,0,10*ROW('Hygiene Data'!G64))),'Data Summary'!EC70="Yes"),OFFSET('Hygiene Data'!$G$10,0,10*ROW('Hygiene Data'!G64)),NA())</f>
        <v>#N/A</v>
      </c>
      <c r="BO70" s="107" t="e">
        <f ca="true">+IF(AND(ISNUMBER(OFFSET('Hygiene Data'!$H$6,0,10*ROW('Hygiene Data'!H64))),'Data Summary'!ED70="Yes"),OFFSET('Hygiene Data'!$H$6,0,10*ROW('Hygiene Data'!H64)),NA())</f>
        <v>#N/A</v>
      </c>
      <c r="BP70" s="107" t="e">
        <f ca="true">+IF(AND(ISNUMBER(OFFSET('Hygiene Data'!$H$8,0,10*ROW('Hygiene Data'!H64))),'Data Summary'!EE70="Yes"),OFFSET('Hygiene Data'!$H$8,0,10*ROW('Hygiene Data'!H64)),NA())</f>
        <v>#N/A</v>
      </c>
      <c r="BQ70" s="107" t="e">
        <f ca="true">+IF(AND(ISNUMBER(OFFSET('Hygiene Data'!$H$10,0,10*ROW('Hygiene Data'!H64))),'Data Summary'!EF70="Yes"),OFFSET('Hygiene Data'!$H$10,0,10*ROW('Hygiene Data'!H64)),NA())</f>
        <v>#N/A</v>
      </c>
    </row>
    <row r="71" x14ac:dyDescent="0.2">
      <c r="A71" s="55" t="e">
        <f ca="true">+IF(OFFSET('Water Data'!$B$1,0,10*ROW('Water Data'!B65))="",NA(),OFFSET('Water Data'!$B$1,0,10*ROW('Water Data'!B65)))</f>
        <v>#N/A</v>
      </c>
      <c r="B71" s="55" t="e">
        <f ca="true">+IF(OFFSET('Water Data'!$A$3,0,10*ROW('Water Data'!A68))="",NA(),OFFSET('Water Data'!$A$3,0,10*ROW('Water Data'!A68)))</f>
        <v>#N/A</v>
      </c>
      <c r="C71" s="55" t="e">
        <f ca="true">+IF(OFFSET('Water Data'!$C$3,0,10*ROW('Water Data'!C68))="",NA(),OFFSET('Water Data'!$C$3,0,10*ROW('Water Data'!C68)))</f>
        <v>#N/A</v>
      </c>
      <c r="D71" s="56" t="e">
        <f ca="true">+IF(AND(ISNUMBER(OFFSET('Water Data'!$C$5,0,10*ROW('Water Data'!C65))),'Data Summary'!BS71="Yes"),100-OFFSET('Water Data'!$C$5,0,10*ROW('Water Data'!C65)),NA())</f>
        <v>#N/A</v>
      </c>
      <c r="E71" s="56" t="e">
        <f ca="true">+IF(AND(ISNUMBER(OFFSET('Water Data'!$C$7,0,10*ROW('Water Data'!C65))),'Data Summary'!BT71="Yes"),OFFSET('Water Data'!$C$7,0,10*ROW('Water Data'!C65)),NA())</f>
        <v>#N/A</v>
      </c>
      <c r="F71" s="56" t="e">
        <f ca="true">+IF(AND(ISNUMBER(OFFSET('Water Data'!$C$10,0,10*ROW('Water Data'!C65))),'Data Summary'!BU71="Yes"),OFFSET('Water Data'!$C$10,0,10*ROW('Water Data'!C65)),NA())</f>
        <v>#N/A</v>
      </c>
      <c r="G71" s="56" t="e">
        <f ca="true">+IF(AND(ISNUMBER(OFFSET('Water Data'!$D$5,0,10*ROW('Water Data'!D65))),'Data Summary'!BV71="Yes"),100-OFFSET('Water Data'!$D$5,0,10*ROW('Water Data'!D65)),NA())</f>
        <v>#N/A</v>
      </c>
      <c r="H71" s="56" t="e">
        <f ca="true">+IF(AND(ISNUMBER(OFFSET('Water Data'!$D$7,0,10*ROW('Water Data'!D65))),'Data Summary'!BW71="Yes"),OFFSET('Water Data'!$D$7,0,10*ROW('Water Data'!D65)),NA())</f>
        <v>#N/A</v>
      </c>
      <c r="I71" s="56" t="e">
        <f ca="true">+IF(AND(ISNUMBER(OFFSET('Water Data'!$D$10,0,10*ROW('Water Data'!D65))),'Data Summary'!BX71="Yes"),OFFSET('Water Data'!$D$10,0,10*ROW('Water Data'!D65)),NA())</f>
        <v>#N/A</v>
      </c>
      <c r="J71" s="56" t="e">
        <f ca="true">+IF(AND(ISNUMBER(OFFSET('Water Data'!$E$5,0,10*ROW('Water Data'!E65))),'Data Summary'!BY71="Yes"),100-OFFSET('Water Data'!$E$5,0,10*ROW('Water Data'!E65)),NA())</f>
        <v>#N/A</v>
      </c>
      <c r="K71" s="56" t="e">
        <f ca="true">+IF(AND(ISNUMBER(OFFSET('Water Data'!$E$7,0,10*ROW('Water Data'!E65))),'Data Summary'!BZ71="Yes"),OFFSET('Water Data'!$E$7,0,10*ROW('Water Data'!E65)),NA())</f>
        <v>#N/A</v>
      </c>
      <c r="L71" s="56" t="e">
        <f ca="true">+IF(AND(ISNUMBER(OFFSET('Water Data'!$E$10,0,10*ROW('Water Data'!E65))),'Data Summary'!CA71="Yes"),OFFSET('Water Data'!$E$10,0,10*ROW('Water Data'!E65)),NA())</f>
        <v>#N/A</v>
      </c>
      <c r="M71" s="56" t="e">
        <f ca="true">+IF(AND(ISNUMBER(OFFSET('Water Data'!$F$5,0,10*ROW('Water Data'!F65))),'Data Summary'!CB71="Yes"),100-OFFSET('Water Data'!$F$5,0,10*ROW('Water Data'!F65)),NA())</f>
        <v>#N/A</v>
      </c>
      <c r="N71" s="56" t="e">
        <f ca="true">+IF(AND(ISNUMBER(OFFSET('Water Data'!$F$7,0,10*ROW('Water Data'!F65))),'Data Summary'!CC71="Yes"),OFFSET('Water Data'!$F$7,0,10*ROW('Water Data'!F65)),NA())</f>
        <v>#N/A</v>
      </c>
      <c r="O71" s="56" t="e">
        <f ca="true">+IF(AND(ISNUMBER(OFFSET('Water Data'!$F$10,0,10*ROW('Water Data'!F65))),'Data Summary'!CD71="Yes"),OFFSET('Water Data'!$F$10,0,10*ROW('Water Data'!F65)),NA())</f>
        <v>#N/A</v>
      </c>
      <c r="P71" s="56" t="e">
        <f ca="true">+IF(AND(ISNUMBER(OFFSET('Water Data'!$G$5,0,10*ROW('Water Data'!G65))),'Data Summary'!CE71="Yes"),100-OFFSET('Water Data'!$G$5,0,10*ROW('Water Data'!G65)),NA())</f>
        <v>#N/A</v>
      </c>
      <c r="Q71" s="56" t="e">
        <f ca="true">+IF(AND(ISNUMBER(OFFSET('Water Data'!$G$7,0,10*ROW('Water Data'!G65))),'Data Summary'!CF71="Yes"),OFFSET('Water Data'!$G$7,0,10*ROW('Water Data'!G65)),NA())</f>
        <v>#N/A</v>
      </c>
      <c r="R71" s="56" t="e">
        <f ca="true">+IF(AND(ISNUMBER(OFFSET('Water Data'!$G$10,0,10*ROW('Water Data'!G65))),'Data Summary'!CG71="Yes"),OFFSET('Water Data'!$G$10,0,10*ROW('Water Data'!G65)),NA())</f>
        <v>#N/A</v>
      </c>
      <c r="S71" s="56" t="e">
        <f ca="true">+IF(AND(ISNUMBER(OFFSET('Water Data'!$H$5,0,10*ROW('Water Data'!H65))),'Data Summary'!CH71="Yes"),100-OFFSET('Water Data'!$H$5,0,10*ROW('Water Data'!H65)),NA())</f>
        <v>#N/A</v>
      </c>
      <c r="T71" s="56" t="e">
        <f ca="true">+IF(AND(ISNUMBER(OFFSET('Water Data'!$H$7,0,10*ROW('Water Data'!H65))),'Data Summary'!CI71="Yes"),OFFSET('Water Data'!$H$7,0,10*ROW('Water Data'!H65)),NA())</f>
        <v>#N/A</v>
      </c>
      <c r="U71" s="56" t="e">
        <f ca="true">+IF(AND(ISNUMBER(OFFSET('Water Data'!$H$10,0,10*ROW('Water Data'!H65))),'Data Summary'!CJ71="Yes"),OFFSET('Water Data'!$H$10,0,10*ROW('Water Data'!H65)),NA())</f>
        <v>#N/A</v>
      </c>
      <c r="V71" s="102" t="e">
        <f ca="true">+IF(AND(ISNUMBER(OFFSET('Sanitation Data'!$C$5,0,10*ROW('Sanitation Data'!C65))),'Data Summary'!CK71="Yes"),100-OFFSET('Sanitation Data'!$C$5,0,10*ROW('Sanitation Data'!C65)),NA())</f>
        <v>#N/A</v>
      </c>
      <c r="W71" s="102" t="e">
        <f ca="true">+IF(AND(ISNUMBER(OFFSET('Sanitation Data'!$C$7,0,10*ROW('Sanitation Data'!C65))),'Data Summary'!CL71="Yes"),OFFSET('Sanitation Data'!$C$7,0,10*ROW('Sanitation Data'!C65)),NA())</f>
        <v>#N/A</v>
      </c>
      <c r="X71" s="102" t="e">
        <f ca="true">+IF(AND(ISNUMBER(OFFSET('Sanitation Data'!$C$11,0,10*ROW('Sanitation Data'!C65))),'Data Summary'!CM71="Yes"),OFFSET('Sanitation Data'!$C$11,0,10*ROW('Sanitation Data'!C65)),NA())</f>
        <v>#N/A</v>
      </c>
      <c r="Y71" s="102" t="e">
        <f ca="true">+IF(AND(ISNUMBER(OFFSET('Sanitation Data'!$C$12,0,10*ROW('Sanitation Data'!C65))),'Data Summary'!CN71="Yes"),OFFSET('Sanitation Data'!$C$12,0,10*ROW('Sanitation Data'!C65)),NA())</f>
        <v>#N/A</v>
      </c>
      <c r="Z71" s="102" t="e">
        <f ca="true">+IF(AND(ISNUMBER(OFFSET('Sanitation Data'!$C$13,0,10*ROW('Sanitation Data'!C65))),'Data Summary'!CO71="Yes"),OFFSET('Sanitation Data'!$C$13,0,10*ROW('Sanitation Data'!C65)),NA())</f>
        <v>#N/A</v>
      </c>
      <c r="AA71" s="102" t="e">
        <f ca="true">+IF(AND(ISNUMBER(OFFSET('Sanitation Data'!$D$5,0,10*ROW('Sanitation Data'!D65))),'Data Summary'!CP71="Yes"),100-OFFSET('Sanitation Data'!$D$5,0,10*ROW('Sanitation Data'!D65)),NA())</f>
        <v>#N/A</v>
      </c>
      <c r="AB71" s="102" t="e">
        <f ca="true">+IF(AND(ISNUMBER(OFFSET('Sanitation Data'!$D$7,0,10*ROW('Sanitation Data'!D65))),'Data Summary'!CQ71="Yes"),OFFSET('Sanitation Data'!$D$7,0,10*ROW('Sanitation Data'!D65)),NA())</f>
        <v>#N/A</v>
      </c>
      <c r="AC71" s="102" t="e">
        <f ca="true">+IF(AND(ISNUMBER(OFFSET('Sanitation Data'!$D$11,0,10*ROW('Sanitation Data'!D65))),'Data Summary'!CR71="Yes"),OFFSET('Sanitation Data'!$D$11,0,10*ROW('Sanitation Data'!D65)),NA())</f>
        <v>#N/A</v>
      </c>
      <c r="AD71" s="102" t="e">
        <f ca="true">+IF(AND(ISNUMBER(OFFSET('Sanitation Data'!$D$12,0,10*ROW('Sanitation Data'!D65))),'Data Summary'!CS71="Yes"),OFFSET('Sanitation Data'!$D$12,0,10*ROW('Sanitation Data'!D65)),NA())</f>
        <v>#N/A</v>
      </c>
      <c r="AE71" s="102" t="e">
        <f ca="true">+IF(AND(ISNUMBER(OFFSET('Sanitation Data'!$D$13,0,10*ROW('Sanitation Data'!D65))),'Data Summary'!CT71="Yes"),OFFSET('Sanitation Data'!$D$13,0,10*ROW('Sanitation Data'!D65)),NA())</f>
        <v>#N/A</v>
      </c>
      <c r="AF71" s="102" t="e">
        <f ca="true">+IF(AND(ISNUMBER(OFFSET('Sanitation Data'!$E$5,0,10*ROW('Sanitation Data'!E65))),'Data Summary'!CU71="Yes"),100-OFFSET('Sanitation Data'!$E$5,0,10*ROW('Sanitation Data'!E65)),NA())</f>
        <v>#N/A</v>
      </c>
      <c r="AG71" s="102" t="e">
        <f ca="true">+IF(AND(ISNUMBER(OFFSET('Sanitation Data'!$E$7,0,10*ROW('Sanitation Data'!E65))),'Data Summary'!CV71="Yes"),OFFSET('Sanitation Data'!$E$7,0,10*ROW('Sanitation Data'!E65)),NA())</f>
        <v>#N/A</v>
      </c>
      <c r="AH71" s="102" t="e">
        <f ca="true">+IF(AND(ISNUMBER(OFFSET('Sanitation Data'!$E$11,0,10*ROW('Sanitation Data'!E65))),'Data Summary'!CW71="Yes"),OFFSET('Sanitation Data'!$E$11,0,10*ROW('Sanitation Data'!E65)),NA())</f>
        <v>#N/A</v>
      </c>
      <c r="AI71" s="102" t="e">
        <f ca="true">+IF(AND(ISNUMBER(OFFSET('Sanitation Data'!$E$12,0,10*ROW('Sanitation Data'!E65))),'Data Summary'!CX71="Yes"),OFFSET('Sanitation Data'!$E$12,0,10*ROW('Sanitation Data'!E65)),NA())</f>
        <v>#N/A</v>
      </c>
      <c r="AJ71" s="102" t="e">
        <f ca="true">+IF(AND(ISNUMBER(OFFSET('Sanitation Data'!$E$13,0,10*ROW('Sanitation Data'!E65))),'Data Summary'!CY71="Yes"),OFFSET('Sanitation Data'!$E$13,0,10*ROW('Sanitation Data'!E65)),NA())</f>
        <v>#N/A</v>
      </c>
      <c r="AK71" s="102" t="e">
        <f ca="true">+IF(AND(ISNUMBER(OFFSET('Sanitation Data'!$F$5,0,10*ROW('Sanitation Data'!F65))),'Data Summary'!CZ71="Yes"),100-OFFSET('Sanitation Data'!$F$5,0,10*ROW('Sanitation Data'!F65)),NA())</f>
        <v>#N/A</v>
      </c>
      <c r="AL71" s="102" t="e">
        <f ca="true">+IF(AND(ISNUMBER(OFFSET('Sanitation Data'!$F$7,0,10*ROW('Sanitation Data'!F65))),'Data Summary'!DA71="Yes"),OFFSET('Sanitation Data'!$F$7,0,10*ROW('Sanitation Data'!F65)),NA())</f>
        <v>#N/A</v>
      </c>
      <c r="AM71" s="102" t="e">
        <f ca="true">+IF(AND(ISNUMBER(OFFSET('Sanitation Data'!$F$11,0,10*ROW('Sanitation Data'!F65))),'Data Summary'!DB71="Yes"),OFFSET('Sanitation Data'!$F$11,0,10*ROW('Sanitation Data'!F65)),NA())</f>
        <v>#N/A</v>
      </c>
      <c r="AN71" s="102" t="e">
        <f ca="true">+IF(AND(ISNUMBER(OFFSET('Sanitation Data'!$F$12,0,10*ROW('Sanitation Data'!F65))),'Data Summary'!DC71="Yes"),OFFSET('Sanitation Data'!$F$12,0,10*ROW('Sanitation Data'!F65)),NA())</f>
        <v>#N/A</v>
      </c>
      <c r="AO71" s="102" t="e">
        <f ca="true">+IF(AND(ISNUMBER(OFFSET('Sanitation Data'!$F$13,0,10*ROW('Sanitation Data'!F65))),'Data Summary'!DD71="Yes"),OFFSET('Sanitation Data'!$F$13,0,10*ROW('Sanitation Data'!F65)),NA())</f>
        <v>#N/A</v>
      </c>
      <c r="AP71" s="102" t="e">
        <f ca="true">+IF(AND(ISNUMBER(OFFSET('Sanitation Data'!$G$5,0,10*ROW('Sanitation Data'!G65))),'Data Summary'!DE71="Yes"),100-OFFSET('Sanitation Data'!$G$5,0,10*ROW('Sanitation Data'!G65)),NA())</f>
        <v>#N/A</v>
      </c>
      <c r="AQ71" s="102" t="e">
        <f ca="true">+IF(AND(ISNUMBER(OFFSET('Sanitation Data'!$G$7,0,10*ROW('Sanitation Data'!G65))),'Data Summary'!DF71="Yes"),OFFSET('Sanitation Data'!$G$7,0,10*ROW('Sanitation Data'!G65)),NA())</f>
        <v>#N/A</v>
      </c>
      <c r="AR71" s="102" t="e">
        <f ca="true">+IF(AND(ISNUMBER(OFFSET('Sanitation Data'!$G$11,0,10*ROW('Sanitation Data'!G65))),'Data Summary'!DG71="Yes"),OFFSET('Sanitation Data'!$G$11,0,10*ROW('Sanitation Data'!G65)),NA())</f>
        <v>#N/A</v>
      </c>
      <c r="AS71" s="102" t="e">
        <f ca="true">+IF(AND(ISNUMBER(OFFSET('Sanitation Data'!$G$12,0,10*ROW('Sanitation Data'!G65))),'Data Summary'!DH71="Yes"),OFFSET('Sanitation Data'!$G$12,0,10*ROW('Sanitation Data'!G65)),NA())</f>
        <v>#N/A</v>
      </c>
      <c r="AT71" s="102" t="e">
        <f ca="true">+IF(AND(ISNUMBER(OFFSET('Sanitation Data'!$G$13,0,10*ROW('Sanitation Data'!G65))),'Data Summary'!DI71="Yes"),OFFSET('Sanitation Data'!$G$13,0,10*ROW('Sanitation Data'!G65)),NA())</f>
        <v>#N/A</v>
      </c>
      <c r="AU71" s="102" t="e">
        <f ca="true">+IF(AND(ISNUMBER(OFFSET('Sanitation Data'!$H$5,0,10*ROW('Sanitation Data'!H65))),'Data Summary'!DJ71="Yes"),100-OFFSET('Sanitation Data'!$H$5,0,10*ROW('Sanitation Data'!H65)),NA())</f>
        <v>#N/A</v>
      </c>
      <c r="AV71" s="102" t="e">
        <f ca="true">+IF(AND(ISNUMBER(OFFSET('Sanitation Data'!$H$7,0,10*ROW('Sanitation Data'!H65))),'Data Summary'!DK71="Yes"),OFFSET('Sanitation Data'!$H$7,0,10*ROW('Sanitation Data'!H65)),NA())</f>
        <v>#N/A</v>
      </c>
      <c r="AW71" s="102" t="e">
        <f ca="true">+IF(AND(ISNUMBER(OFFSET('Sanitation Data'!$H$11,0,10*ROW('Sanitation Data'!H65))),'Data Summary'!DL71="Yes"),OFFSET('Sanitation Data'!$H$11,0,10*ROW('Sanitation Data'!H65)),NA())</f>
        <v>#N/A</v>
      </c>
      <c r="AX71" s="102" t="e">
        <f ca="true">+IF(AND(ISNUMBER(OFFSET('Sanitation Data'!$H$12,0,10*ROW('Sanitation Data'!H65))),'Data Summary'!DM71="Yes"),OFFSET('Sanitation Data'!$H$12,0,10*ROW('Sanitation Data'!H65)),NA())</f>
        <v>#N/A</v>
      </c>
      <c r="AY71" s="102" t="e">
        <f ca="true">+IF(AND(ISNUMBER(OFFSET('Sanitation Data'!$H$13,0,10*ROW('Sanitation Data'!H65))),'Data Summary'!DN71="Yes"),OFFSET('Sanitation Data'!$H$13,0,10*ROW('Sanitation Data'!H65)),NA())</f>
        <v>#N/A</v>
      </c>
      <c r="AZ71" s="107" t="e">
        <f ca="true">+IF(AND(ISNUMBER(OFFSET('Hygiene Data'!$C$6,0,10*ROW('Hygiene Data'!C65))),'Data Summary'!DO71="Yes"),OFFSET('Hygiene Data'!$C$6,0,10*ROW('Hygiene Data'!C65)),NA())</f>
        <v>#N/A</v>
      </c>
      <c r="BA71" s="107" t="e">
        <f ca="true">+IF(AND(ISNUMBER(OFFSET('Hygiene Data'!$C$8,0,10*ROW('Hygiene Data'!C65))),'Data Summary'!DP71="Yes"),OFFSET('Hygiene Data'!$C$8,0,10*ROW('Hygiene Data'!C65)),NA())</f>
        <v>#N/A</v>
      </c>
      <c r="BB71" s="107" t="e">
        <f ca="true">+IF(AND(ISNUMBER(OFFSET('Hygiene Data'!$C$10,0,10*ROW('Hygiene Data'!C65))),'Data Summary'!DQ71="Yes"),OFFSET('Hygiene Data'!$C$10,0,10*ROW('Hygiene Data'!C65)),NA())</f>
        <v>#N/A</v>
      </c>
      <c r="BC71" s="107" t="e">
        <f ca="true">+IF(AND(ISNUMBER(OFFSET('Hygiene Data'!$D$6,0,10*ROW('Hygiene Data'!D65))),'Data Summary'!DR71="Yes"),OFFSET('Hygiene Data'!$D$6,0,10*ROW('Hygiene Data'!D65)),NA())</f>
        <v>#N/A</v>
      </c>
      <c r="BD71" s="107" t="e">
        <f ca="true">+IF(AND(ISNUMBER(OFFSET('Hygiene Data'!$D$8,0,10*ROW('Hygiene Data'!D65))),'Data Summary'!DS71="Yes"),OFFSET('Hygiene Data'!$D$8,0,10*ROW('Hygiene Data'!D65)),NA())</f>
        <v>#N/A</v>
      </c>
      <c r="BE71" s="107" t="e">
        <f ca="true">+IF(AND(ISNUMBER(OFFSET('Hygiene Data'!$D$10,0,10*ROW('Hygiene Data'!D65))),'Data Summary'!DT71="Yes"),OFFSET('Hygiene Data'!$D$10,0,10*ROW('Hygiene Data'!D65)),NA())</f>
        <v>#N/A</v>
      </c>
      <c r="BF71" s="107" t="e">
        <f ca="true">+IF(AND(ISNUMBER(OFFSET('Hygiene Data'!$E$6,0,10*ROW('Hygiene Data'!E65))),'Data Summary'!DU71="Yes"),OFFSET('Hygiene Data'!$E$6,0,10*ROW('Hygiene Data'!E65)),NA())</f>
        <v>#N/A</v>
      </c>
      <c r="BG71" s="107" t="e">
        <f ca="true">+IF(AND(ISNUMBER(OFFSET('Hygiene Data'!$E$8,0,10*ROW('Hygiene Data'!E65))),'Data Summary'!DV71="Yes"),OFFSET('Hygiene Data'!$E$8,0,10*ROW('Hygiene Data'!E65)),NA())</f>
        <v>#N/A</v>
      </c>
      <c r="BH71" s="107" t="e">
        <f ca="true">+IF(AND(ISNUMBER(OFFSET('Hygiene Data'!$E$10,0,10*ROW('Hygiene Data'!E65))),'Data Summary'!DW71="Yes"),OFFSET('Hygiene Data'!$E$10,0,10*ROW('Hygiene Data'!E65)),NA())</f>
        <v>#N/A</v>
      </c>
      <c r="BI71" s="107" t="e">
        <f ca="true">+IF(AND(ISNUMBER(OFFSET('Hygiene Data'!$F$6,0,10*ROW('Hygiene Data'!F65))),'Data Summary'!DX71="Yes"),OFFSET('Hygiene Data'!$F$6,0,10*ROW('Hygiene Data'!F65)),NA())</f>
        <v>#N/A</v>
      </c>
      <c r="BJ71" s="107" t="e">
        <f ca="true">+IF(AND(ISNUMBER(OFFSET('Hygiene Data'!$F$8,0,10*ROW('Hygiene Data'!F65))),'Data Summary'!DY71="Yes"),OFFSET('Hygiene Data'!$F$8,0,10*ROW('Hygiene Data'!F65)),NA())</f>
        <v>#N/A</v>
      </c>
      <c r="BK71" s="107" t="e">
        <f ca="true">+IF(AND(ISNUMBER(OFFSET('Hygiene Data'!$F$10,0,10*ROW('Hygiene Data'!F65))),'Data Summary'!DZ71="Yes"),OFFSET('Hygiene Data'!$F$10,0,10*ROW('Hygiene Data'!F65)),NA())</f>
        <v>#N/A</v>
      </c>
      <c r="BL71" s="107" t="e">
        <f ca="true">+IF(AND(ISNUMBER(OFFSET('Hygiene Data'!$G$6,0,10*ROW('Hygiene Data'!G65))),'Data Summary'!EA71="Yes"),OFFSET('Hygiene Data'!$G$6,0,10*ROW('Hygiene Data'!G65)),NA())</f>
        <v>#N/A</v>
      </c>
      <c r="BM71" s="107" t="e">
        <f ca="true">+IF(AND(ISNUMBER(OFFSET('Hygiene Data'!$G$8,0,10*ROW('Hygiene Data'!G65))),'Data Summary'!EB71="Yes"),OFFSET('Hygiene Data'!$G$8,0,10*ROW('Hygiene Data'!G65)),NA())</f>
        <v>#N/A</v>
      </c>
      <c r="BN71" s="107" t="e">
        <f ca="true">+IF(AND(ISNUMBER(OFFSET('Hygiene Data'!$G$10,0,10*ROW('Hygiene Data'!G65))),'Data Summary'!EC71="Yes"),OFFSET('Hygiene Data'!$G$10,0,10*ROW('Hygiene Data'!G65)),NA())</f>
        <v>#N/A</v>
      </c>
      <c r="BO71" s="107" t="e">
        <f ca="true">+IF(AND(ISNUMBER(OFFSET('Hygiene Data'!$H$6,0,10*ROW('Hygiene Data'!H65))),'Data Summary'!ED71="Yes"),OFFSET('Hygiene Data'!$H$6,0,10*ROW('Hygiene Data'!H65)),NA())</f>
        <v>#N/A</v>
      </c>
      <c r="BP71" s="107" t="e">
        <f ca="true">+IF(AND(ISNUMBER(OFFSET('Hygiene Data'!$H$8,0,10*ROW('Hygiene Data'!H65))),'Data Summary'!EE71="Yes"),OFFSET('Hygiene Data'!$H$8,0,10*ROW('Hygiene Data'!H65)),NA())</f>
        <v>#N/A</v>
      </c>
      <c r="BQ71" s="107" t="e">
        <f ca="true">+IF(AND(ISNUMBER(OFFSET('Hygiene Data'!$H$10,0,10*ROW('Hygiene Data'!H65))),'Data Summary'!EF71="Yes"),OFFSET('Hygiene Data'!$H$10,0,10*ROW('Hygiene Data'!H65)),NA())</f>
        <v>#N/A</v>
      </c>
    </row>
    <row r="72" x14ac:dyDescent="0.2">
      <c r="A72" s="55" t="e">
        <f ca="true">+IF(OFFSET('Water Data'!$B$1,0,10*ROW('Water Data'!B66))="",NA(),OFFSET('Water Data'!$B$1,0,10*ROW('Water Data'!B66)))</f>
        <v>#N/A</v>
      </c>
      <c r="B72" s="55" t="e">
        <f ca="true">+IF(OFFSET('Water Data'!$A$3,0,10*ROW('Water Data'!A69))="",NA(),OFFSET('Water Data'!$A$3,0,10*ROW('Water Data'!A69)))</f>
        <v>#N/A</v>
      </c>
      <c r="C72" s="55" t="e">
        <f ca="true">+IF(OFFSET('Water Data'!$C$3,0,10*ROW('Water Data'!C69))="",NA(),OFFSET('Water Data'!$C$3,0,10*ROW('Water Data'!C69)))</f>
        <v>#N/A</v>
      </c>
      <c r="D72" s="56" t="e">
        <f ca="true">+IF(AND(ISNUMBER(OFFSET('Water Data'!$C$5,0,10*ROW('Water Data'!C66))),'Data Summary'!BS72="Yes"),100-OFFSET('Water Data'!$C$5,0,10*ROW('Water Data'!C66)),NA())</f>
        <v>#N/A</v>
      </c>
      <c r="E72" s="56" t="e">
        <f ca="true">+IF(AND(ISNUMBER(OFFSET('Water Data'!$C$7,0,10*ROW('Water Data'!C66))),'Data Summary'!BT72="Yes"),OFFSET('Water Data'!$C$7,0,10*ROW('Water Data'!C66)),NA())</f>
        <v>#N/A</v>
      </c>
      <c r="F72" s="56" t="e">
        <f ca="true">+IF(AND(ISNUMBER(OFFSET('Water Data'!$C$10,0,10*ROW('Water Data'!C66))),'Data Summary'!BU72="Yes"),OFFSET('Water Data'!$C$10,0,10*ROW('Water Data'!C66)),NA())</f>
        <v>#N/A</v>
      </c>
      <c r="G72" s="56" t="e">
        <f ca="true">+IF(AND(ISNUMBER(OFFSET('Water Data'!$D$5,0,10*ROW('Water Data'!D66))),'Data Summary'!BV72="Yes"),100-OFFSET('Water Data'!$D$5,0,10*ROW('Water Data'!D66)),NA())</f>
        <v>#N/A</v>
      </c>
      <c r="H72" s="56" t="e">
        <f ca="true">+IF(AND(ISNUMBER(OFFSET('Water Data'!$D$7,0,10*ROW('Water Data'!D66))),'Data Summary'!BW72="Yes"),OFFSET('Water Data'!$D$7,0,10*ROW('Water Data'!D66)),NA())</f>
        <v>#N/A</v>
      </c>
      <c r="I72" s="56" t="e">
        <f ca="true">+IF(AND(ISNUMBER(OFFSET('Water Data'!$D$10,0,10*ROW('Water Data'!D66))),'Data Summary'!BX72="Yes"),OFFSET('Water Data'!$D$10,0,10*ROW('Water Data'!D66)),NA())</f>
        <v>#N/A</v>
      </c>
      <c r="J72" s="56" t="e">
        <f ca="true">+IF(AND(ISNUMBER(OFFSET('Water Data'!$E$5,0,10*ROW('Water Data'!E66))),'Data Summary'!BY72="Yes"),100-OFFSET('Water Data'!$E$5,0,10*ROW('Water Data'!E66)),NA())</f>
        <v>#N/A</v>
      </c>
      <c r="K72" s="56" t="e">
        <f ca="true">+IF(AND(ISNUMBER(OFFSET('Water Data'!$E$7,0,10*ROW('Water Data'!E66))),'Data Summary'!BZ72="Yes"),OFFSET('Water Data'!$E$7,0,10*ROW('Water Data'!E66)),NA())</f>
        <v>#N/A</v>
      </c>
      <c r="L72" s="56" t="e">
        <f ca="true">+IF(AND(ISNUMBER(OFFSET('Water Data'!$E$10,0,10*ROW('Water Data'!E66))),'Data Summary'!CA72="Yes"),OFFSET('Water Data'!$E$10,0,10*ROW('Water Data'!E66)),NA())</f>
        <v>#N/A</v>
      </c>
      <c r="M72" s="56" t="e">
        <f ca="true">+IF(AND(ISNUMBER(OFFSET('Water Data'!$F$5,0,10*ROW('Water Data'!F66))),'Data Summary'!CB72="Yes"),100-OFFSET('Water Data'!$F$5,0,10*ROW('Water Data'!F66)),NA())</f>
        <v>#N/A</v>
      </c>
      <c r="N72" s="56" t="e">
        <f ca="true">+IF(AND(ISNUMBER(OFFSET('Water Data'!$F$7,0,10*ROW('Water Data'!F66))),'Data Summary'!CC72="Yes"),OFFSET('Water Data'!$F$7,0,10*ROW('Water Data'!F66)),NA())</f>
        <v>#N/A</v>
      </c>
      <c r="O72" s="56" t="e">
        <f ca="true">+IF(AND(ISNUMBER(OFFSET('Water Data'!$F$10,0,10*ROW('Water Data'!F66))),'Data Summary'!CD72="Yes"),OFFSET('Water Data'!$F$10,0,10*ROW('Water Data'!F66)),NA())</f>
        <v>#N/A</v>
      </c>
      <c r="P72" s="56" t="e">
        <f ca="true">+IF(AND(ISNUMBER(OFFSET('Water Data'!$G$5,0,10*ROW('Water Data'!G66))),'Data Summary'!CE72="Yes"),100-OFFSET('Water Data'!$G$5,0,10*ROW('Water Data'!G66)),NA())</f>
        <v>#N/A</v>
      </c>
      <c r="Q72" s="56" t="e">
        <f ca="true">+IF(AND(ISNUMBER(OFFSET('Water Data'!$G$7,0,10*ROW('Water Data'!G66))),'Data Summary'!CF72="Yes"),OFFSET('Water Data'!$G$7,0,10*ROW('Water Data'!G66)),NA())</f>
        <v>#N/A</v>
      </c>
      <c r="R72" s="56" t="e">
        <f ca="true">+IF(AND(ISNUMBER(OFFSET('Water Data'!$G$10,0,10*ROW('Water Data'!G66))),'Data Summary'!CG72="Yes"),OFFSET('Water Data'!$G$10,0,10*ROW('Water Data'!G66)),NA())</f>
        <v>#N/A</v>
      </c>
      <c r="S72" s="56" t="e">
        <f ca="true">+IF(AND(ISNUMBER(OFFSET('Water Data'!$H$5,0,10*ROW('Water Data'!H66))),'Data Summary'!CH72="Yes"),100-OFFSET('Water Data'!$H$5,0,10*ROW('Water Data'!H66)),NA())</f>
        <v>#N/A</v>
      </c>
      <c r="T72" s="56" t="e">
        <f ca="true">+IF(AND(ISNUMBER(OFFSET('Water Data'!$H$7,0,10*ROW('Water Data'!H66))),'Data Summary'!CI72="Yes"),OFFSET('Water Data'!$H$7,0,10*ROW('Water Data'!H66)),NA())</f>
        <v>#N/A</v>
      </c>
      <c r="U72" s="56" t="e">
        <f ca="true">+IF(AND(ISNUMBER(OFFSET('Water Data'!$H$10,0,10*ROW('Water Data'!H66))),'Data Summary'!CJ72="Yes"),OFFSET('Water Data'!$H$10,0,10*ROW('Water Data'!H66)),NA())</f>
        <v>#N/A</v>
      </c>
      <c r="V72" s="102" t="e">
        <f ca="true">+IF(AND(ISNUMBER(OFFSET('Sanitation Data'!$C$5,0,10*ROW('Sanitation Data'!C66))),'Data Summary'!CK72="Yes"),100-OFFSET('Sanitation Data'!$C$5,0,10*ROW('Sanitation Data'!C66)),NA())</f>
        <v>#N/A</v>
      </c>
      <c r="W72" s="102" t="e">
        <f ca="true">+IF(AND(ISNUMBER(OFFSET('Sanitation Data'!$C$7,0,10*ROW('Sanitation Data'!C66))),'Data Summary'!CL72="Yes"),OFFSET('Sanitation Data'!$C$7,0,10*ROW('Sanitation Data'!C66)),NA())</f>
        <v>#N/A</v>
      </c>
      <c r="X72" s="102" t="e">
        <f ca="true">+IF(AND(ISNUMBER(OFFSET('Sanitation Data'!$C$11,0,10*ROW('Sanitation Data'!C66))),'Data Summary'!CM72="Yes"),OFFSET('Sanitation Data'!$C$11,0,10*ROW('Sanitation Data'!C66)),NA())</f>
        <v>#N/A</v>
      </c>
      <c r="Y72" s="102" t="e">
        <f ca="true">+IF(AND(ISNUMBER(OFFSET('Sanitation Data'!$C$12,0,10*ROW('Sanitation Data'!C66))),'Data Summary'!CN72="Yes"),OFFSET('Sanitation Data'!$C$12,0,10*ROW('Sanitation Data'!C66)),NA())</f>
        <v>#N/A</v>
      </c>
      <c r="Z72" s="102" t="e">
        <f ca="true">+IF(AND(ISNUMBER(OFFSET('Sanitation Data'!$C$13,0,10*ROW('Sanitation Data'!C66))),'Data Summary'!CO72="Yes"),OFFSET('Sanitation Data'!$C$13,0,10*ROW('Sanitation Data'!C66)),NA())</f>
        <v>#N/A</v>
      </c>
      <c r="AA72" s="102" t="e">
        <f ca="true">+IF(AND(ISNUMBER(OFFSET('Sanitation Data'!$D$5,0,10*ROW('Sanitation Data'!D66))),'Data Summary'!CP72="Yes"),100-OFFSET('Sanitation Data'!$D$5,0,10*ROW('Sanitation Data'!D66)),NA())</f>
        <v>#N/A</v>
      </c>
      <c r="AB72" s="102" t="e">
        <f ca="true">+IF(AND(ISNUMBER(OFFSET('Sanitation Data'!$D$7,0,10*ROW('Sanitation Data'!D66))),'Data Summary'!CQ72="Yes"),OFFSET('Sanitation Data'!$D$7,0,10*ROW('Sanitation Data'!D66)),NA())</f>
        <v>#N/A</v>
      </c>
      <c r="AC72" s="102" t="e">
        <f ca="true">+IF(AND(ISNUMBER(OFFSET('Sanitation Data'!$D$11,0,10*ROW('Sanitation Data'!D66))),'Data Summary'!CR72="Yes"),OFFSET('Sanitation Data'!$D$11,0,10*ROW('Sanitation Data'!D66)),NA())</f>
        <v>#N/A</v>
      </c>
      <c r="AD72" s="102" t="e">
        <f ca="true">+IF(AND(ISNUMBER(OFFSET('Sanitation Data'!$D$12,0,10*ROW('Sanitation Data'!D66))),'Data Summary'!CS72="Yes"),OFFSET('Sanitation Data'!$D$12,0,10*ROW('Sanitation Data'!D66)),NA())</f>
        <v>#N/A</v>
      </c>
      <c r="AE72" s="102" t="e">
        <f ca="true">+IF(AND(ISNUMBER(OFFSET('Sanitation Data'!$D$13,0,10*ROW('Sanitation Data'!D66))),'Data Summary'!CT72="Yes"),OFFSET('Sanitation Data'!$D$13,0,10*ROW('Sanitation Data'!D66)),NA())</f>
        <v>#N/A</v>
      </c>
      <c r="AF72" s="102" t="e">
        <f ca="true">+IF(AND(ISNUMBER(OFFSET('Sanitation Data'!$E$5,0,10*ROW('Sanitation Data'!E66))),'Data Summary'!CU72="Yes"),100-OFFSET('Sanitation Data'!$E$5,0,10*ROW('Sanitation Data'!E66)),NA())</f>
        <v>#N/A</v>
      </c>
      <c r="AG72" s="102" t="e">
        <f ca="true">+IF(AND(ISNUMBER(OFFSET('Sanitation Data'!$E$7,0,10*ROW('Sanitation Data'!E66))),'Data Summary'!CV72="Yes"),OFFSET('Sanitation Data'!$E$7,0,10*ROW('Sanitation Data'!E66)),NA())</f>
        <v>#N/A</v>
      </c>
      <c r="AH72" s="102" t="e">
        <f ca="true">+IF(AND(ISNUMBER(OFFSET('Sanitation Data'!$E$11,0,10*ROW('Sanitation Data'!E66))),'Data Summary'!CW72="Yes"),OFFSET('Sanitation Data'!$E$11,0,10*ROW('Sanitation Data'!E66)),NA())</f>
        <v>#N/A</v>
      </c>
      <c r="AI72" s="102" t="e">
        <f ca="true">+IF(AND(ISNUMBER(OFFSET('Sanitation Data'!$E$12,0,10*ROW('Sanitation Data'!E66))),'Data Summary'!CX72="Yes"),OFFSET('Sanitation Data'!$E$12,0,10*ROW('Sanitation Data'!E66)),NA())</f>
        <v>#N/A</v>
      </c>
      <c r="AJ72" s="102" t="e">
        <f ca="true">+IF(AND(ISNUMBER(OFFSET('Sanitation Data'!$E$13,0,10*ROW('Sanitation Data'!E66))),'Data Summary'!CY72="Yes"),OFFSET('Sanitation Data'!$E$13,0,10*ROW('Sanitation Data'!E66)),NA())</f>
        <v>#N/A</v>
      </c>
      <c r="AK72" s="102" t="e">
        <f ca="true">+IF(AND(ISNUMBER(OFFSET('Sanitation Data'!$F$5,0,10*ROW('Sanitation Data'!F66))),'Data Summary'!CZ72="Yes"),100-OFFSET('Sanitation Data'!$F$5,0,10*ROW('Sanitation Data'!F66)),NA())</f>
        <v>#N/A</v>
      </c>
      <c r="AL72" s="102" t="e">
        <f ca="true">+IF(AND(ISNUMBER(OFFSET('Sanitation Data'!$F$7,0,10*ROW('Sanitation Data'!F66))),'Data Summary'!DA72="Yes"),OFFSET('Sanitation Data'!$F$7,0,10*ROW('Sanitation Data'!F66)),NA())</f>
        <v>#N/A</v>
      </c>
      <c r="AM72" s="102" t="e">
        <f ca="true">+IF(AND(ISNUMBER(OFFSET('Sanitation Data'!$F$11,0,10*ROW('Sanitation Data'!F66))),'Data Summary'!DB72="Yes"),OFFSET('Sanitation Data'!$F$11,0,10*ROW('Sanitation Data'!F66)),NA())</f>
        <v>#N/A</v>
      </c>
      <c r="AN72" s="102" t="e">
        <f ca="true">+IF(AND(ISNUMBER(OFFSET('Sanitation Data'!$F$12,0,10*ROW('Sanitation Data'!F66))),'Data Summary'!DC72="Yes"),OFFSET('Sanitation Data'!$F$12,0,10*ROW('Sanitation Data'!F66)),NA())</f>
        <v>#N/A</v>
      </c>
      <c r="AO72" s="102" t="e">
        <f ca="true">+IF(AND(ISNUMBER(OFFSET('Sanitation Data'!$F$13,0,10*ROW('Sanitation Data'!F66))),'Data Summary'!DD72="Yes"),OFFSET('Sanitation Data'!$F$13,0,10*ROW('Sanitation Data'!F66)),NA())</f>
        <v>#N/A</v>
      </c>
      <c r="AP72" s="102" t="e">
        <f ca="true">+IF(AND(ISNUMBER(OFFSET('Sanitation Data'!$G$5,0,10*ROW('Sanitation Data'!G66))),'Data Summary'!DE72="Yes"),100-OFFSET('Sanitation Data'!$G$5,0,10*ROW('Sanitation Data'!G66)),NA())</f>
        <v>#N/A</v>
      </c>
      <c r="AQ72" s="102" t="e">
        <f ca="true">+IF(AND(ISNUMBER(OFFSET('Sanitation Data'!$G$7,0,10*ROW('Sanitation Data'!G66))),'Data Summary'!DF72="Yes"),OFFSET('Sanitation Data'!$G$7,0,10*ROW('Sanitation Data'!G66)),NA())</f>
        <v>#N/A</v>
      </c>
      <c r="AR72" s="102" t="e">
        <f ca="true">+IF(AND(ISNUMBER(OFFSET('Sanitation Data'!$G$11,0,10*ROW('Sanitation Data'!G66))),'Data Summary'!DG72="Yes"),OFFSET('Sanitation Data'!$G$11,0,10*ROW('Sanitation Data'!G66)),NA())</f>
        <v>#N/A</v>
      </c>
      <c r="AS72" s="102" t="e">
        <f ca="true">+IF(AND(ISNUMBER(OFFSET('Sanitation Data'!$G$12,0,10*ROW('Sanitation Data'!G66))),'Data Summary'!DH72="Yes"),OFFSET('Sanitation Data'!$G$12,0,10*ROW('Sanitation Data'!G66)),NA())</f>
        <v>#N/A</v>
      </c>
      <c r="AT72" s="102" t="e">
        <f ca="true">+IF(AND(ISNUMBER(OFFSET('Sanitation Data'!$G$13,0,10*ROW('Sanitation Data'!G66))),'Data Summary'!DI72="Yes"),OFFSET('Sanitation Data'!$G$13,0,10*ROW('Sanitation Data'!G66)),NA())</f>
        <v>#N/A</v>
      </c>
      <c r="AU72" s="102" t="e">
        <f ca="true">+IF(AND(ISNUMBER(OFFSET('Sanitation Data'!$H$5,0,10*ROW('Sanitation Data'!H66))),'Data Summary'!DJ72="Yes"),100-OFFSET('Sanitation Data'!$H$5,0,10*ROW('Sanitation Data'!H66)),NA())</f>
        <v>#N/A</v>
      </c>
      <c r="AV72" s="102" t="e">
        <f ca="true">+IF(AND(ISNUMBER(OFFSET('Sanitation Data'!$H$7,0,10*ROW('Sanitation Data'!H66))),'Data Summary'!DK72="Yes"),OFFSET('Sanitation Data'!$H$7,0,10*ROW('Sanitation Data'!H66)),NA())</f>
        <v>#N/A</v>
      </c>
      <c r="AW72" s="102" t="e">
        <f ca="true">+IF(AND(ISNUMBER(OFFSET('Sanitation Data'!$H$11,0,10*ROW('Sanitation Data'!H66))),'Data Summary'!DL72="Yes"),OFFSET('Sanitation Data'!$H$11,0,10*ROW('Sanitation Data'!H66)),NA())</f>
        <v>#N/A</v>
      </c>
      <c r="AX72" s="102" t="e">
        <f ca="true">+IF(AND(ISNUMBER(OFFSET('Sanitation Data'!$H$12,0,10*ROW('Sanitation Data'!H66))),'Data Summary'!DM72="Yes"),OFFSET('Sanitation Data'!$H$12,0,10*ROW('Sanitation Data'!H66)),NA())</f>
        <v>#N/A</v>
      </c>
      <c r="AY72" s="102" t="e">
        <f ca="true">+IF(AND(ISNUMBER(OFFSET('Sanitation Data'!$H$13,0,10*ROW('Sanitation Data'!H66))),'Data Summary'!DN72="Yes"),OFFSET('Sanitation Data'!$H$13,0,10*ROW('Sanitation Data'!H66)),NA())</f>
        <v>#N/A</v>
      </c>
      <c r="AZ72" s="107" t="e">
        <f ca="true">+IF(AND(ISNUMBER(OFFSET('Hygiene Data'!$C$6,0,10*ROW('Hygiene Data'!C66))),'Data Summary'!DO72="Yes"),OFFSET('Hygiene Data'!$C$6,0,10*ROW('Hygiene Data'!C66)),NA())</f>
        <v>#N/A</v>
      </c>
      <c r="BA72" s="107" t="e">
        <f ca="true">+IF(AND(ISNUMBER(OFFSET('Hygiene Data'!$C$8,0,10*ROW('Hygiene Data'!C66))),'Data Summary'!DP72="Yes"),OFFSET('Hygiene Data'!$C$8,0,10*ROW('Hygiene Data'!C66)),NA())</f>
        <v>#N/A</v>
      </c>
      <c r="BB72" s="107" t="e">
        <f ca="true">+IF(AND(ISNUMBER(OFFSET('Hygiene Data'!$C$10,0,10*ROW('Hygiene Data'!C66))),'Data Summary'!DQ72="Yes"),OFFSET('Hygiene Data'!$C$10,0,10*ROW('Hygiene Data'!C66)),NA())</f>
        <v>#N/A</v>
      </c>
      <c r="BC72" s="107" t="e">
        <f ca="true">+IF(AND(ISNUMBER(OFFSET('Hygiene Data'!$D$6,0,10*ROW('Hygiene Data'!D66))),'Data Summary'!DR72="Yes"),OFFSET('Hygiene Data'!$D$6,0,10*ROW('Hygiene Data'!D66)),NA())</f>
        <v>#N/A</v>
      </c>
      <c r="BD72" s="107" t="e">
        <f ca="true">+IF(AND(ISNUMBER(OFFSET('Hygiene Data'!$D$8,0,10*ROW('Hygiene Data'!D66))),'Data Summary'!DS72="Yes"),OFFSET('Hygiene Data'!$D$8,0,10*ROW('Hygiene Data'!D66)),NA())</f>
        <v>#N/A</v>
      </c>
      <c r="BE72" s="107" t="e">
        <f ca="true">+IF(AND(ISNUMBER(OFFSET('Hygiene Data'!$D$10,0,10*ROW('Hygiene Data'!D66))),'Data Summary'!DT72="Yes"),OFFSET('Hygiene Data'!$D$10,0,10*ROW('Hygiene Data'!D66)),NA())</f>
        <v>#N/A</v>
      </c>
      <c r="BF72" s="107" t="e">
        <f ca="true">+IF(AND(ISNUMBER(OFFSET('Hygiene Data'!$E$6,0,10*ROW('Hygiene Data'!E66))),'Data Summary'!DU72="Yes"),OFFSET('Hygiene Data'!$E$6,0,10*ROW('Hygiene Data'!E66)),NA())</f>
        <v>#N/A</v>
      </c>
      <c r="BG72" s="107" t="e">
        <f ca="true">+IF(AND(ISNUMBER(OFFSET('Hygiene Data'!$E$8,0,10*ROW('Hygiene Data'!E66))),'Data Summary'!DV72="Yes"),OFFSET('Hygiene Data'!$E$8,0,10*ROW('Hygiene Data'!E66)),NA())</f>
        <v>#N/A</v>
      </c>
      <c r="BH72" s="107" t="e">
        <f ca="true">+IF(AND(ISNUMBER(OFFSET('Hygiene Data'!$E$10,0,10*ROW('Hygiene Data'!E66))),'Data Summary'!DW72="Yes"),OFFSET('Hygiene Data'!$E$10,0,10*ROW('Hygiene Data'!E66)),NA())</f>
        <v>#N/A</v>
      </c>
      <c r="BI72" s="107" t="e">
        <f ca="true">+IF(AND(ISNUMBER(OFFSET('Hygiene Data'!$F$6,0,10*ROW('Hygiene Data'!F66))),'Data Summary'!DX72="Yes"),OFFSET('Hygiene Data'!$F$6,0,10*ROW('Hygiene Data'!F66)),NA())</f>
        <v>#N/A</v>
      </c>
      <c r="BJ72" s="107" t="e">
        <f ca="true">+IF(AND(ISNUMBER(OFFSET('Hygiene Data'!$F$8,0,10*ROW('Hygiene Data'!F66))),'Data Summary'!DY72="Yes"),OFFSET('Hygiene Data'!$F$8,0,10*ROW('Hygiene Data'!F66)),NA())</f>
        <v>#N/A</v>
      </c>
      <c r="BK72" s="107" t="e">
        <f ca="true">+IF(AND(ISNUMBER(OFFSET('Hygiene Data'!$F$10,0,10*ROW('Hygiene Data'!F66))),'Data Summary'!DZ72="Yes"),OFFSET('Hygiene Data'!$F$10,0,10*ROW('Hygiene Data'!F66)),NA())</f>
        <v>#N/A</v>
      </c>
      <c r="BL72" s="107" t="e">
        <f ca="true">+IF(AND(ISNUMBER(OFFSET('Hygiene Data'!$G$6,0,10*ROW('Hygiene Data'!G66))),'Data Summary'!EA72="Yes"),OFFSET('Hygiene Data'!$G$6,0,10*ROW('Hygiene Data'!G66)),NA())</f>
        <v>#N/A</v>
      </c>
      <c r="BM72" s="107" t="e">
        <f ca="true">+IF(AND(ISNUMBER(OFFSET('Hygiene Data'!$G$8,0,10*ROW('Hygiene Data'!G66))),'Data Summary'!EB72="Yes"),OFFSET('Hygiene Data'!$G$8,0,10*ROW('Hygiene Data'!G66)),NA())</f>
        <v>#N/A</v>
      </c>
      <c r="BN72" s="107" t="e">
        <f ca="true">+IF(AND(ISNUMBER(OFFSET('Hygiene Data'!$G$10,0,10*ROW('Hygiene Data'!G66))),'Data Summary'!EC72="Yes"),OFFSET('Hygiene Data'!$G$10,0,10*ROW('Hygiene Data'!G66)),NA())</f>
        <v>#N/A</v>
      </c>
      <c r="BO72" s="107" t="e">
        <f ca="true">+IF(AND(ISNUMBER(OFFSET('Hygiene Data'!$H$6,0,10*ROW('Hygiene Data'!H66))),'Data Summary'!ED72="Yes"),OFFSET('Hygiene Data'!$H$6,0,10*ROW('Hygiene Data'!H66)),NA())</f>
        <v>#N/A</v>
      </c>
      <c r="BP72" s="107" t="e">
        <f ca="true">+IF(AND(ISNUMBER(OFFSET('Hygiene Data'!$H$8,0,10*ROW('Hygiene Data'!H66))),'Data Summary'!EE72="Yes"),OFFSET('Hygiene Data'!$H$8,0,10*ROW('Hygiene Data'!H66)),NA())</f>
        <v>#N/A</v>
      </c>
      <c r="BQ72" s="107" t="e">
        <f ca="true">+IF(AND(ISNUMBER(OFFSET('Hygiene Data'!$H$10,0,10*ROW('Hygiene Data'!H66))),'Data Summary'!EF72="Yes"),OFFSET('Hygiene Data'!$H$10,0,10*ROW('Hygiene Data'!H66)),NA())</f>
        <v>#N/A</v>
      </c>
    </row>
    <row r="73" x14ac:dyDescent="0.2">
      <c r="A73" s="55" t="e">
        <f ca="true">+IF(OFFSET('Water Data'!$B$1,0,10*ROW('Water Data'!B67))="",NA(),OFFSET('Water Data'!$B$1,0,10*ROW('Water Data'!B67)))</f>
        <v>#N/A</v>
      </c>
      <c r="B73" s="55" t="e">
        <f ca="true">+IF(OFFSET('Water Data'!$A$3,0,10*ROW('Water Data'!A70))="",NA(),OFFSET('Water Data'!$A$3,0,10*ROW('Water Data'!A70)))</f>
        <v>#N/A</v>
      </c>
      <c r="C73" s="55" t="e">
        <f ca="true">+IF(OFFSET('Water Data'!$C$3,0,10*ROW('Water Data'!C70))="",NA(),OFFSET('Water Data'!$C$3,0,10*ROW('Water Data'!C70)))</f>
        <v>#N/A</v>
      </c>
      <c r="D73" s="56" t="e">
        <f ca="true">+IF(AND(ISNUMBER(OFFSET('Water Data'!$C$5,0,10*ROW('Water Data'!C67))),'Data Summary'!BS73="Yes"),100-OFFSET('Water Data'!$C$5,0,10*ROW('Water Data'!C67)),NA())</f>
        <v>#N/A</v>
      </c>
      <c r="E73" s="56" t="e">
        <f ca="true">+IF(AND(ISNUMBER(OFFSET('Water Data'!$C$7,0,10*ROW('Water Data'!C67))),'Data Summary'!BT73="Yes"),OFFSET('Water Data'!$C$7,0,10*ROW('Water Data'!C67)),NA())</f>
        <v>#N/A</v>
      </c>
      <c r="F73" s="56" t="e">
        <f ca="true">+IF(AND(ISNUMBER(OFFSET('Water Data'!$C$10,0,10*ROW('Water Data'!C67))),'Data Summary'!BU73="Yes"),OFFSET('Water Data'!$C$10,0,10*ROW('Water Data'!C67)),NA())</f>
        <v>#N/A</v>
      </c>
      <c r="G73" s="56" t="e">
        <f ca="true">+IF(AND(ISNUMBER(OFFSET('Water Data'!$D$5,0,10*ROW('Water Data'!D67))),'Data Summary'!BV73="Yes"),100-OFFSET('Water Data'!$D$5,0,10*ROW('Water Data'!D67)),NA())</f>
        <v>#N/A</v>
      </c>
      <c r="H73" s="56" t="e">
        <f ca="true">+IF(AND(ISNUMBER(OFFSET('Water Data'!$D$7,0,10*ROW('Water Data'!D67))),'Data Summary'!BW73="Yes"),OFFSET('Water Data'!$D$7,0,10*ROW('Water Data'!D67)),NA())</f>
        <v>#N/A</v>
      </c>
      <c r="I73" s="56" t="e">
        <f ca="true">+IF(AND(ISNUMBER(OFFSET('Water Data'!$D$10,0,10*ROW('Water Data'!D67))),'Data Summary'!BX73="Yes"),OFFSET('Water Data'!$D$10,0,10*ROW('Water Data'!D67)),NA())</f>
        <v>#N/A</v>
      </c>
      <c r="J73" s="56" t="e">
        <f ca="true">+IF(AND(ISNUMBER(OFFSET('Water Data'!$E$5,0,10*ROW('Water Data'!E67))),'Data Summary'!BY73="Yes"),100-OFFSET('Water Data'!$E$5,0,10*ROW('Water Data'!E67)),NA())</f>
        <v>#N/A</v>
      </c>
      <c r="K73" s="56" t="e">
        <f ca="true">+IF(AND(ISNUMBER(OFFSET('Water Data'!$E$7,0,10*ROW('Water Data'!E67))),'Data Summary'!BZ73="Yes"),OFFSET('Water Data'!$E$7,0,10*ROW('Water Data'!E67)),NA())</f>
        <v>#N/A</v>
      </c>
      <c r="L73" s="56" t="e">
        <f ca="true">+IF(AND(ISNUMBER(OFFSET('Water Data'!$E$10,0,10*ROW('Water Data'!E67))),'Data Summary'!CA73="Yes"),OFFSET('Water Data'!$E$10,0,10*ROW('Water Data'!E67)),NA())</f>
        <v>#N/A</v>
      </c>
      <c r="M73" s="56" t="e">
        <f ca="true">+IF(AND(ISNUMBER(OFFSET('Water Data'!$F$5,0,10*ROW('Water Data'!F67))),'Data Summary'!CB73="Yes"),100-OFFSET('Water Data'!$F$5,0,10*ROW('Water Data'!F67)),NA())</f>
        <v>#N/A</v>
      </c>
      <c r="N73" s="56" t="e">
        <f ca="true">+IF(AND(ISNUMBER(OFFSET('Water Data'!$F$7,0,10*ROW('Water Data'!F67))),'Data Summary'!CC73="Yes"),OFFSET('Water Data'!$F$7,0,10*ROW('Water Data'!F67)),NA())</f>
        <v>#N/A</v>
      </c>
      <c r="O73" s="56" t="e">
        <f ca="true">+IF(AND(ISNUMBER(OFFSET('Water Data'!$F$10,0,10*ROW('Water Data'!F67))),'Data Summary'!CD73="Yes"),OFFSET('Water Data'!$F$10,0,10*ROW('Water Data'!F67)),NA())</f>
        <v>#N/A</v>
      </c>
      <c r="P73" s="56" t="e">
        <f ca="true">+IF(AND(ISNUMBER(OFFSET('Water Data'!$G$5,0,10*ROW('Water Data'!G67))),'Data Summary'!CE73="Yes"),100-OFFSET('Water Data'!$G$5,0,10*ROW('Water Data'!G67)),NA())</f>
        <v>#N/A</v>
      </c>
      <c r="Q73" s="56" t="e">
        <f ca="true">+IF(AND(ISNUMBER(OFFSET('Water Data'!$G$7,0,10*ROW('Water Data'!G67))),'Data Summary'!CF73="Yes"),OFFSET('Water Data'!$G$7,0,10*ROW('Water Data'!G67)),NA())</f>
        <v>#N/A</v>
      </c>
      <c r="R73" s="56" t="e">
        <f ca="true">+IF(AND(ISNUMBER(OFFSET('Water Data'!$G$10,0,10*ROW('Water Data'!G67))),'Data Summary'!CG73="Yes"),OFFSET('Water Data'!$G$10,0,10*ROW('Water Data'!G67)),NA())</f>
        <v>#N/A</v>
      </c>
      <c r="S73" s="56" t="e">
        <f ca="true">+IF(AND(ISNUMBER(OFFSET('Water Data'!$H$5,0,10*ROW('Water Data'!H67))),'Data Summary'!CH73="Yes"),100-OFFSET('Water Data'!$H$5,0,10*ROW('Water Data'!H67)),NA())</f>
        <v>#N/A</v>
      </c>
      <c r="T73" s="56" t="e">
        <f ca="true">+IF(AND(ISNUMBER(OFFSET('Water Data'!$H$7,0,10*ROW('Water Data'!H67))),'Data Summary'!CI73="Yes"),OFFSET('Water Data'!$H$7,0,10*ROW('Water Data'!H67)),NA())</f>
        <v>#N/A</v>
      </c>
      <c r="U73" s="56" t="e">
        <f ca="true">+IF(AND(ISNUMBER(OFFSET('Water Data'!$H$10,0,10*ROW('Water Data'!H67))),'Data Summary'!CJ73="Yes"),OFFSET('Water Data'!$H$10,0,10*ROW('Water Data'!H67)),NA())</f>
        <v>#N/A</v>
      </c>
      <c r="V73" s="102" t="e">
        <f ca="true">+IF(AND(ISNUMBER(OFFSET('Sanitation Data'!$C$5,0,10*ROW('Sanitation Data'!C67))),'Data Summary'!CK73="Yes"),100-OFFSET('Sanitation Data'!$C$5,0,10*ROW('Sanitation Data'!C67)),NA())</f>
        <v>#N/A</v>
      </c>
      <c r="W73" s="102" t="e">
        <f ca="true">+IF(AND(ISNUMBER(OFFSET('Sanitation Data'!$C$7,0,10*ROW('Sanitation Data'!C67))),'Data Summary'!CL73="Yes"),OFFSET('Sanitation Data'!$C$7,0,10*ROW('Sanitation Data'!C67)),NA())</f>
        <v>#N/A</v>
      </c>
      <c r="X73" s="102" t="e">
        <f ca="true">+IF(AND(ISNUMBER(OFFSET('Sanitation Data'!$C$11,0,10*ROW('Sanitation Data'!C67))),'Data Summary'!CM73="Yes"),OFFSET('Sanitation Data'!$C$11,0,10*ROW('Sanitation Data'!C67)),NA())</f>
        <v>#N/A</v>
      </c>
      <c r="Y73" s="102" t="e">
        <f ca="true">+IF(AND(ISNUMBER(OFFSET('Sanitation Data'!$C$12,0,10*ROW('Sanitation Data'!C67))),'Data Summary'!CN73="Yes"),OFFSET('Sanitation Data'!$C$12,0,10*ROW('Sanitation Data'!C67)),NA())</f>
        <v>#N/A</v>
      </c>
      <c r="Z73" s="102" t="e">
        <f ca="true">+IF(AND(ISNUMBER(OFFSET('Sanitation Data'!$C$13,0,10*ROW('Sanitation Data'!C67))),'Data Summary'!CO73="Yes"),OFFSET('Sanitation Data'!$C$13,0,10*ROW('Sanitation Data'!C67)),NA())</f>
        <v>#N/A</v>
      </c>
      <c r="AA73" s="102" t="e">
        <f ca="true">+IF(AND(ISNUMBER(OFFSET('Sanitation Data'!$D$5,0,10*ROW('Sanitation Data'!D67))),'Data Summary'!CP73="Yes"),100-OFFSET('Sanitation Data'!$D$5,0,10*ROW('Sanitation Data'!D67)),NA())</f>
        <v>#N/A</v>
      </c>
      <c r="AB73" s="102" t="e">
        <f ca="true">+IF(AND(ISNUMBER(OFFSET('Sanitation Data'!$D$7,0,10*ROW('Sanitation Data'!D67))),'Data Summary'!CQ73="Yes"),OFFSET('Sanitation Data'!$D$7,0,10*ROW('Sanitation Data'!D67)),NA())</f>
        <v>#N/A</v>
      </c>
      <c r="AC73" s="102" t="e">
        <f ca="true">+IF(AND(ISNUMBER(OFFSET('Sanitation Data'!$D$11,0,10*ROW('Sanitation Data'!D67))),'Data Summary'!CR73="Yes"),OFFSET('Sanitation Data'!$D$11,0,10*ROW('Sanitation Data'!D67)),NA())</f>
        <v>#N/A</v>
      </c>
      <c r="AD73" s="102" t="e">
        <f ca="true">+IF(AND(ISNUMBER(OFFSET('Sanitation Data'!$D$12,0,10*ROW('Sanitation Data'!D67))),'Data Summary'!CS73="Yes"),OFFSET('Sanitation Data'!$D$12,0,10*ROW('Sanitation Data'!D67)),NA())</f>
        <v>#N/A</v>
      </c>
      <c r="AE73" s="102" t="e">
        <f ca="true">+IF(AND(ISNUMBER(OFFSET('Sanitation Data'!$D$13,0,10*ROW('Sanitation Data'!D67))),'Data Summary'!CT73="Yes"),OFFSET('Sanitation Data'!$D$13,0,10*ROW('Sanitation Data'!D67)),NA())</f>
        <v>#N/A</v>
      </c>
      <c r="AF73" s="102" t="e">
        <f ca="true">+IF(AND(ISNUMBER(OFFSET('Sanitation Data'!$E$5,0,10*ROW('Sanitation Data'!E67))),'Data Summary'!CU73="Yes"),100-OFFSET('Sanitation Data'!$E$5,0,10*ROW('Sanitation Data'!E67)),NA())</f>
        <v>#N/A</v>
      </c>
      <c r="AG73" s="102" t="e">
        <f ca="true">+IF(AND(ISNUMBER(OFFSET('Sanitation Data'!$E$7,0,10*ROW('Sanitation Data'!E67))),'Data Summary'!CV73="Yes"),OFFSET('Sanitation Data'!$E$7,0,10*ROW('Sanitation Data'!E67)),NA())</f>
        <v>#N/A</v>
      </c>
      <c r="AH73" s="102" t="e">
        <f ca="true">+IF(AND(ISNUMBER(OFFSET('Sanitation Data'!$E$11,0,10*ROW('Sanitation Data'!E67))),'Data Summary'!CW73="Yes"),OFFSET('Sanitation Data'!$E$11,0,10*ROW('Sanitation Data'!E67)),NA())</f>
        <v>#N/A</v>
      </c>
      <c r="AI73" s="102" t="e">
        <f ca="true">+IF(AND(ISNUMBER(OFFSET('Sanitation Data'!$E$12,0,10*ROW('Sanitation Data'!E67))),'Data Summary'!CX73="Yes"),OFFSET('Sanitation Data'!$E$12,0,10*ROW('Sanitation Data'!E67)),NA())</f>
        <v>#N/A</v>
      </c>
      <c r="AJ73" s="102" t="e">
        <f ca="true">+IF(AND(ISNUMBER(OFFSET('Sanitation Data'!$E$13,0,10*ROW('Sanitation Data'!E67))),'Data Summary'!CY73="Yes"),OFFSET('Sanitation Data'!$E$13,0,10*ROW('Sanitation Data'!E67)),NA())</f>
        <v>#N/A</v>
      </c>
      <c r="AK73" s="102" t="e">
        <f ca="true">+IF(AND(ISNUMBER(OFFSET('Sanitation Data'!$F$5,0,10*ROW('Sanitation Data'!F67))),'Data Summary'!CZ73="Yes"),100-OFFSET('Sanitation Data'!$F$5,0,10*ROW('Sanitation Data'!F67)),NA())</f>
        <v>#N/A</v>
      </c>
      <c r="AL73" s="102" t="e">
        <f ca="true">+IF(AND(ISNUMBER(OFFSET('Sanitation Data'!$F$7,0,10*ROW('Sanitation Data'!F67))),'Data Summary'!DA73="Yes"),OFFSET('Sanitation Data'!$F$7,0,10*ROW('Sanitation Data'!F67)),NA())</f>
        <v>#N/A</v>
      </c>
      <c r="AM73" s="102" t="e">
        <f ca="true">+IF(AND(ISNUMBER(OFFSET('Sanitation Data'!$F$11,0,10*ROW('Sanitation Data'!F67))),'Data Summary'!DB73="Yes"),OFFSET('Sanitation Data'!$F$11,0,10*ROW('Sanitation Data'!F67)),NA())</f>
        <v>#N/A</v>
      </c>
      <c r="AN73" s="102" t="e">
        <f ca="true">+IF(AND(ISNUMBER(OFFSET('Sanitation Data'!$F$12,0,10*ROW('Sanitation Data'!F67))),'Data Summary'!DC73="Yes"),OFFSET('Sanitation Data'!$F$12,0,10*ROW('Sanitation Data'!F67)),NA())</f>
        <v>#N/A</v>
      </c>
      <c r="AO73" s="102" t="e">
        <f ca="true">+IF(AND(ISNUMBER(OFFSET('Sanitation Data'!$F$13,0,10*ROW('Sanitation Data'!F67))),'Data Summary'!DD73="Yes"),OFFSET('Sanitation Data'!$F$13,0,10*ROW('Sanitation Data'!F67)),NA())</f>
        <v>#N/A</v>
      </c>
      <c r="AP73" s="102" t="e">
        <f ca="true">+IF(AND(ISNUMBER(OFFSET('Sanitation Data'!$G$5,0,10*ROW('Sanitation Data'!G67))),'Data Summary'!DE73="Yes"),100-OFFSET('Sanitation Data'!$G$5,0,10*ROW('Sanitation Data'!G67)),NA())</f>
        <v>#N/A</v>
      </c>
      <c r="AQ73" s="102" t="e">
        <f ca="true">+IF(AND(ISNUMBER(OFFSET('Sanitation Data'!$G$7,0,10*ROW('Sanitation Data'!G67))),'Data Summary'!DF73="Yes"),OFFSET('Sanitation Data'!$G$7,0,10*ROW('Sanitation Data'!G67)),NA())</f>
        <v>#N/A</v>
      </c>
      <c r="AR73" s="102" t="e">
        <f ca="true">+IF(AND(ISNUMBER(OFFSET('Sanitation Data'!$G$11,0,10*ROW('Sanitation Data'!G67))),'Data Summary'!DG73="Yes"),OFFSET('Sanitation Data'!$G$11,0,10*ROW('Sanitation Data'!G67)),NA())</f>
        <v>#N/A</v>
      </c>
      <c r="AS73" s="102" t="e">
        <f ca="true">+IF(AND(ISNUMBER(OFFSET('Sanitation Data'!$G$12,0,10*ROW('Sanitation Data'!G67))),'Data Summary'!DH73="Yes"),OFFSET('Sanitation Data'!$G$12,0,10*ROW('Sanitation Data'!G67)),NA())</f>
        <v>#N/A</v>
      </c>
      <c r="AT73" s="102" t="e">
        <f ca="true">+IF(AND(ISNUMBER(OFFSET('Sanitation Data'!$G$13,0,10*ROW('Sanitation Data'!G67))),'Data Summary'!DI73="Yes"),OFFSET('Sanitation Data'!$G$13,0,10*ROW('Sanitation Data'!G67)),NA())</f>
        <v>#N/A</v>
      </c>
      <c r="AU73" s="102" t="e">
        <f ca="true">+IF(AND(ISNUMBER(OFFSET('Sanitation Data'!$H$5,0,10*ROW('Sanitation Data'!H67))),'Data Summary'!DJ73="Yes"),100-OFFSET('Sanitation Data'!$H$5,0,10*ROW('Sanitation Data'!H67)),NA())</f>
        <v>#N/A</v>
      </c>
      <c r="AV73" s="102" t="e">
        <f ca="true">+IF(AND(ISNUMBER(OFFSET('Sanitation Data'!$H$7,0,10*ROW('Sanitation Data'!H67))),'Data Summary'!DK73="Yes"),OFFSET('Sanitation Data'!$H$7,0,10*ROW('Sanitation Data'!H67)),NA())</f>
        <v>#N/A</v>
      </c>
      <c r="AW73" s="102" t="e">
        <f ca="true">+IF(AND(ISNUMBER(OFFSET('Sanitation Data'!$H$11,0,10*ROW('Sanitation Data'!H67))),'Data Summary'!DL73="Yes"),OFFSET('Sanitation Data'!$H$11,0,10*ROW('Sanitation Data'!H67)),NA())</f>
        <v>#N/A</v>
      </c>
      <c r="AX73" s="102" t="e">
        <f ca="true">+IF(AND(ISNUMBER(OFFSET('Sanitation Data'!$H$12,0,10*ROW('Sanitation Data'!H67))),'Data Summary'!DM73="Yes"),OFFSET('Sanitation Data'!$H$12,0,10*ROW('Sanitation Data'!H67)),NA())</f>
        <v>#N/A</v>
      </c>
      <c r="AY73" s="102" t="e">
        <f ca="true">+IF(AND(ISNUMBER(OFFSET('Sanitation Data'!$H$13,0,10*ROW('Sanitation Data'!H67))),'Data Summary'!DN73="Yes"),OFFSET('Sanitation Data'!$H$13,0,10*ROW('Sanitation Data'!H67)),NA())</f>
        <v>#N/A</v>
      </c>
      <c r="AZ73" s="107" t="e">
        <f ca="true">+IF(AND(ISNUMBER(OFFSET('Hygiene Data'!$C$6,0,10*ROW('Hygiene Data'!C67))),'Data Summary'!DO73="Yes"),OFFSET('Hygiene Data'!$C$6,0,10*ROW('Hygiene Data'!C67)),NA())</f>
        <v>#N/A</v>
      </c>
      <c r="BA73" s="107" t="e">
        <f ca="true">+IF(AND(ISNUMBER(OFFSET('Hygiene Data'!$C$8,0,10*ROW('Hygiene Data'!C67))),'Data Summary'!DP73="Yes"),OFFSET('Hygiene Data'!$C$8,0,10*ROW('Hygiene Data'!C67)),NA())</f>
        <v>#N/A</v>
      </c>
      <c r="BB73" s="107" t="e">
        <f ca="true">+IF(AND(ISNUMBER(OFFSET('Hygiene Data'!$C$10,0,10*ROW('Hygiene Data'!C67))),'Data Summary'!DQ73="Yes"),OFFSET('Hygiene Data'!$C$10,0,10*ROW('Hygiene Data'!C67)),NA())</f>
        <v>#N/A</v>
      </c>
      <c r="BC73" s="107" t="e">
        <f ca="true">+IF(AND(ISNUMBER(OFFSET('Hygiene Data'!$D$6,0,10*ROW('Hygiene Data'!D67))),'Data Summary'!DR73="Yes"),OFFSET('Hygiene Data'!$D$6,0,10*ROW('Hygiene Data'!D67)),NA())</f>
        <v>#N/A</v>
      </c>
      <c r="BD73" s="107" t="e">
        <f ca="true">+IF(AND(ISNUMBER(OFFSET('Hygiene Data'!$D$8,0,10*ROW('Hygiene Data'!D67))),'Data Summary'!DS73="Yes"),OFFSET('Hygiene Data'!$D$8,0,10*ROW('Hygiene Data'!D67)),NA())</f>
        <v>#N/A</v>
      </c>
      <c r="BE73" s="107" t="e">
        <f ca="true">+IF(AND(ISNUMBER(OFFSET('Hygiene Data'!$D$10,0,10*ROW('Hygiene Data'!D67))),'Data Summary'!DT73="Yes"),OFFSET('Hygiene Data'!$D$10,0,10*ROW('Hygiene Data'!D67)),NA())</f>
        <v>#N/A</v>
      </c>
      <c r="BF73" s="107" t="e">
        <f ca="true">+IF(AND(ISNUMBER(OFFSET('Hygiene Data'!$E$6,0,10*ROW('Hygiene Data'!E67))),'Data Summary'!DU73="Yes"),OFFSET('Hygiene Data'!$E$6,0,10*ROW('Hygiene Data'!E67)),NA())</f>
        <v>#N/A</v>
      </c>
      <c r="BG73" s="107" t="e">
        <f ca="true">+IF(AND(ISNUMBER(OFFSET('Hygiene Data'!$E$8,0,10*ROW('Hygiene Data'!E67))),'Data Summary'!DV73="Yes"),OFFSET('Hygiene Data'!$E$8,0,10*ROW('Hygiene Data'!E67)),NA())</f>
        <v>#N/A</v>
      </c>
      <c r="BH73" s="107" t="e">
        <f ca="true">+IF(AND(ISNUMBER(OFFSET('Hygiene Data'!$E$10,0,10*ROW('Hygiene Data'!E67))),'Data Summary'!DW73="Yes"),OFFSET('Hygiene Data'!$E$10,0,10*ROW('Hygiene Data'!E67)),NA())</f>
        <v>#N/A</v>
      </c>
      <c r="BI73" s="107" t="e">
        <f ca="true">+IF(AND(ISNUMBER(OFFSET('Hygiene Data'!$F$6,0,10*ROW('Hygiene Data'!F67))),'Data Summary'!DX73="Yes"),OFFSET('Hygiene Data'!$F$6,0,10*ROW('Hygiene Data'!F67)),NA())</f>
        <v>#N/A</v>
      </c>
      <c r="BJ73" s="107" t="e">
        <f ca="true">+IF(AND(ISNUMBER(OFFSET('Hygiene Data'!$F$8,0,10*ROW('Hygiene Data'!F67))),'Data Summary'!DY73="Yes"),OFFSET('Hygiene Data'!$F$8,0,10*ROW('Hygiene Data'!F67)),NA())</f>
        <v>#N/A</v>
      </c>
      <c r="BK73" s="107" t="e">
        <f ca="true">+IF(AND(ISNUMBER(OFFSET('Hygiene Data'!$F$10,0,10*ROW('Hygiene Data'!F67))),'Data Summary'!DZ73="Yes"),OFFSET('Hygiene Data'!$F$10,0,10*ROW('Hygiene Data'!F67)),NA())</f>
        <v>#N/A</v>
      </c>
      <c r="BL73" s="107" t="e">
        <f ca="true">+IF(AND(ISNUMBER(OFFSET('Hygiene Data'!$G$6,0,10*ROW('Hygiene Data'!G67))),'Data Summary'!EA73="Yes"),OFFSET('Hygiene Data'!$G$6,0,10*ROW('Hygiene Data'!G67)),NA())</f>
        <v>#N/A</v>
      </c>
      <c r="BM73" s="107" t="e">
        <f ca="true">+IF(AND(ISNUMBER(OFFSET('Hygiene Data'!$G$8,0,10*ROW('Hygiene Data'!G67))),'Data Summary'!EB73="Yes"),OFFSET('Hygiene Data'!$G$8,0,10*ROW('Hygiene Data'!G67)),NA())</f>
        <v>#N/A</v>
      </c>
      <c r="BN73" s="107" t="e">
        <f ca="true">+IF(AND(ISNUMBER(OFFSET('Hygiene Data'!$G$10,0,10*ROW('Hygiene Data'!G67))),'Data Summary'!EC73="Yes"),OFFSET('Hygiene Data'!$G$10,0,10*ROW('Hygiene Data'!G67)),NA())</f>
        <v>#N/A</v>
      </c>
      <c r="BO73" s="107" t="e">
        <f ca="true">+IF(AND(ISNUMBER(OFFSET('Hygiene Data'!$H$6,0,10*ROW('Hygiene Data'!H67))),'Data Summary'!ED73="Yes"),OFFSET('Hygiene Data'!$H$6,0,10*ROW('Hygiene Data'!H67)),NA())</f>
        <v>#N/A</v>
      </c>
      <c r="BP73" s="107" t="e">
        <f ca="true">+IF(AND(ISNUMBER(OFFSET('Hygiene Data'!$H$8,0,10*ROW('Hygiene Data'!H67))),'Data Summary'!EE73="Yes"),OFFSET('Hygiene Data'!$H$8,0,10*ROW('Hygiene Data'!H67)),NA())</f>
        <v>#N/A</v>
      </c>
      <c r="BQ73" s="107" t="e">
        <f ca="true">+IF(AND(ISNUMBER(OFFSET('Hygiene Data'!$H$10,0,10*ROW('Hygiene Data'!H67))),'Data Summary'!EF73="Yes"),OFFSET('Hygiene Data'!$H$10,0,10*ROW('Hygiene Data'!H67)),NA())</f>
        <v>#N/A</v>
      </c>
    </row>
    <row r="74" x14ac:dyDescent="0.2">
      <c r="A74" s="55" t="e">
        <f ca="true">+IF(OFFSET('Water Data'!$B$1,0,10*ROW('Water Data'!B68))="",NA(),OFFSET('Water Data'!$B$1,0,10*ROW('Water Data'!B68)))</f>
        <v>#N/A</v>
      </c>
      <c r="B74" s="55" t="e">
        <f ca="true">+IF(OFFSET('Water Data'!$A$3,0,10*ROW('Water Data'!A71))="",NA(),OFFSET('Water Data'!$A$3,0,10*ROW('Water Data'!A71)))</f>
        <v>#N/A</v>
      </c>
      <c r="C74" s="55" t="e">
        <f ca="true">+IF(OFFSET('Water Data'!$C$3,0,10*ROW('Water Data'!C71))="",NA(),OFFSET('Water Data'!$C$3,0,10*ROW('Water Data'!C71)))</f>
        <v>#N/A</v>
      </c>
      <c r="D74" s="56" t="e">
        <f ca="true">+IF(AND(ISNUMBER(OFFSET('Water Data'!$C$5,0,10*ROW('Water Data'!C68))),'Data Summary'!BS74="Yes"),100-OFFSET('Water Data'!$C$5,0,10*ROW('Water Data'!C68)),NA())</f>
        <v>#N/A</v>
      </c>
      <c r="E74" s="56" t="e">
        <f ca="true">+IF(AND(ISNUMBER(OFFSET('Water Data'!$C$7,0,10*ROW('Water Data'!C68))),'Data Summary'!BT74="Yes"),OFFSET('Water Data'!$C$7,0,10*ROW('Water Data'!C68)),NA())</f>
        <v>#N/A</v>
      </c>
      <c r="F74" s="56" t="e">
        <f ca="true">+IF(AND(ISNUMBER(OFFSET('Water Data'!$C$10,0,10*ROW('Water Data'!C68))),'Data Summary'!BU74="Yes"),OFFSET('Water Data'!$C$10,0,10*ROW('Water Data'!C68)),NA())</f>
        <v>#N/A</v>
      </c>
      <c r="G74" s="56" t="e">
        <f ca="true">+IF(AND(ISNUMBER(OFFSET('Water Data'!$D$5,0,10*ROW('Water Data'!D68))),'Data Summary'!BV74="Yes"),100-OFFSET('Water Data'!$D$5,0,10*ROW('Water Data'!D68)),NA())</f>
        <v>#N/A</v>
      </c>
      <c r="H74" s="56" t="e">
        <f ca="true">+IF(AND(ISNUMBER(OFFSET('Water Data'!$D$7,0,10*ROW('Water Data'!D68))),'Data Summary'!BW74="Yes"),OFFSET('Water Data'!$D$7,0,10*ROW('Water Data'!D68)),NA())</f>
        <v>#N/A</v>
      </c>
      <c r="I74" s="56" t="e">
        <f ca="true">+IF(AND(ISNUMBER(OFFSET('Water Data'!$D$10,0,10*ROW('Water Data'!D68))),'Data Summary'!BX74="Yes"),OFFSET('Water Data'!$D$10,0,10*ROW('Water Data'!D68)),NA())</f>
        <v>#N/A</v>
      </c>
      <c r="J74" s="56" t="e">
        <f ca="true">+IF(AND(ISNUMBER(OFFSET('Water Data'!$E$5,0,10*ROW('Water Data'!E68))),'Data Summary'!BY74="Yes"),100-OFFSET('Water Data'!$E$5,0,10*ROW('Water Data'!E68)),NA())</f>
        <v>#N/A</v>
      </c>
      <c r="K74" s="56" t="e">
        <f ca="true">+IF(AND(ISNUMBER(OFFSET('Water Data'!$E$7,0,10*ROW('Water Data'!E68))),'Data Summary'!BZ74="Yes"),OFFSET('Water Data'!$E$7,0,10*ROW('Water Data'!E68)),NA())</f>
        <v>#N/A</v>
      </c>
      <c r="L74" s="56" t="e">
        <f ca="true">+IF(AND(ISNUMBER(OFFSET('Water Data'!$E$10,0,10*ROW('Water Data'!E68))),'Data Summary'!CA74="Yes"),OFFSET('Water Data'!$E$10,0,10*ROW('Water Data'!E68)),NA())</f>
        <v>#N/A</v>
      </c>
      <c r="M74" s="56" t="e">
        <f ca="true">+IF(AND(ISNUMBER(OFFSET('Water Data'!$F$5,0,10*ROW('Water Data'!F68))),'Data Summary'!CB74="Yes"),100-OFFSET('Water Data'!$F$5,0,10*ROW('Water Data'!F68)),NA())</f>
        <v>#N/A</v>
      </c>
      <c r="N74" s="56" t="e">
        <f ca="true">+IF(AND(ISNUMBER(OFFSET('Water Data'!$F$7,0,10*ROW('Water Data'!F68))),'Data Summary'!CC74="Yes"),OFFSET('Water Data'!$F$7,0,10*ROW('Water Data'!F68)),NA())</f>
        <v>#N/A</v>
      </c>
      <c r="O74" s="56" t="e">
        <f ca="true">+IF(AND(ISNUMBER(OFFSET('Water Data'!$F$10,0,10*ROW('Water Data'!F68))),'Data Summary'!CD74="Yes"),OFFSET('Water Data'!$F$10,0,10*ROW('Water Data'!F68)),NA())</f>
        <v>#N/A</v>
      </c>
      <c r="P74" s="56" t="e">
        <f ca="true">+IF(AND(ISNUMBER(OFFSET('Water Data'!$G$5,0,10*ROW('Water Data'!G68))),'Data Summary'!CE74="Yes"),100-OFFSET('Water Data'!$G$5,0,10*ROW('Water Data'!G68)),NA())</f>
        <v>#N/A</v>
      </c>
      <c r="Q74" s="56" t="e">
        <f ca="true">+IF(AND(ISNUMBER(OFFSET('Water Data'!$G$7,0,10*ROW('Water Data'!G68))),'Data Summary'!CF74="Yes"),OFFSET('Water Data'!$G$7,0,10*ROW('Water Data'!G68)),NA())</f>
        <v>#N/A</v>
      </c>
      <c r="R74" s="56" t="e">
        <f ca="true">+IF(AND(ISNUMBER(OFFSET('Water Data'!$G$10,0,10*ROW('Water Data'!G68))),'Data Summary'!CG74="Yes"),OFFSET('Water Data'!$G$10,0,10*ROW('Water Data'!G68)),NA())</f>
        <v>#N/A</v>
      </c>
      <c r="S74" s="56" t="e">
        <f ca="true">+IF(AND(ISNUMBER(OFFSET('Water Data'!$H$5,0,10*ROW('Water Data'!H68))),'Data Summary'!CH74="Yes"),100-OFFSET('Water Data'!$H$5,0,10*ROW('Water Data'!H68)),NA())</f>
        <v>#N/A</v>
      </c>
      <c r="T74" s="56" t="e">
        <f ca="true">+IF(AND(ISNUMBER(OFFSET('Water Data'!$H$7,0,10*ROW('Water Data'!H68))),'Data Summary'!CI74="Yes"),OFFSET('Water Data'!$H$7,0,10*ROW('Water Data'!H68)),NA())</f>
        <v>#N/A</v>
      </c>
      <c r="U74" s="56" t="e">
        <f ca="true">+IF(AND(ISNUMBER(OFFSET('Water Data'!$H$10,0,10*ROW('Water Data'!H68))),'Data Summary'!CJ74="Yes"),OFFSET('Water Data'!$H$10,0,10*ROW('Water Data'!H68)),NA())</f>
        <v>#N/A</v>
      </c>
      <c r="V74" s="102" t="e">
        <f ca="true">+IF(AND(ISNUMBER(OFFSET('Sanitation Data'!$C$5,0,10*ROW('Sanitation Data'!C68))),'Data Summary'!CK74="Yes"),100-OFFSET('Sanitation Data'!$C$5,0,10*ROW('Sanitation Data'!C68)),NA())</f>
        <v>#N/A</v>
      </c>
      <c r="W74" s="102" t="e">
        <f ca="true">+IF(AND(ISNUMBER(OFFSET('Sanitation Data'!$C$7,0,10*ROW('Sanitation Data'!C68))),'Data Summary'!CL74="Yes"),OFFSET('Sanitation Data'!$C$7,0,10*ROW('Sanitation Data'!C68)),NA())</f>
        <v>#N/A</v>
      </c>
      <c r="X74" s="102" t="e">
        <f ca="true">+IF(AND(ISNUMBER(OFFSET('Sanitation Data'!$C$11,0,10*ROW('Sanitation Data'!C68))),'Data Summary'!CM74="Yes"),OFFSET('Sanitation Data'!$C$11,0,10*ROW('Sanitation Data'!C68)),NA())</f>
        <v>#N/A</v>
      </c>
      <c r="Y74" s="102" t="e">
        <f ca="true">+IF(AND(ISNUMBER(OFFSET('Sanitation Data'!$C$12,0,10*ROW('Sanitation Data'!C68))),'Data Summary'!CN74="Yes"),OFFSET('Sanitation Data'!$C$12,0,10*ROW('Sanitation Data'!C68)),NA())</f>
        <v>#N/A</v>
      </c>
      <c r="Z74" s="102" t="e">
        <f ca="true">+IF(AND(ISNUMBER(OFFSET('Sanitation Data'!$C$13,0,10*ROW('Sanitation Data'!C68))),'Data Summary'!CO74="Yes"),OFFSET('Sanitation Data'!$C$13,0,10*ROW('Sanitation Data'!C68)),NA())</f>
        <v>#N/A</v>
      </c>
      <c r="AA74" s="102" t="e">
        <f ca="true">+IF(AND(ISNUMBER(OFFSET('Sanitation Data'!$D$5,0,10*ROW('Sanitation Data'!D68))),'Data Summary'!CP74="Yes"),100-OFFSET('Sanitation Data'!$D$5,0,10*ROW('Sanitation Data'!D68)),NA())</f>
        <v>#N/A</v>
      </c>
      <c r="AB74" s="102" t="e">
        <f ca="true">+IF(AND(ISNUMBER(OFFSET('Sanitation Data'!$D$7,0,10*ROW('Sanitation Data'!D68))),'Data Summary'!CQ74="Yes"),OFFSET('Sanitation Data'!$D$7,0,10*ROW('Sanitation Data'!D68)),NA())</f>
        <v>#N/A</v>
      </c>
      <c r="AC74" s="102" t="e">
        <f ca="true">+IF(AND(ISNUMBER(OFFSET('Sanitation Data'!$D$11,0,10*ROW('Sanitation Data'!D68))),'Data Summary'!CR74="Yes"),OFFSET('Sanitation Data'!$D$11,0,10*ROW('Sanitation Data'!D68)),NA())</f>
        <v>#N/A</v>
      </c>
      <c r="AD74" s="102" t="e">
        <f ca="true">+IF(AND(ISNUMBER(OFFSET('Sanitation Data'!$D$12,0,10*ROW('Sanitation Data'!D68))),'Data Summary'!CS74="Yes"),OFFSET('Sanitation Data'!$D$12,0,10*ROW('Sanitation Data'!D68)),NA())</f>
        <v>#N/A</v>
      </c>
      <c r="AE74" s="102" t="e">
        <f ca="true">+IF(AND(ISNUMBER(OFFSET('Sanitation Data'!$D$13,0,10*ROW('Sanitation Data'!D68))),'Data Summary'!CT74="Yes"),OFFSET('Sanitation Data'!$D$13,0,10*ROW('Sanitation Data'!D68)),NA())</f>
        <v>#N/A</v>
      </c>
      <c r="AF74" s="102" t="e">
        <f ca="true">+IF(AND(ISNUMBER(OFFSET('Sanitation Data'!$E$5,0,10*ROW('Sanitation Data'!E68))),'Data Summary'!CU74="Yes"),100-OFFSET('Sanitation Data'!$E$5,0,10*ROW('Sanitation Data'!E68)),NA())</f>
        <v>#N/A</v>
      </c>
      <c r="AG74" s="102" t="e">
        <f ca="true">+IF(AND(ISNUMBER(OFFSET('Sanitation Data'!$E$7,0,10*ROW('Sanitation Data'!E68))),'Data Summary'!CV74="Yes"),OFFSET('Sanitation Data'!$E$7,0,10*ROW('Sanitation Data'!E68)),NA())</f>
        <v>#N/A</v>
      </c>
      <c r="AH74" s="102" t="e">
        <f ca="true">+IF(AND(ISNUMBER(OFFSET('Sanitation Data'!$E$11,0,10*ROW('Sanitation Data'!E68))),'Data Summary'!CW74="Yes"),OFFSET('Sanitation Data'!$E$11,0,10*ROW('Sanitation Data'!E68)),NA())</f>
        <v>#N/A</v>
      </c>
      <c r="AI74" s="102" t="e">
        <f ca="true">+IF(AND(ISNUMBER(OFFSET('Sanitation Data'!$E$12,0,10*ROW('Sanitation Data'!E68))),'Data Summary'!CX74="Yes"),OFFSET('Sanitation Data'!$E$12,0,10*ROW('Sanitation Data'!E68)),NA())</f>
        <v>#N/A</v>
      </c>
      <c r="AJ74" s="102" t="e">
        <f ca="true">+IF(AND(ISNUMBER(OFFSET('Sanitation Data'!$E$13,0,10*ROW('Sanitation Data'!E68))),'Data Summary'!CY74="Yes"),OFFSET('Sanitation Data'!$E$13,0,10*ROW('Sanitation Data'!E68)),NA())</f>
        <v>#N/A</v>
      </c>
      <c r="AK74" s="102" t="e">
        <f ca="true">+IF(AND(ISNUMBER(OFFSET('Sanitation Data'!$F$5,0,10*ROW('Sanitation Data'!F68))),'Data Summary'!CZ74="Yes"),100-OFFSET('Sanitation Data'!$F$5,0,10*ROW('Sanitation Data'!F68)),NA())</f>
        <v>#N/A</v>
      </c>
      <c r="AL74" s="102" t="e">
        <f ca="true">+IF(AND(ISNUMBER(OFFSET('Sanitation Data'!$F$7,0,10*ROW('Sanitation Data'!F68))),'Data Summary'!DA74="Yes"),OFFSET('Sanitation Data'!$F$7,0,10*ROW('Sanitation Data'!F68)),NA())</f>
        <v>#N/A</v>
      </c>
      <c r="AM74" s="102" t="e">
        <f ca="true">+IF(AND(ISNUMBER(OFFSET('Sanitation Data'!$F$11,0,10*ROW('Sanitation Data'!F68))),'Data Summary'!DB74="Yes"),OFFSET('Sanitation Data'!$F$11,0,10*ROW('Sanitation Data'!F68)),NA())</f>
        <v>#N/A</v>
      </c>
      <c r="AN74" s="102" t="e">
        <f ca="true">+IF(AND(ISNUMBER(OFFSET('Sanitation Data'!$F$12,0,10*ROW('Sanitation Data'!F68))),'Data Summary'!DC74="Yes"),OFFSET('Sanitation Data'!$F$12,0,10*ROW('Sanitation Data'!F68)),NA())</f>
        <v>#N/A</v>
      </c>
      <c r="AO74" s="102" t="e">
        <f ca="true">+IF(AND(ISNUMBER(OFFSET('Sanitation Data'!$F$13,0,10*ROW('Sanitation Data'!F68))),'Data Summary'!DD74="Yes"),OFFSET('Sanitation Data'!$F$13,0,10*ROW('Sanitation Data'!F68)),NA())</f>
        <v>#N/A</v>
      </c>
      <c r="AP74" s="102" t="e">
        <f ca="true">+IF(AND(ISNUMBER(OFFSET('Sanitation Data'!$G$5,0,10*ROW('Sanitation Data'!G68))),'Data Summary'!DE74="Yes"),100-OFFSET('Sanitation Data'!$G$5,0,10*ROW('Sanitation Data'!G68)),NA())</f>
        <v>#N/A</v>
      </c>
      <c r="AQ74" s="102" t="e">
        <f ca="true">+IF(AND(ISNUMBER(OFFSET('Sanitation Data'!$G$7,0,10*ROW('Sanitation Data'!G68))),'Data Summary'!DF74="Yes"),OFFSET('Sanitation Data'!$G$7,0,10*ROW('Sanitation Data'!G68)),NA())</f>
        <v>#N/A</v>
      </c>
      <c r="AR74" s="102" t="e">
        <f ca="true">+IF(AND(ISNUMBER(OFFSET('Sanitation Data'!$G$11,0,10*ROW('Sanitation Data'!G68))),'Data Summary'!DG74="Yes"),OFFSET('Sanitation Data'!$G$11,0,10*ROW('Sanitation Data'!G68)),NA())</f>
        <v>#N/A</v>
      </c>
      <c r="AS74" s="102" t="e">
        <f ca="true">+IF(AND(ISNUMBER(OFFSET('Sanitation Data'!$G$12,0,10*ROW('Sanitation Data'!G68))),'Data Summary'!DH74="Yes"),OFFSET('Sanitation Data'!$G$12,0,10*ROW('Sanitation Data'!G68)),NA())</f>
        <v>#N/A</v>
      </c>
      <c r="AT74" s="102" t="e">
        <f ca="true">+IF(AND(ISNUMBER(OFFSET('Sanitation Data'!$G$13,0,10*ROW('Sanitation Data'!G68))),'Data Summary'!DI74="Yes"),OFFSET('Sanitation Data'!$G$13,0,10*ROW('Sanitation Data'!G68)),NA())</f>
        <v>#N/A</v>
      </c>
      <c r="AU74" s="102" t="e">
        <f ca="true">+IF(AND(ISNUMBER(OFFSET('Sanitation Data'!$H$5,0,10*ROW('Sanitation Data'!H68))),'Data Summary'!DJ74="Yes"),100-OFFSET('Sanitation Data'!$H$5,0,10*ROW('Sanitation Data'!H68)),NA())</f>
        <v>#N/A</v>
      </c>
      <c r="AV74" s="102" t="e">
        <f ca="true">+IF(AND(ISNUMBER(OFFSET('Sanitation Data'!$H$7,0,10*ROW('Sanitation Data'!H68))),'Data Summary'!DK74="Yes"),OFFSET('Sanitation Data'!$H$7,0,10*ROW('Sanitation Data'!H68)),NA())</f>
        <v>#N/A</v>
      </c>
      <c r="AW74" s="102" t="e">
        <f ca="true">+IF(AND(ISNUMBER(OFFSET('Sanitation Data'!$H$11,0,10*ROW('Sanitation Data'!H68))),'Data Summary'!DL74="Yes"),OFFSET('Sanitation Data'!$H$11,0,10*ROW('Sanitation Data'!H68)),NA())</f>
        <v>#N/A</v>
      </c>
      <c r="AX74" s="102" t="e">
        <f ca="true">+IF(AND(ISNUMBER(OFFSET('Sanitation Data'!$H$12,0,10*ROW('Sanitation Data'!H68))),'Data Summary'!DM74="Yes"),OFFSET('Sanitation Data'!$H$12,0,10*ROW('Sanitation Data'!H68)),NA())</f>
        <v>#N/A</v>
      </c>
      <c r="AY74" s="102" t="e">
        <f ca="true">+IF(AND(ISNUMBER(OFFSET('Sanitation Data'!$H$13,0,10*ROW('Sanitation Data'!H68))),'Data Summary'!DN74="Yes"),OFFSET('Sanitation Data'!$H$13,0,10*ROW('Sanitation Data'!H68)),NA())</f>
        <v>#N/A</v>
      </c>
      <c r="AZ74" s="107" t="e">
        <f ca="true">+IF(AND(ISNUMBER(OFFSET('Hygiene Data'!$C$6,0,10*ROW('Hygiene Data'!C68))),'Data Summary'!DO74="Yes"),OFFSET('Hygiene Data'!$C$6,0,10*ROW('Hygiene Data'!C68)),NA())</f>
        <v>#N/A</v>
      </c>
      <c r="BA74" s="107" t="e">
        <f ca="true">+IF(AND(ISNUMBER(OFFSET('Hygiene Data'!$C$8,0,10*ROW('Hygiene Data'!C68))),'Data Summary'!DP74="Yes"),OFFSET('Hygiene Data'!$C$8,0,10*ROW('Hygiene Data'!C68)),NA())</f>
        <v>#N/A</v>
      </c>
      <c r="BB74" s="107" t="e">
        <f ca="true">+IF(AND(ISNUMBER(OFFSET('Hygiene Data'!$C$10,0,10*ROW('Hygiene Data'!C68))),'Data Summary'!DQ74="Yes"),OFFSET('Hygiene Data'!$C$10,0,10*ROW('Hygiene Data'!C68)),NA())</f>
        <v>#N/A</v>
      </c>
      <c r="BC74" s="107" t="e">
        <f ca="true">+IF(AND(ISNUMBER(OFFSET('Hygiene Data'!$D$6,0,10*ROW('Hygiene Data'!D68))),'Data Summary'!DR74="Yes"),OFFSET('Hygiene Data'!$D$6,0,10*ROW('Hygiene Data'!D68)),NA())</f>
        <v>#N/A</v>
      </c>
      <c r="BD74" s="107" t="e">
        <f ca="true">+IF(AND(ISNUMBER(OFFSET('Hygiene Data'!$D$8,0,10*ROW('Hygiene Data'!D68))),'Data Summary'!DS74="Yes"),OFFSET('Hygiene Data'!$D$8,0,10*ROW('Hygiene Data'!D68)),NA())</f>
        <v>#N/A</v>
      </c>
      <c r="BE74" s="107" t="e">
        <f ca="true">+IF(AND(ISNUMBER(OFFSET('Hygiene Data'!$D$10,0,10*ROW('Hygiene Data'!D68))),'Data Summary'!DT74="Yes"),OFFSET('Hygiene Data'!$D$10,0,10*ROW('Hygiene Data'!D68)),NA())</f>
        <v>#N/A</v>
      </c>
      <c r="BF74" s="107" t="e">
        <f ca="true">+IF(AND(ISNUMBER(OFFSET('Hygiene Data'!$E$6,0,10*ROW('Hygiene Data'!E68))),'Data Summary'!DU74="Yes"),OFFSET('Hygiene Data'!$E$6,0,10*ROW('Hygiene Data'!E68)),NA())</f>
        <v>#N/A</v>
      </c>
      <c r="BG74" s="107" t="e">
        <f ca="true">+IF(AND(ISNUMBER(OFFSET('Hygiene Data'!$E$8,0,10*ROW('Hygiene Data'!E68))),'Data Summary'!DV74="Yes"),OFFSET('Hygiene Data'!$E$8,0,10*ROW('Hygiene Data'!E68)),NA())</f>
        <v>#N/A</v>
      </c>
      <c r="BH74" s="107" t="e">
        <f ca="true">+IF(AND(ISNUMBER(OFFSET('Hygiene Data'!$E$10,0,10*ROW('Hygiene Data'!E68))),'Data Summary'!DW74="Yes"),OFFSET('Hygiene Data'!$E$10,0,10*ROW('Hygiene Data'!E68)),NA())</f>
        <v>#N/A</v>
      </c>
      <c r="BI74" s="107" t="e">
        <f ca="true">+IF(AND(ISNUMBER(OFFSET('Hygiene Data'!$F$6,0,10*ROW('Hygiene Data'!F68))),'Data Summary'!DX74="Yes"),OFFSET('Hygiene Data'!$F$6,0,10*ROW('Hygiene Data'!F68)),NA())</f>
        <v>#N/A</v>
      </c>
      <c r="BJ74" s="107" t="e">
        <f ca="true">+IF(AND(ISNUMBER(OFFSET('Hygiene Data'!$F$8,0,10*ROW('Hygiene Data'!F68))),'Data Summary'!DY74="Yes"),OFFSET('Hygiene Data'!$F$8,0,10*ROW('Hygiene Data'!F68)),NA())</f>
        <v>#N/A</v>
      </c>
      <c r="BK74" s="107" t="e">
        <f ca="true">+IF(AND(ISNUMBER(OFFSET('Hygiene Data'!$F$10,0,10*ROW('Hygiene Data'!F68))),'Data Summary'!DZ74="Yes"),OFFSET('Hygiene Data'!$F$10,0,10*ROW('Hygiene Data'!F68)),NA())</f>
        <v>#N/A</v>
      </c>
      <c r="BL74" s="107" t="e">
        <f ca="true">+IF(AND(ISNUMBER(OFFSET('Hygiene Data'!$G$6,0,10*ROW('Hygiene Data'!G68))),'Data Summary'!EA74="Yes"),OFFSET('Hygiene Data'!$G$6,0,10*ROW('Hygiene Data'!G68)),NA())</f>
        <v>#N/A</v>
      </c>
      <c r="BM74" s="107" t="e">
        <f ca="true">+IF(AND(ISNUMBER(OFFSET('Hygiene Data'!$G$8,0,10*ROW('Hygiene Data'!G68))),'Data Summary'!EB74="Yes"),OFFSET('Hygiene Data'!$G$8,0,10*ROW('Hygiene Data'!G68)),NA())</f>
        <v>#N/A</v>
      </c>
      <c r="BN74" s="107" t="e">
        <f ca="true">+IF(AND(ISNUMBER(OFFSET('Hygiene Data'!$G$10,0,10*ROW('Hygiene Data'!G68))),'Data Summary'!EC74="Yes"),OFFSET('Hygiene Data'!$G$10,0,10*ROW('Hygiene Data'!G68)),NA())</f>
        <v>#N/A</v>
      </c>
      <c r="BO74" s="107" t="e">
        <f ca="true">+IF(AND(ISNUMBER(OFFSET('Hygiene Data'!$H$6,0,10*ROW('Hygiene Data'!H68))),'Data Summary'!ED74="Yes"),OFFSET('Hygiene Data'!$H$6,0,10*ROW('Hygiene Data'!H68)),NA())</f>
        <v>#N/A</v>
      </c>
      <c r="BP74" s="107" t="e">
        <f ca="true">+IF(AND(ISNUMBER(OFFSET('Hygiene Data'!$H$8,0,10*ROW('Hygiene Data'!H68))),'Data Summary'!EE74="Yes"),OFFSET('Hygiene Data'!$H$8,0,10*ROW('Hygiene Data'!H68)),NA())</f>
        <v>#N/A</v>
      </c>
      <c r="BQ74" s="107" t="e">
        <f ca="true">+IF(AND(ISNUMBER(OFFSET('Hygiene Data'!$H$10,0,10*ROW('Hygiene Data'!H68))),'Data Summary'!EF74="Yes"),OFFSET('Hygiene Data'!$H$10,0,10*ROW('Hygiene Data'!H68)),NA())</f>
        <v>#N/A</v>
      </c>
    </row>
    <row r="75" x14ac:dyDescent="0.2">
      <c r="A75" s="55" t="e">
        <f ca="true">+IF(OFFSET('Water Data'!$B$1,0,10*ROW('Water Data'!B69))="",NA(),OFFSET('Water Data'!$B$1,0,10*ROW('Water Data'!B69)))</f>
        <v>#N/A</v>
      </c>
      <c r="B75" s="55" t="e">
        <f ca="true">+IF(OFFSET('Water Data'!$A$3,0,10*ROW('Water Data'!A72))="",NA(),OFFSET('Water Data'!$A$3,0,10*ROW('Water Data'!A72)))</f>
        <v>#N/A</v>
      </c>
      <c r="C75" s="55" t="e">
        <f ca="true">+IF(OFFSET('Water Data'!$C$3,0,10*ROW('Water Data'!C72))="",NA(),OFFSET('Water Data'!$C$3,0,10*ROW('Water Data'!C72)))</f>
        <v>#N/A</v>
      </c>
      <c r="D75" s="56" t="e">
        <f ca="true">+IF(AND(ISNUMBER(OFFSET('Water Data'!$C$5,0,10*ROW('Water Data'!C69))),'Data Summary'!BS75="Yes"),100-OFFSET('Water Data'!$C$5,0,10*ROW('Water Data'!C69)),NA())</f>
        <v>#N/A</v>
      </c>
      <c r="E75" s="56" t="e">
        <f ca="true">+IF(AND(ISNUMBER(OFFSET('Water Data'!$C$7,0,10*ROW('Water Data'!C69))),'Data Summary'!BT75="Yes"),OFFSET('Water Data'!$C$7,0,10*ROW('Water Data'!C69)),NA())</f>
        <v>#N/A</v>
      </c>
      <c r="F75" s="56" t="e">
        <f ca="true">+IF(AND(ISNUMBER(OFFSET('Water Data'!$C$10,0,10*ROW('Water Data'!C69))),'Data Summary'!BU75="Yes"),OFFSET('Water Data'!$C$10,0,10*ROW('Water Data'!C69)),NA())</f>
        <v>#N/A</v>
      </c>
      <c r="G75" s="56" t="e">
        <f ca="true">+IF(AND(ISNUMBER(OFFSET('Water Data'!$D$5,0,10*ROW('Water Data'!D69))),'Data Summary'!BV75="Yes"),100-OFFSET('Water Data'!$D$5,0,10*ROW('Water Data'!D69)),NA())</f>
        <v>#N/A</v>
      </c>
      <c r="H75" s="56" t="e">
        <f ca="true">+IF(AND(ISNUMBER(OFFSET('Water Data'!$D$7,0,10*ROW('Water Data'!D69))),'Data Summary'!BW75="Yes"),OFFSET('Water Data'!$D$7,0,10*ROW('Water Data'!D69)),NA())</f>
        <v>#N/A</v>
      </c>
      <c r="I75" s="56" t="e">
        <f ca="true">+IF(AND(ISNUMBER(OFFSET('Water Data'!$D$10,0,10*ROW('Water Data'!D69))),'Data Summary'!BX75="Yes"),OFFSET('Water Data'!$D$10,0,10*ROW('Water Data'!D69)),NA())</f>
        <v>#N/A</v>
      </c>
      <c r="J75" s="56" t="e">
        <f ca="true">+IF(AND(ISNUMBER(OFFSET('Water Data'!$E$5,0,10*ROW('Water Data'!E69))),'Data Summary'!BY75="Yes"),100-OFFSET('Water Data'!$E$5,0,10*ROW('Water Data'!E69)),NA())</f>
        <v>#N/A</v>
      </c>
      <c r="K75" s="56" t="e">
        <f ca="true">+IF(AND(ISNUMBER(OFFSET('Water Data'!$E$7,0,10*ROW('Water Data'!E69))),'Data Summary'!BZ75="Yes"),OFFSET('Water Data'!$E$7,0,10*ROW('Water Data'!E69)),NA())</f>
        <v>#N/A</v>
      </c>
      <c r="L75" s="56" t="e">
        <f ca="true">+IF(AND(ISNUMBER(OFFSET('Water Data'!$E$10,0,10*ROW('Water Data'!E69))),'Data Summary'!CA75="Yes"),OFFSET('Water Data'!$E$10,0,10*ROW('Water Data'!E69)),NA())</f>
        <v>#N/A</v>
      </c>
      <c r="M75" s="56" t="e">
        <f ca="true">+IF(AND(ISNUMBER(OFFSET('Water Data'!$F$5,0,10*ROW('Water Data'!F69))),'Data Summary'!CB75="Yes"),100-OFFSET('Water Data'!$F$5,0,10*ROW('Water Data'!F69)),NA())</f>
        <v>#N/A</v>
      </c>
      <c r="N75" s="56" t="e">
        <f ca="true">+IF(AND(ISNUMBER(OFFSET('Water Data'!$F$7,0,10*ROW('Water Data'!F69))),'Data Summary'!CC75="Yes"),OFFSET('Water Data'!$F$7,0,10*ROW('Water Data'!F69)),NA())</f>
        <v>#N/A</v>
      </c>
      <c r="O75" s="56" t="e">
        <f ca="true">+IF(AND(ISNUMBER(OFFSET('Water Data'!$F$10,0,10*ROW('Water Data'!F69))),'Data Summary'!CD75="Yes"),OFFSET('Water Data'!$F$10,0,10*ROW('Water Data'!F69)),NA())</f>
        <v>#N/A</v>
      </c>
      <c r="P75" s="56" t="e">
        <f ca="true">+IF(AND(ISNUMBER(OFFSET('Water Data'!$G$5,0,10*ROW('Water Data'!G69))),'Data Summary'!CE75="Yes"),100-OFFSET('Water Data'!$G$5,0,10*ROW('Water Data'!G69)),NA())</f>
        <v>#N/A</v>
      </c>
      <c r="Q75" s="56" t="e">
        <f ca="true">+IF(AND(ISNUMBER(OFFSET('Water Data'!$G$7,0,10*ROW('Water Data'!G69))),'Data Summary'!CF75="Yes"),OFFSET('Water Data'!$G$7,0,10*ROW('Water Data'!G69)),NA())</f>
        <v>#N/A</v>
      </c>
      <c r="R75" s="56" t="e">
        <f ca="true">+IF(AND(ISNUMBER(OFFSET('Water Data'!$G$10,0,10*ROW('Water Data'!G69))),'Data Summary'!CG75="Yes"),OFFSET('Water Data'!$G$10,0,10*ROW('Water Data'!G69)),NA())</f>
        <v>#N/A</v>
      </c>
      <c r="S75" s="56" t="e">
        <f ca="true">+IF(AND(ISNUMBER(OFFSET('Water Data'!$H$5,0,10*ROW('Water Data'!H69))),'Data Summary'!CH75="Yes"),100-OFFSET('Water Data'!$H$5,0,10*ROW('Water Data'!H69)),NA())</f>
        <v>#N/A</v>
      </c>
      <c r="T75" s="56" t="e">
        <f ca="true">+IF(AND(ISNUMBER(OFFSET('Water Data'!$H$7,0,10*ROW('Water Data'!H69))),'Data Summary'!CI75="Yes"),OFFSET('Water Data'!$H$7,0,10*ROW('Water Data'!H69)),NA())</f>
        <v>#N/A</v>
      </c>
      <c r="U75" s="56" t="e">
        <f ca="true">+IF(AND(ISNUMBER(OFFSET('Water Data'!$H$10,0,10*ROW('Water Data'!H69))),'Data Summary'!CJ75="Yes"),OFFSET('Water Data'!$H$10,0,10*ROW('Water Data'!H69)),NA())</f>
        <v>#N/A</v>
      </c>
      <c r="V75" s="102" t="e">
        <f ca="true">+IF(AND(ISNUMBER(OFFSET('Sanitation Data'!$C$5,0,10*ROW('Sanitation Data'!C69))),'Data Summary'!CK75="Yes"),100-OFFSET('Sanitation Data'!$C$5,0,10*ROW('Sanitation Data'!C69)),NA())</f>
        <v>#N/A</v>
      </c>
      <c r="W75" s="102" t="e">
        <f ca="true">+IF(AND(ISNUMBER(OFFSET('Sanitation Data'!$C$7,0,10*ROW('Sanitation Data'!C69))),'Data Summary'!CL75="Yes"),OFFSET('Sanitation Data'!$C$7,0,10*ROW('Sanitation Data'!C69)),NA())</f>
        <v>#N/A</v>
      </c>
      <c r="X75" s="102" t="e">
        <f ca="true">+IF(AND(ISNUMBER(OFFSET('Sanitation Data'!$C$11,0,10*ROW('Sanitation Data'!C69))),'Data Summary'!CM75="Yes"),OFFSET('Sanitation Data'!$C$11,0,10*ROW('Sanitation Data'!C69)),NA())</f>
        <v>#N/A</v>
      </c>
      <c r="Y75" s="102" t="e">
        <f ca="true">+IF(AND(ISNUMBER(OFFSET('Sanitation Data'!$C$12,0,10*ROW('Sanitation Data'!C69))),'Data Summary'!CN75="Yes"),OFFSET('Sanitation Data'!$C$12,0,10*ROW('Sanitation Data'!C69)),NA())</f>
        <v>#N/A</v>
      </c>
      <c r="Z75" s="102" t="e">
        <f ca="true">+IF(AND(ISNUMBER(OFFSET('Sanitation Data'!$C$13,0,10*ROW('Sanitation Data'!C69))),'Data Summary'!CO75="Yes"),OFFSET('Sanitation Data'!$C$13,0,10*ROW('Sanitation Data'!C69)),NA())</f>
        <v>#N/A</v>
      </c>
      <c r="AA75" s="102" t="e">
        <f ca="true">+IF(AND(ISNUMBER(OFFSET('Sanitation Data'!$D$5,0,10*ROW('Sanitation Data'!D69))),'Data Summary'!CP75="Yes"),100-OFFSET('Sanitation Data'!$D$5,0,10*ROW('Sanitation Data'!D69)),NA())</f>
        <v>#N/A</v>
      </c>
      <c r="AB75" s="102" t="e">
        <f ca="true">+IF(AND(ISNUMBER(OFFSET('Sanitation Data'!$D$7,0,10*ROW('Sanitation Data'!D69))),'Data Summary'!CQ75="Yes"),OFFSET('Sanitation Data'!$D$7,0,10*ROW('Sanitation Data'!D69)),NA())</f>
        <v>#N/A</v>
      </c>
      <c r="AC75" s="102" t="e">
        <f ca="true">+IF(AND(ISNUMBER(OFFSET('Sanitation Data'!$D$11,0,10*ROW('Sanitation Data'!D69))),'Data Summary'!CR75="Yes"),OFFSET('Sanitation Data'!$D$11,0,10*ROW('Sanitation Data'!D69)),NA())</f>
        <v>#N/A</v>
      </c>
      <c r="AD75" s="102" t="e">
        <f ca="true">+IF(AND(ISNUMBER(OFFSET('Sanitation Data'!$D$12,0,10*ROW('Sanitation Data'!D69))),'Data Summary'!CS75="Yes"),OFFSET('Sanitation Data'!$D$12,0,10*ROW('Sanitation Data'!D69)),NA())</f>
        <v>#N/A</v>
      </c>
      <c r="AE75" s="102" t="e">
        <f ca="true">+IF(AND(ISNUMBER(OFFSET('Sanitation Data'!$D$13,0,10*ROW('Sanitation Data'!D69))),'Data Summary'!CT75="Yes"),OFFSET('Sanitation Data'!$D$13,0,10*ROW('Sanitation Data'!D69)),NA())</f>
        <v>#N/A</v>
      </c>
      <c r="AF75" s="102" t="e">
        <f ca="true">+IF(AND(ISNUMBER(OFFSET('Sanitation Data'!$E$5,0,10*ROW('Sanitation Data'!E69))),'Data Summary'!CU75="Yes"),100-OFFSET('Sanitation Data'!$E$5,0,10*ROW('Sanitation Data'!E69)),NA())</f>
        <v>#N/A</v>
      </c>
      <c r="AG75" s="102" t="e">
        <f ca="true">+IF(AND(ISNUMBER(OFFSET('Sanitation Data'!$E$7,0,10*ROW('Sanitation Data'!E69))),'Data Summary'!CV75="Yes"),OFFSET('Sanitation Data'!$E$7,0,10*ROW('Sanitation Data'!E69)),NA())</f>
        <v>#N/A</v>
      </c>
      <c r="AH75" s="102" t="e">
        <f ca="true">+IF(AND(ISNUMBER(OFFSET('Sanitation Data'!$E$11,0,10*ROW('Sanitation Data'!E69))),'Data Summary'!CW75="Yes"),OFFSET('Sanitation Data'!$E$11,0,10*ROW('Sanitation Data'!E69)),NA())</f>
        <v>#N/A</v>
      </c>
      <c r="AI75" s="102" t="e">
        <f ca="true">+IF(AND(ISNUMBER(OFFSET('Sanitation Data'!$E$12,0,10*ROW('Sanitation Data'!E69))),'Data Summary'!CX75="Yes"),OFFSET('Sanitation Data'!$E$12,0,10*ROW('Sanitation Data'!E69)),NA())</f>
        <v>#N/A</v>
      </c>
      <c r="AJ75" s="102" t="e">
        <f ca="true">+IF(AND(ISNUMBER(OFFSET('Sanitation Data'!$E$13,0,10*ROW('Sanitation Data'!E69))),'Data Summary'!CY75="Yes"),OFFSET('Sanitation Data'!$E$13,0,10*ROW('Sanitation Data'!E69)),NA())</f>
        <v>#N/A</v>
      </c>
      <c r="AK75" s="102" t="e">
        <f ca="true">+IF(AND(ISNUMBER(OFFSET('Sanitation Data'!$F$5,0,10*ROW('Sanitation Data'!F69))),'Data Summary'!CZ75="Yes"),100-OFFSET('Sanitation Data'!$F$5,0,10*ROW('Sanitation Data'!F69)),NA())</f>
        <v>#N/A</v>
      </c>
      <c r="AL75" s="102" t="e">
        <f ca="true">+IF(AND(ISNUMBER(OFFSET('Sanitation Data'!$F$7,0,10*ROW('Sanitation Data'!F69))),'Data Summary'!DA75="Yes"),OFFSET('Sanitation Data'!$F$7,0,10*ROW('Sanitation Data'!F69)),NA())</f>
        <v>#N/A</v>
      </c>
      <c r="AM75" s="102" t="e">
        <f ca="true">+IF(AND(ISNUMBER(OFFSET('Sanitation Data'!$F$11,0,10*ROW('Sanitation Data'!F69))),'Data Summary'!DB75="Yes"),OFFSET('Sanitation Data'!$F$11,0,10*ROW('Sanitation Data'!F69)),NA())</f>
        <v>#N/A</v>
      </c>
      <c r="AN75" s="102" t="e">
        <f ca="true">+IF(AND(ISNUMBER(OFFSET('Sanitation Data'!$F$12,0,10*ROW('Sanitation Data'!F69))),'Data Summary'!DC75="Yes"),OFFSET('Sanitation Data'!$F$12,0,10*ROW('Sanitation Data'!F69)),NA())</f>
        <v>#N/A</v>
      </c>
      <c r="AO75" s="102" t="e">
        <f ca="true">+IF(AND(ISNUMBER(OFFSET('Sanitation Data'!$F$13,0,10*ROW('Sanitation Data'!F69))),'Data Summary'!DD75="Yes"),OFFSET('Sanitation Data'!$F$13,0,10*ROW('Sanitation Data'!F69)),NA())</f>
        <v>#N/A</v>
      </c>
      <c r="AP75" s="102" t="e">
        <f ca="true">+IF(AND(ISNUMBER(OFFSET('Sanitation Data'!$G$5,0,10*ROW('Sanitation Data'!G69))),'Data Summary'!DE75="Yes"),100-OFFSET('Sanitation Data'!$G$5,0,10*ROW('Sanitation Data'!G69)),NA())</f>
        <v>#N/A</v>
      </c>
      <c r="AQ75" s="102" t="e">
        <f ca="true">+IF(AND(ISNUMBER(OFFSET('Sanitation Data'!$G$7,0,10*ROW('Sanitation Data'!G69))),'Data Summary'!DF75="Yes"),OFFSET('Sanitation Data'!$G$7,0,10*ROW('Sanitation Data'!G69)),NA())</f>
        <v>#N/A</v>
      </c>
      <c r="AR75" s="102" t="e">
        <f ca="true">+IF(AND(ISNUMBER(OFFSET('Sanitation Data'!$G$11,0,10*ROW('Sanitation Data'!G69))),'Data Summary'!DG75="Yes"),OFFSET('Sanitation Data'!$G$11,0,10*ROW('Sanitation Data'!G69)),NA())</f>
        <v>#N/A</v>
      </c>
      <c r="AS75" s="102" t="e">
        <f ca="true">+IF(AND(ISNUMBER(OFFSET('Sanitation Data'!$G$12,0,10*ROW('Sanitation Data'!G69))),'Data Summary'!DH75="Yes"),OFFSET('Sanitation Data'!$G$12,0,10*ROW('Sanitation Data'!G69)),NA())</f>
        <v>#N/A</v>
      </c>
      <c r="AT75" s="102" t="e">
        <f ca="true">+IF(AND(ISNUMBER(OFFSET('Sanitation Data'!$G$13,0,10*ROW('Sanitation Data'!G69))),'Data Summary'!DI75="Yes"),OFFSET('Sanitation Data'!$G$13,0,10*ROW('Sanitation Data'!G69)),NA())</f>
        <v>#N/A</v>
      </c>
      <c r="AU75" s="102" t="e">
        <f ca="true">+IF(AND(ISNUMBER(OFFSET('Sanitation Data'!$H$5,0,10*ROW('Sanitation Data'!H69))),'Data Summary'!DJ75="Yes"),100-OFFSET('Sanitation Data'!$H$5,0,10*ROW('Sanitation Data'!H69)),NA())</f>
        <v>#N/A</v>
      </c>
      <c r="AV75" s="102" t="e">
        <f ca="true">+IF(AND(ISNUMBER(OFFSET('Sanitation Data'!$H$7,0,10*ROW('Sanitation Data'!H69))),'Data Summary'!DK75="Yes"),OFFSET('Sanitation Data'!$H$7,0,10*ROW('Sanitation Data'!H69)),NA())</f>
        <v>#N/A</v>
      </c>
      <c r="AW75" s="102" t="e">
        <f ca="true">+IF(AND(ISNUMBER(OFFSET('Sanitation Data'!$H$11,0,10*ROW('Sanitation Data'!H69))),'Data Summary'!DL75="Yes"),OFFSET('Sanitation Data'!$H$11,0,10*ROW('Sanitation Data'!H69)),NA())</f>
        <v>#N/A</v>
      </c>
      <c r="AX75" s="102" t="e">
        <f ca="true">+IF(AND(ISNUMBER(OFFSET('Sanitation Data'!$H$12,0,10*ROW('Sanitation Data'!H69))),'Data Summary'!DM75="Yes"),OFFSET('Sanitation Data'!$H$12,0,10*ROW('Sanitation Data'!H69)),NA())</f>
        <v>#N/A</v>
      </c>
      <c r="AY75" s="102" t="e">
        <f ca="true">+IF(AND(ISNUMBER(OFFSET('Sanitation Data'!$H$13,0,10*ROW('Sanitation Data'!H69))),'Data Summary'!DN75="Yes"),OFFSET('Sanitation Data'!$H$13,0,10*ROW('Sanitation Data'!H69)),NA())</f>
        <v>#N/A</v>
      </c>
      <c r="AZ75" s="107" t="e">
        <f ca="true">+IF(AND(ISNUMBER(OFFSET('Hygiene Data'!$C$6,0,10*ROW('Hygiene Data'!C69))),'Data Summary'!DO75="Yes"),OFFSET('Hygiene Data'!$C$6,0,10*ROW('Hygiene Data'!C69)),NA())</f>
        <v>#N/A</v>
      </c>
      <c r="BA75" s="107" t="e">
        <f ca="true">+IF(AND(ISNUMBER(OFFSET('Hygiene Data'!$C$8,0,10*ROW('Hygiene Data'!C69))),'Data Summary'!DP75="Yes"),OFFSET('Hygiene Data'!$C$8,0,10*ROW('Hygiene Data'!C69)),NA())</f>
        <v>#N/A</v>
      </c>
      <c r="BB75" s="107" t="e">
        <f ca="true">+IF(AND(ISNUMBER(OFFSET('Hygiene Data'!$C$10,0,10*ROW('Hygiene Data'!C69))),'Data Summary'!DQ75="Yes"),OFFSET('Hygiene Data'!$C$10,0,10*ROW('Hygiene Data'!C69)),NA())</f>
        <v>#N/A</v>
      </c>
      <c r="BC75" s="107" t="e">
        <f ca="true">+IF(AND(ISNUMBER(OFFSET('Hygiene Data'!$D$6,0,10*ROW('Hygiene Data'!D69))),'Data Summary'!DR75="Yes"),OFFSET('Hygiene Data'!$D$6,0,10*ROW('Hygiene Data'!D69)),NA())</f>
        <v>#N/A</v>
      </c>
      <c r="BD75" s="107" t="e">
        <f ca="true">+IF(AND(ISNUMBER(OFFSET('Hygiene Data'!$D$8,0,10*ROW('Hygiene Data'!D69))),'Data Summary'!DS75="Yes"),OFFSET('Hygiene Data'!$D$8,0,10*ROW('Hygiene Data'!D69)),NA())</f>
        <v>#N/A</v>
      </c>
      <c r="BE75" s="107" t="e">
        <f ca="true">+IF(AND(ISNUMBER(OFFSET('Hygiene Data'!$D$10,0,10*ROW('Hygiene Data'!D69))),'Data Summary'!DT75="Yes"),OFFSET('Hygiene Data'!$D$10,0,10*ROW('Hygiene Data'!D69)),NA())</f>
        <v>#N/A</v>
      </c>
      <c r="BF75" s="107" t="e">
        <f ca="true">+IF(AND(ISNUMBER(OFFSET('Hygiene Data'!$E$6,0,10*ROW('Hygiene Data'!E69))),'Data Summary'!DU75="Yes"),OFFSET('Hygiene Data'!$E$6,0,10*ROW('Hygiene Data'!E69)),NA())</f>
        <v>#N/A</v>
      </c>
      <c r="BG75" s="107" t="e">
        <f ca="true">+IF(AND(ISNUMBER(OFFSET('Hygiene Data'!$E$8,0,10*ROW('Hygiene Data'!E69))),'Data Summary'!DV75="Yes"),OFFSET('Hygiene Data'!$E$8,0,10*ROW('Hygiene Data'!E69)),NA())</f>
        <v>#N/A</v>
      </c>
      <c r="BH75" s="107" t="e">
        <f ca="true">+IF(AND(ISNUMBER(OFFSET('Hygiene Data'!$E$10,0,10*ROW('Hygiene Data'!E69))),'Data Summary'!DW75="Yes"),OFFSET('Hygiene Data'!$E$10,0,10*ROW('Hygiene Data'!E69)),NA())</f>
        <v>#N/A</v>
      </c>
      <c r="BI75" s="107" t="e">
        <f ca="true">+IF(AND(ISNUMBER(OFFSET('Hygiene Data'!$F$6,0,10*ROW('Hygiene Data'!F69))),'Data Summary'!DX75="Yes"),OFFSET('Hygiene Data'!$F$6,0,10*ROW('Hygiene Data'!F69)),NA())</f>
        <v>#N/A</v>
      </c>
      <c r="BJ75" s="107" t="e">
        <f ca="true">+IF(AND(ISNUMBER(OFFSET('Hygiene Data'!$F$8,0,10*ROW('Hygiene Data'!F69))),'Data Summary'!DY75="Yes"),OFFSET('Hygiene Data'!$F$8,0,10*ROW('Hygiene Data'!F69)),NA())</f>
        <v>#N/A</v>
      </c>
      <c r="BK75" s="107" t="e">
        <f ca="true">+IF(AND(ISNUMBER(OFFSET('Hygiene Data'!$F$10,0,10*ROW('Hygiene Data'!F69))),'Data Summary'!DZ75="Yes"),OFFSET('Hygiene Data'!$F$10,0,10*ROW('Hygiene Data'!F69)),NA())</f>
        <v>#N/A</v>
      </c>
      <c r="BL75" s="107" t="e">
        <f ca="true">+IF(AND(ISNUMBER(OFFSET('Hygiene Data'!$G$6,0,10*ROW('Hygiene Data'!G69))),'Data Summary'!EA75="Yes"),OFFSET('Hygiene Data'!$G$6,0,10*ROW('Hygiene Data'!G69)),NA())</f>
        <v>#N/A</v>
      </c>
      <c r="BM75" s="107" t="e">
        <f ca="true">+IF(AND(ISNUMBER(OFFSET('Hygiene Data'!$G$8,0,10*ROW('Hygiene Data'!G69))),'Data Summary'!EB75="Yes"),OFFSET('Hygiene Data'!$G$8,0,10*ROW('Hygiene Data'!G69)),NA())</f>
        <v>#N/A</v>
      </c>
      <c r="BN75" s="107" t="e">
        <f ca="true">+IF(AND(ISNUMBER(OFFSET('Hygiene Data'!$G$10,0,10*ROW('Hygiene Data'!G69))),'Data Summary'!EC75="Yes"),OFFSET('Hygiene Data'!$G$10,0,10*ROW('Hygiene Data'!G69)),NA())</f>
        <v>#N/A</v>
      </c>
      <c r="BO75" s="107" t="e">
        <f ca="true">+IF(AND(ISNUMBER(OFFSET('Hygiene Data'!$H$6,0,10*ROW('Hygiene Data'!H69))),'Data Summary'!ED75="Yes"),OFFSET('Hygiene Data'!$H$6,0,10*ROW('Hygiene Data'!H69)),NA())</f>
        <v>#N/A</v>
      </c>
      <c r="BP75" s="107" t="e">
        <f ca="true">+IF(AND(ISNUMBER(OFFSET('Hygiene Data'!$H$8,0,10*ROW('Hygiene Data'!H69))),'Data Summary'!EE75="Yes"),OFFSET('Hygiene Data'!$H$8,0,10*ROW('Hygiene Data'!H69)),NA())</f>
        <v>#N/A</v>
      </c>
      <c r="BQ75" s="107" t="e">
        <f ca="true">+IF(AND(ISNUMBER(OFFSET('Hygiene Data'!$H$10,0,10*ROW('Hygiene Data'!H69))),'Data Summary'!EF75="Yes"),OFFSET('Hygiene Data'!$H$10,0,10*ROW('Hygiene Data'!H69)),NA())</f>
        <v>#N/A</v>
      </c>
    </row>
    <row r="76" x14ac:dyDescent="0.2">
      <c r="A76" s="55" t="e">
        <f ca="true">+IF(OFFSET('Water Data'!$B$1,0,10*ROW('Water Data'!B70))="",NA(),OFFSET('Water Data'!$B$1,0,10*ROW('Water Data'!B70)))</f>
        <v>#N/A</v>
      </c>
      <c r="B76" s="55" t="e">
        <f ca="true">+IF(OFFSET('Water Data'!$A$3,0,10*ROW('Water Data'!A73))="",NA(),OFFSET('Water Data'!$A$3,0,10*ROW('Water Data'!A73)))</f>
        <v>#N/A</v>
      </c>
      <c r="C76" s="55" t="e">
        <f ca="true">+IF(OFFSET('Water Data'!$C$3,0,10*ROW('Water Data'!C73))="",NA(),OFFSET('Water Data'!$C$3,0,10*ROW('Water Data'!C73)))</f>
        <v>#N/A</v>
      </c>
      <c r="D76" s="56" t="e">
        <f ca="true">+IF(AND(ISNUMBER(OFFSET('Water Data'!$C$5,0,10*ROW('Water Data'!C70))),'Data Summary'!BS76="Yes"),100-OFFSET('Water Data'!$C$5,0,10*ROW('Water Data'!C70)),NA())</f>
        <v>#N/A</v>
      </c>
      <c r="E76" s="56" t="e">
        <f ca="true">+IF(AND(ISNUMBER(OFFSET('Water Data'!$C$7,0,10*ROW('Water Data'!C70))),'Data Summary'!BT76="Yes"),OFFSET('Water Data'!$C$7,0,10*ROW('Water Data'!C70)),NA())</f>
        <v>#N/A</v>
      </c>
      <c r="F76" s="56" t="e">
        <f ca="true">+IF(AND(ISNUMBER(OFFSET('Water Data'!$C$10,0,10*ROW('Water Data'!C70))),'Data Summary'!BU76="Yes"),OFFSET('Water Data'!$C$10,0,10*ROW('Water Data'!C70)),NA())</f>
        <v>#N/A</v>
      </c>
      <c r="G76" s="56" t="e">
        <f ca="true">+IF(AND(ISNUMBER(OFFSET('Water Data'!$D$5,0,10*ROW('Water Data'!D70))),'Data Summary'!BV76="Yes"),100-OFFSET('Water Data'!$D$5,0,10*ROW('Water Data'!D70)),NA())</f>
        <v>#N/A</v>
      </c>
      <c r="H76" s="56" t="e">
        <f ca="true">+IF(AND(ISNUMBER(OFFSET('Water Data'!$D$7,0,10*ROW('Water Data'!D70))),'Data Summary'!BW76="Yes"),OFFSET('Water Data'!$D$7,0,10*ROW('Water Data'!D70)),NA())</f>
        <v>#N/A</v>
      </c>
      <c r="I76" s="56" t="e">
        <f ca="true">+IF(AND(ISNUMBER(OFFSET('Water Data'!$D$10,0,10*ROW('Water Data'!D70))),'Data Summary'!BX76="Yes"),OFFSET('Water Data'!$D$10,0,10*ROW('Water Data'!D70)),NA())</f>
        <v>#N/A</v>
      </c>
      <c r="J76" s="56" t="e">
        <f ca="true">+IF(AND(ISNUMBER(OFFSET('Water Data'!$E$5,0,10*ROW('Water Data'!E70))),'Data Summary'!BY76="Yes"),100-OFFSET('Water Data'!$E$5,0,10*ROW('Water Data'!E70)),NA())</f>
        <v>#N/A</v>
      </c>
      <c r="K76" s="56" t="e">
        <f ca="true">+IF(AND(ISNUMBER(OFFSET('Water Data'!$E$7,0,10*ROW('Water Data'!E70))),'Data Summary'!BZ76="Yes"),OFFSET('Water Data'!$E$7,0,10*ROW('Water Data'!E70)),NA())</f>
        <v>#N/A</v>
      </c>
      <c r="L76" s="56" t="e">
        <f ca="true">+IF(AND(ISNUMBER(OFFSET('Water Data'!$E$10,0,10*ROW('Water Data'!E70))),'Data Summary'!CA76="Yes"),OFFSET('Water Data'!$E$10,0,10*ROW('Water Data'!E70)),NA())</f>
        <v>#N/A</v>
      </c>
      <c r="M76" s="56" t="e">
        <f ca="true">+IF(AND(ISNUMBER(OFFSET('Water Data'!$F$5,0,10*ROW('Water Data'!F70))),'Data Summary'!CB76="Yes"),100-OFFSET('Water Data'!$F$5,0,10*ROW('Water Data'!F70)),NA())</f>
        <v>#N/A</v>
      </c>
      <c r="N76" s="56" t="e">
        <f ca="true">+IF(AND(ISNUMBER(OFFSET('Water Data'!$F$7,0,10*ROW('Water Data'!F70))),'Data Summary'!CC76="Yes"),OFFSET('Water Data'!$F$7,0,10*ROW('Water Data'!F70)),NA())</f>
        <v>#N/A</v>
      </c>
      <c r="O76" s="56" t="e">
        <f ca="true">+IF(AND(ISNUMBER(OFFSET('Water Data'!$F$10,0,10*ROW('Water Data'!F70))),'Data Summary'!CD76="Yes"),OFFSET('Water Data'!$F$10,0,10*ROW('Water Data'!F70)),NA())</f>
        <v>#N/A</v>
      </c>
      <c r="P76" s="56" t="e">
        <f ca="true">+IF(AND(ISNUMBER(OFFSET('Water Data'!$G$5,0,10*ROW('Water Data'!G70))),'Data Summary'!CE76="Yes"),100-OFFSET('Water Data'!$G$5,0,10*ROW('Water Data'!G70)),NA())</f>
        <v>#N/A</v>
      </c>
      <c r="Q76" s="56" t="e">
        <f ca="true">+IF(AND(ISNUMBER(OFFSET('Water Data'!$G$7,0,10*ROW('Water Data'!G70))),'Data Summary'!CF76="Yes"),OFFSET('Water Data'!$G$7,0,10*ROW('Water Data'!G70)),NA())</f>
        <v>#N/A</v>
      </c>
      <c r="R76" s="56" t="e">
        <f ca="true">+IF(AND(ISNUMBER(OFFSET('Water Data'!$G$10,0,10*ROW('Water Data'!G70))),'Data Summary'!CG76="Yes"),OFFSET('Water Data'!$G$10,0,10*ROW('Water Data'!G70)),NA())</f>
        <v>#N/A</v>
      </c>
      <c r="S76" s="56" t="e">
        <f ca="true">+IF(AND(ISNUMBER(OFFSET('Water Data'!$H$5,0,10*ROW('Water Data'!H70))),'Data Summary'!CH76="Yes"),100-OFFSET('Water Data'!$H$5,0,10*ROW('Water Data'!H70)),NA())</f>
        <v>#N/A</v>
      </c>
      <c r="T76" s="56" t="e">
        <f ca="true">+IF(AND(ISNUMBER(OFFSET('Water Data'!$H$7,0,10*ROW('Water Data'!H70))),'Data Summary'!CI76="Yes"),OFFSET('Water Data'!$H$7,0,10*ROW('Water Data'!H70)),NA())</f>
        <v>#N/A</v>
      </c>
      <c r="U76" s="56" t="e">
        <f ca="true">+IF(AND(ISNUMBER(OFFSET('Water Data'!$H$10,0,10*ROW('Water Data'!H70))),'Data Summary'!CJ76="Yes"),OFFSET('Water Data'!$H$10,0,10*ROW('Water Data'!H70)),NA())</f>
        <v>#N/A</v>
      </c>
      <c r="V76" s="102" t="e">
        <f ca="true">+IF(AND(ISNUMBER(OFFSET('Sanitation Data'!$C$5,0,10*ROW('Sanitation Data'!C70))),'Data Summary'!CK76="Yes"),100-OFFSET('Sanitation Data'!$C$5,0,10*ROW('Sanitation Data'!C70)),NA())</f>
        <v>#N/A</v>
      </c>
      <c r="W76" s="102" t="e">
        <f ca="true">+IF(AND(ISNUMBER(OFFSET('Sanitation Data'!$C$7,0,10*ROW('Sanitation Data'!C70))),'Data Summary'!CL76="Yes"),OFFSET('Sanitation Data'!$C$7,0,10*ROW('Sanitation Data'!C70)),NA())</f>
        <v>#N/A</v>
      </c>
      <c r="X76" s="102" t="e">
        <f ca="true">+IF(AND(ISNUMBER(OFFSET('Sanitation Data'!$C$11,0,10*ROW('Sanitation Data'!C70))),'Data Summary'!CM76="Yes"),OFFSET('Sanitation Data'!$C$11,0,10*ROW('Sanitation Data'!C70)),NA())</f>
        <v>#N/A</v>
      </c>
      <c r="Y76" s="102" t="e">
        <f ca="true">+IF(AND(ISNUMBER(OFFSET('Sanitation Data'!$C$12,0,10*ROW('Sanitation Data'!C70))),'Data Summary'!CN76="Yes"),OFFSET('Sanitation Data'!$C$12,0,10*ROW('Sanitation Data'!C70)),NA())</f>
        <v>#N/A</v>
      </c>
      <c r="Z76" s="102" t="e">
        <f ca="true">+IF(AND(ISNUMBER(OFFSET('Sanitation Data'!$C$13,0,10*ROW('Sanitation Data'!C70))),'Data Summary'!CO76="Yes"),OFFSET('Sanitation Data'!$C$13,0,10*ROW('Sanitation Data'!C70)),NA())</f>
        <v>#N/A</v>
      </c>
      <c r="AA76" s="102" t="e">
        <f ca="true">+IF(AND(ISNUMBER(OFFSET('Sanitation Data'!$D$5,0,10*ROW('Sanitation Data'!D70))),'Data Summary'!CP76="Yes"),100-OFFSET('Sanitation Data'!$D$5,0,10*ROW('Sanitation Data'!D70)),NA())</f>
        <v>#N/A</v>
      </c>
      <c r="AB76" s="102" t="e">
        <f ca="true">+IF(AND(ISNUMBER(OFFSET('Sanitation Data'!$D$7,0,10*ROW('Sanitation Data'!D70))),'Data Summary'!CQ76="Yes"),OFFSET('Sanitation Data'!$D$7,0,10*ROW('Sanitation Data'!D70)),NA())</f>
        <v>#N/A</v>
      </c>
      <c r="AC76" s="102" t="e">
        <f ca="true">+IF(AND(ISNUMBER(OFFSET('Sanitation Data'!$D$11,0,10*ROW('Sanitation Data'!D70))),'Data Summary'!CR76="Yes"),OFFSET('Sanitation Data'!$D$11,0,10*ROW('Sanitation Data'!D70)),NA())</f>
        <v>#N/A</v>
      </c>
      <c r="AD76" s="102" t="e">
        <f ca="true">+IF(AND(ISNUMBER(OFFSET('Sanitation Data'!$D$12,0,10*ROW('Sanitation Data'!D70))),'Data Summary'!CS76="Yes"),OFFSET('Sanitation Data'!$D$12,0,10*ROW('Sanitation Data'!D70)),NA())</f>
        <v>#N/A</v>
      </c>
      <c r="AE76" s="102" t="e">
        <f ca="true">+IF(AND(ISNUMBER(OFFSET('Sanitation Data'!$D$13,0,10*ROW('Sanitation Data'!D70))),'Data Summary'!CT76="Yes"),OFFSET('Sanitation Data'!$D$13,0,10*ROW('Sanitation Data'!D70)),NA())</f>
        <v>#N/A</v>
      </c>
      <c r="AF76" s="102" t="e">
        <f ca="true">+IF(AND(ISNUMBER(OFFSET('Sanitation Data'!$E$5,0,10*ROW('Sanitation Data'!E70))),'Data Summary'!CU76="Yes"),100-OFFSET('Sanitation Data'!$E$5,0,10*ROW('Sanitation Data'!E70)),NA())</f>
        <v>#N/A</v>
      </c>
      <c r="AG76" s="102" t="e">
        <f ca="true">+IF(AND(ISNUMBER(OFFSET('Sanitation Data'!$E$7,0,10*ROW('Sanitation Data'!E70))),'Data Summary'!CV76="Yes"),OFFSET('Sanitation Data'!$E$7,0,10*ROW('Sanitation Data'!E70)),NA())</f>
        <v>#N/A</v>
      </c>
      <c r="AH76" s="102" t="e">
        <f ca="true">+IF(AND(ISNUMBER(OFFSET('Sanitation Data'!$E$11,0,10*ROW('Sanitation Data'!E70))),'Data Summary'!CW76="Yes"),OFFSET('Sanitation Data'!$E$11,0,10*ROW('Sanitation Data'!E70)),NA())</f>
        <v>#N/A</v>
      </c>
      <c r="AI76" s="102" t="e">
        <f ca="true">+IF(AND(ISNUMBER(OFFSET('Sanitation Data'!$E$12,0,10*ROW('Sanitation Data'!E70))),'Data Summary'!CX76="Yes"),OFFSET('Sanitation Data'!$E$12,0,10*ROW('Sanitation Data'!E70)),NA())</f>
        <v>#N/A</v>
      </c>
      <c r="AJ76" s="102" t="e">
        <f ca="true">+IF(AND(ISNUMBER(OFFSET('Sanitation Data'!$E$13,0,10*ROW('Sanitation Data'!E70))),'Data Summary'!CY76="Yes"),OFFSET('Sanitation Data'!$E$13,0,10*ROW('Sanitation Data'!E70)),NA())</f>
        <v>#N/A</v>
      </c>
      <c r="AK76" s="102" t="e">
        <f ca="true">+IF(AND(ISNUMBER(OFFSET('Sanitation Data'!$F$5,0,10*ROW('Sanitation Data'!F70))),'Data Summary'!CZ76="Yes"),100-OFFSET('Sanitation Data'!$F$5,0,10*ROW('Sanitation Data'!F70)),NA())</f>
        <v>#N/A</v>
      </c>
      <c r="AL76" s="102" t="e">
        <f ca="true">+IF(AND(ISNUMBER(OFFSET('Sanitation Data'!$F$7,0,10*ROW('Sanitation Data'!F70))),'Data Summary'!DA76="Yes"),OFFSET('Sanitation Data'!$F$7,0,10*ROW('Sanitation Data'!F70)),NA())</f>
        <v>#N/A</v>
      </c>
      <c r="AM76" s="102" t="e">
        <f ca="true">+IF(AND(ISNUMBER(OFFSET('Sanitation Data'!$F$11,0,10*ROW('Sanitation Data'!F70))),'Data Summary'!DB76="Yes"),OFFSET('Sanitation Data'!$F$11,0,10*ROW('Sanitation Data'!F70)),NA())</f>
        <v>#N/A</v>
      </c>
      <c r="AN76" s="102" t="e">
        <f ca="true">+IF(AND(ISNUMBER(OFFSET('Sanitation Data'!$F$12,0,10*ROW('Sanitation Data'!F70))),'Data Summary'!DC76="Yes"),OFFSET('Sanitation Data'!$F$12,0,10*ROW('Sanitation Data'!F70)),NA())</f>
        <v>#N/A</v>
      </c>
      <c r="AO76" s="102" t="e">
        <f ca="true">+IF(AND(ISNUMBER(OFFSET('Sanitation Data'!$F$13,0,10*ROW('Sanitation Data'!F70))),'Data Summary'!DD76="Yes"),OFFSET('Sanitation Data'!$F$13,0,10*ROW('Sanitation Data'!F70)),NA())</f>
        <v>#N/A</v>
      </c>
      <c r="AP76" s="102" t="e">
        <f ca="true">+IF(AND(ISNUMBER(OFFSET('Sanitation Data'!$G$5,0,10*ROW('Sanitation Data'!G70))),'Data Summary'!DE76="Yes"),100-OFFSET('Sanitation Data'!$G$5,0,10*ROW('Sanitation Data'!G70)),NA())</f>
        <v>#N/A</v>
      </c>
      <c r="AQ76" s="102" t="e">
        <f ca="true">+IF(AND(ISNUMBER(OFFSET('Sanitation Data'!$G$7,0,10*ROW('Sanitation Data'!G70))),'Data Summary'!DF76="Yes"),OFFSET('Sanitation Data'!$G$7,0,10*ROW('Sanitation Data'!G70)),NA())</f>
        <v>#N/A</v>
      </c>
      <c r="AR76" s="102" t="e">
        <f ca="true">+IF(AND(ISNUMBER(OFFSET('Sanitation Data'!$G$11,0,10*ROW('Sanitation Data'!G70))),'Data Summary'!DG76="Yes"),OFFSET('Sanitation Data'!$G$11,0,10*ROW('Sanitation Data'!G70)),NA())</f>
        <v>#N/A</v>
      </c>
      <c r="AS76" s="102" t="e">
        <f ca="true">+IF(AND(ISNUMBER(OFFSET('Sanitation Data'!$G$12,0,10*ROW('Sanitation Data'!G70))),'Data Summary'!DH76="Yes"),OFFSET('Sanitation Data'!$G$12,0,10*ROW('Sanitation Data'!G70)),NA())</f>
        <v>#N/A</v>
      </c>
      <c r="AT76" s="102" t="e">
        <f ca="true">+IF(AND(ISNUMBER(OFFSET('Sanitation Data'!$G$13,0,10*ROW('Sanitation Data'!G70))),'Data Summary'!DI76="Yes"),OFFSET('Sanitation Data'!$G$13,0,10*ROW('Sanitation Data'!G70)),NA())</f>
        <v>#N/A</v>
      </c>
      <c r="AU76" s="102" t="e">
        <f ca="true">+IF(AND(ISNUMBER(OFFSET('Sanitation Data'!$H$5,0,10*ROW('Sanitation Data'!H70))),'Data Summary'!DJ76="Yes"),100-OFFSET('Sanitation Data'!$H$5,0,10*ROW('Sanitation Data'!H70)),NA())</f>
        <v>#N/A</v>
      </c>
      <c r="AV76" s="102" t="e">
        <f ca="true">+IF(AND(ISNUMBER(OFFSET('Sanitation Data'!$H$7,0,10*ROW('Sanitation Data'!H70))),'Data Summary'!DK76="Yes"),OFFSET('Sanitation Data'!$H$7,0,10*ROW('Sanitation Data'!H70)),NA())</f>
        <v>#N/A</v>
      </c>
      <c r="AW76" s="102" t="e">
        <f ca="true">+IF(AND(ISNUMBER(OFFSET('Sanitation Data'!$H$11,0,10*ROW('Sanitation Data'!H70))),'Data Summary'!DL76="Yes"),OFFSET('Sanitation Data'!$H$11,0,10*ROW('Sanitation Data'!H70)),NA())</f>
        <v>#N/A</v>
      </c>
      <c r="AX76" s="102" t="e">
        <f ca="true">+IF(AND(ISNUMBER(OFFSET('Sanitation Data'!$H$12,0,10*ROW('Sanitation Data'!H70))),'Data Summary'!DM76="Yes"),OFFSET('Sanitation Data'!$H$12,0,10*ROW('Sanitation Data'!H70)),NA())</f>
        <v>#N/A</v>
      </c>
      <c r="AY76" s="102" t="e">
        <f ca="true">+IF(AND(ISNUMBER(OFFSET('Sanitation Data'!$H$13,0,10*ROW('Sanitation Data'!H70))),'Data Summary'!DN76="Yes"),OFFSET('Sanitation Data'!$H$13,0,10*ROW('Sanitation Data'!H70)),NA())</f>
        <v>#N/A</v>
      </c>
      <c r="AZ76" s="107" t="e">
        <f ca="true">+IF(AND(ISNUMBER(OFFSET('Hygiene Data'!$C$6,0,10*ROW('Hygiene Data'!C70))),'Data Summary'!DO76="Yes"),OFFSET('Hygiene Data'!$C$6,0,10*ROW('Hygiene Data'!C70)),NA())</f>
        <v>#N/A</v>
      </c>
      <c r="BA76" s="107" t="e">
        <f ca="true">+IF(AND(ISNUMBER(OFFSET('Hygiene Data'!$C$8,0,10*ROW('Hygiene Data'!C70))),'Data Summary'!DP76="Yes"),OFFSET('Hygiene Data'!$C$8,0,10*ROW('Hygiene Data'!C70)),NA())</f>
        <v>#N/A</v>
      </c>
      <c r="BB76" s="107" t="e">
        <f ca="true">+IF(AND(ISNUMBER(OFFSET('Hygiene Data'!$C$10,0,10*ROW('Hygiene Data'!C70))),'Data Summary'!DQ76="Yes"),OFFSET('Hygiene Data'!$C$10,0,10*ROW('Hygiene Data'!C70)),NA())</f>
        <v>#N/A</v>
      </c>
      <c r="BC76" s="107" t="e">
        <f ca="true">+IF(AND(ISNUMBER(OFFSET('Hygiene Data'!$D$6,0,10*ROW('Hygiene Data'!D70))),'Data Summary'!DR76="Yes"),OFFSET('Hygiene Data'!$D$6,0,10*ROW('Hygiene Data'!D70)),NA())</f>
        <v>#N/A</v>
      </c>
      <c r="BD76" s="107" t="e">
        <f ca="true">+IF(AND(ISNUMBER(OFFSET('Hygiene Data'!$D$8,0,10*ROW('Hygiene Data'!D70))),'Data Summary'!DS76="Yes"),OFFSET('Hygiene Data'!$D$8,0,10*ROW('Hygiene Data'!D70)),NA())</f>
        <v>#N/A</v>
      </c>
      <c r="BE76" s="107" t="e">
        <f ca="true">+IF(AND(ISNUMBER(OFFSET('Hygiene Data'!$D$10,0,10*ROW('Hygiene Data'!D70))),'Data Summary'!DT76="Yes"),OFFSET('Hygiene Data'!$D$10,0,10*ROW('Hygiene Data'!D70)),NA())</f>
        <v>#N/A</v>
      </c>
      <c r="BF76" s="107" t="e">
        <f ca="true">+IF(AND(ISNUMBER(OFFSET('Hygiene Data'!$E$6,0,10*ROW('Hygiene Data'!E70))),'Data Summary'!DU76="Yes"),OFFSET('Hygiene Data'!$E$6,0,10*ROW('Hygiene Data'!E70)),NA())</f>
        <v>#N/A</v>
      </c>
      <c r="BG76" s="107" t="e">
        <f ca="true">+IF(AND(ISNUMBER(OFFSET('Hygiene Data'!$E$8,0,10*ROW('Hygiene Data'!E70))),'Data Summary'!DV76="Yes"),OFFSET('Hygiene Data'!$E$8,0,10*ROW('Hygiene Data'!E70)),NA())</f>
        <v>#N/A</v>
      </c>
      <c r="BH76" s="107" t="e">
        <f ca="true">+IF(AND(ISNUMBER(OFFSET('Hygiene Data'!$E$10,0,10*ROW('Hygiene Data'!E70))),'Data Summary'!DW76="Yes"),OFFSET('Hygiene Data'!$E$10,0,10*ROW('Hygiene Data'!E70)),NA())</f>
        <v>#N/A</v>
      </c>
      <c r="BI76" s="107" t="e">
        <f ca="true">+IF(AND(ISNUMBER(OFFSET('Hygiene Data'!$F$6,0,10*ROW('Hygiene Data'!F70))),'Data Summary'!DX76="Yes"),OFFSET('Hygiene Data'!$F$6,0,10*ROW('Hygiene Data'!F70)),NA())</f>
        <v>#N/A</v>
      </c>
      <c r="BJ76" s="107" t="e">
        <f ca="true">+IF(AND(ISNUMBER(OFFSET('Hygiene Data'!$F$8,0,10*ROW('Hygiene Data'!F70))),'Data Summary'!DY76="Yes"),OFFSET('Hygiene Data'!$F$8,0,10*ROW('Hygiene Data'!F70)),NA())</f>
        <v>#N/A</v>
      </c>
      <c r="BK76" s="107" t="e">
        <f ca="true">+IF(AND(ISNUMBER(OFFSET('Hygiene Data'!$F$10,0,10*ROW('Hygiene Data'!F70))),'Data Summary'!DZ76="Yes"),OFFSET('Hygiene Data'!$F$10,0,10*ROW('Hygiene Data'!F70)),NA())</f>
        <v>#N/A</v>
      </c>
      <c r="BL76" s="107" t="e">
        <f ca="true">+IF(AND(ISNUMBER(OFFSET('Hygiene Data'!$G$6,0,10*ROW('Hygiene Data'!G70))),'Data Summary'!EA76="Yes"),OFFSET('Hygiene Data'!$G$6,0,10*ROW('Hygiene Data'!G70)),NA())</f>
        <v>#N/A</v>
      </c>
      <c r="BM76" s="107" t="e">
        <f ca="true">+IF(AND(ISNUMBER(OFFSET('Hygiene Data'!$G$8,0,10*ROW('Hygiene Data'!G70))),'Data Summary'!EB76="Yes"),OFFSET('Hygiene Data'!$G$8,0,10*ROW('Hygiene Data'!G70)),NA())</f>
        <v>#N/A</v>
      </c>
      <c r="BN76" s="107" t="e">
        <f ca="true">+IF(AND(ISNUMBER(OFFSET('Hygiene Data'!$G$10,0,10*ROW('Hygiene Data'!G70))),'Data Summary'!EC76="Yes"),OFFSET('Hygiene Data'!$G$10,0,10*ROW('Hygiene Data'!G70)),NA())</f>
        <v>#N/A</v>
      </c>
      <c r="BO76" s="107" t="e">
        <f ca="true">+IF(AND(ISNUMBER(OFFSET('Hygiene Data'!$H$6,0,10*ROW('Hygiene Data'!H70))),'Data Summary'!ED76="Yes"),OFFSET('Hygiene Data'!$H$6,0,10*ROW('Hygiene Data'!H70)),NA())</f>
        <v>#N/A</v>
      </c>
      <c r="BP76" s="107" t="e">
        <f ca="true">+IF(AND(ISNUMBER(OFFSET('Hygiene Data'!$H$8,0,10*ROW('Hygiene Data'!H70))),'Data Summary'!EE76="Yes"),OFFSET('Hygiene Data'!$H$8,0,10*ROW('Hygiene Data'!H70)),NA())</f>
        <v>#N/A</v>
      </c>
      <c r="BQ76" s="107" t="e">
        <f ca="true">+IF(AND(ISNUMBER(OFFSET('Hygiene Data'!$H$10,0,10*ROW('Hygiene Data'!H70))),'Data Summary'!EF76="Yes"),OFFSET('Hygiene Data'!$H$10,0,10*ROW('Hygiene Data'!H70)),NA())</f>
        <v>#N/A</v>
      </c>
    </row>
    <row r="77" x14ac:dyDescent="0.2">
      <c r="A77" s="55" t="e">
        <f ca="true">+IF(OFFSET('Water Data'!$B$1,0,10*ROW('Water Data'!B71))="",NA(),OFFSET('Water Data'!$B$1,0,10*ROW('Water Data'!B71)))</f>
        <v>#N/A</v>
      </c>
      <c r="B77" s="55" t="e">
        <f ca="true">+IF(OFFSET('Water Data'!$A$3,0,10*ROW('Water Data'!A74))="",NA(),OFFSET('Water Data'!$A$3,0,10*ROW('Water Data'!A74)))</f>
        <v>#N/A</v>
      </c>
      <c r="C77" s="55" t="e">
        <f ca="true">+IF(OFFSET('Water Data'!$C$3,0,10*ROW('Water Data'!C74))="",NA(),OFFSET('Water Data'!$C$3,0,10*ROW('Water Data'!C74)))</f>
        <v>#N/A</v>
      </c>
      <c r="D77" s="56" t="e">
        <f ca="true">+IF(AND(ISNUMBER(OFFSET('Water Data'!$C$5,0,10*ROW('Water Data'!C71))),'Data Summary'!BS77="Yes"),100-OFFSET('Water Data'!$C$5,0,10*ROW('Water Data'!C71)),NA())</f>
        <v>#N/A</v>
      </c>
      <c r="E77" s="56" t="e">
        <f ca="true">+IF(AND(ISNUMBER(OFFSET('Water Data'!$C$7,0,10*ROW('Water Data'!C71))),'Data Summary'!BT77="Yes"),OFFSET('Water Data'!$C$7,0,10*ROW('Water Data'!C71)),NA())</f>
        <v>#N/A</v>
      </c>
      <c r="F77" s="56" t="e">
        <f ca="true">+IF(AND(ISNUMBER(OFFSET('Water Data'!$C$10,0,10*ROW('Water Data'!C71))),'Data Summary'!BU77="Yes"),OFFSET('Water Data'!$C$10,0,10*ROW('Water Data'!C71)),NA())</f>
        <v>#N/A</v>
      </c>
      <c r="G77" s="56" t="e">
        <f ca="true">+IF(AND(ISNUMBER(OFFSET('Water Data'!$D$5,0,10*ROW('Water Data'!D71))),'Data Summary'!BV77="Yes"),100-OFFSET('Water Data'!$D$5,0,10*ROW('Water Data'!D71)),NA())</f>
        <v>#N/A</v>
      </c>
      <c r="H77" s="56" t="e">
        <f ca="true">+IF(AND(ISNUMBER(OFFSET('Water Data'!$D$7,0,10*ROW('Water Data'!D71))),'Data Summary'!BW77="Yes"),OFFSET('Water Data'!$D$7,0,10*ROW('Water Data'!D71)),NA())</f>
        <v>#N/A</v>
      </c>
      <c r="I77" s="56" t="e">
        <f ca="true">+IF(AND(ISNUMBER(OFFSET('Water Data'!$D$10,0,10*ROW('Water Data'!D71))),'Data Summary'!BX77="Yes"),OFFSET('Water Data'!$D$10,0,10*ROW('Water Data'!D71)),NA())</f>
        <v>#N/A</v>
      </c>
      <c r="J77" s="56" t="e">
        <f ca="true">+IF(AND(ISNUMBER(OFFSET('Water Data'!$E$5,0,10*ROW('Water Data'!E71))),'Data Summary'!BY77="Yes"),100-OFFSET('Water Data'!$E$5,0,10*ROW('Water Data'!E71)),NA())</f>
        <v>#N/A</v>
      </c>
      <c r="K77" s="56" t="e">
        <f ca="true">+IF(AND(ISNUMBER(OFFSET('Water Data'!$E$7,0,10*ROW('Water Data'!E71))),'Data Summary'!BZ77="Yes"),OFFSET('Water Data'!$E$7,0,10*ROW('Water Data'!E71)),NA())</f>
        <v>#N/A</v>
      </c>
      <c r="L77" s="56" t="e">
        <f ca="true">+IF(AND(ISNUMBER(OFFSET('Water Data'!$E$10,0,10*ROW('Water Data'!E71))),'Data Summary'!CA77="Yes"),OFFSET('Water Data'!$E$10,0,10*ROW('Water Data'!E71)),NA())</f>
        <v>#N/A</v>
      </c>
      <c r="M77" s="56" t="e">
        <f ca="true">+IF(AND(ISNUMBER(OFFSET('Water Data'!$F$5,0,10*ROW('Water Data'!F71))),'Data Summary'!CB77="Yes"),100-OFFSET('Water Data'!$F$5,0,10*ROW('Water Data'!F71)),NA())</f>
        <v>#N/A</v>
      </c>
      <c r="N77" s="56" t="e">
        <f ca="true">+IF(AND(ISNUMBER(OFFSET('Water Data'!$F$7,0,10*ROW('Water Data'!F71))),'Data Summary'!CC77="Yes"),OFFSET('Water Data'!$F$7,0,10*ROW('Water Data'!F71)),NA())</f>
        <v>#N/A</v>
      </c>
      <c r="O77" s="56" t="e">
        <f ca="true">+IF(AND(ISNUMBER(OFFSET('Water Data'!$F$10,0,10*ROW('Water Data'!F71))),'Data Summary'!CD77="Yes"),OFFSET('Water Data'!$F$10,0,10*ROW('Water Data'!F71)),NA())</f>
        <v>#N/A</v>
      </c>
      <c r="P77" s="56" t="e">
        <f ca="true">+IF(AND(ISNUMBER(OFFSET('Water Data'!$G$5,0,10*ROW('Water Data'!G71))),'Data Summary'!CE77="Yes"),100-OFFSET('Water Data'!$G$5,0,10*ROW('Water Data'!G71)),NA())</f>
        <v>#N/A</v>
      </c>
      <c r="Q77" s="56" t="e">
        <f ca="true">+IF(AND(ISNUMBER(OFFSET('Water Data'!$G$7,0,10*ROW('Water Data'!G71))),'Data Summary'!CF77="Yes"),OFFSET('Water Data'!$G$7,0,10*ROW('Water Data'!G71)),NA())</f>
        <v>#N/A</v>
      </c>
      <c r="R77" s="56" t="e">
        <f ca="true">+IF(AND(ISNUMBER(OFFSET('Water Data'!$G$10,0,10*ROW('Water Data'!G71))),'Data Summary'!CG77="Yes"),OFFSET('Water Data'!$G$10,0,10*ROW('Water Data'!G71)),NA())</f>
        <v>#N/A</v>
      </c>
      <c r="S77" s="56" t="e">
        <f ca="true">+IF(AND(ISNUMBER(OFFSET('Water Data'!$H$5,0,10*ROW('Water Data'!H71))),'Data Summary'!CH77="Yes"),100-OFFSET('Water Data'!$H$5,0,10*ROW('Water Data'!H71)),NA())</f>
        <v>#N/A</v>
      </c>
      <c r="T77" s="56" t="e">
        <f ca="true">+IF(AND(ISNUMBER(OFFSET('Water Data'!$H$7,0,10*ROW('Water Data'!H71))),'Data Summary'!CI77="Yes"),OFFSET('Water Data'!$H$7,0,10*ROW('Water Data'!H71)),NA())</f>
        <v>#N/A</v>
      </c>
      <c r="U77" s="56" t="e">
        <f ca="true">+IF(AND(ISNUMBER(OFFSET('Water Data'!$H$10,0,10*ROW('Water Data'!H71))),'Data Summary'!CJ77="Yes"),OFFSET('Water Data'!$H$10,0,10*ROW('Water Data'!H71)),NA())</f>
        <v>#N/A</v>
      </c>
      <c r="V77" s="102" t="e">
        <f ca="true">+IF(AND(ISNUMBER(OFFSET('Sanitation Data'!$C$5,0,10*ROW('Sanitation Data'!C71))),'Data Summary'!CK77="Yes"),100-OFFSET('Sanitation Data'!$C$5,0,10*ROW('Sanitation Data'!C71)),NA())</f>
        <v>#N/A</v>
      </c>
      <c r="W77" s="102" t="e">
        <f ca="true">+IF(AND(ISNUMBER(OFFSET('Sanitation Data'!$C$7,0,10*ROW('Sanitation Data'!C71))),'Data Summary'!CL77="Yes"),OFFSET('Sanitation Data'!$C$7,0,10*ROW('Sanitation Data'!C71)),NA())</f>
        <v>#N/A</v>
      </c>
      <c r="X77" s="102" t="e">
        <f ca="true">+IF(AND(ISNUMBER(OFFSET('Sanitation Data'!$C$11,0,10*ROW('Sanitation Data'!C71))),'Data Summary'!CM77="Yes"),OFFSET('Sanitation Data'!$C$11,0,10*ROW('Sanitation Data'!C71)),NA())</f>
        <v>#N/A</v>
      </c>
      <c r="Y77" s="102" t="e">
        <f ca="true">+IF(AND(ISNUMBER(OFFSET('Sanitation Data'!$C$12,0,10*ROW('Sanitation Data'!C71))),'Data Summary'!CN77="Yes"),OFFSET('Sanitation Data'!$C$12,0,10*ROW('Sanitation Data'!C71)),NA())</f>
        <v>#N/A</v>
      </c>
      <c r="Z77" s="102" t="e">
        <f ca="true">+IF(AND(ISNUMBER(OFFSET('Sanitation Data'!$C$13,0,10*ROW('Sanitation Data'!C71))),'Data Summary'!CO77="Yes"),OFFSET('Sanitation Data'!$C$13,0,10*ROW('Sanitation Data'!C71)),NA())</f>
        <v>#N/A</v>
      </c>
      <c r="AA77" s="102" t="e">
        <f ca="true">+IF(AND(ISNUMBER(OFFSET('Sanitation Data'!$D$5,0,10*ROW('Sanitation Data'!D71))),'Data Summary'!CP77="Yes"),100-OFFSET('Sanitation Data'!$D$5,0,10*ROW('Sanitation Data'!D71)),NA())</f>
        <v>#N/A</v>
      </c>
      <c r="AB77" s="102" t="e">
        <f ca="true">+IF(AND(ISNUMBER(OFFSET('Sanitation Data'!$D$7,0,10*ROW('Sanitation Data'!D71))),'Data Summary'!CQ77="Yes"),OFFSET('Sanitation Data'!$D$7,0,10*ROW('Sanitation Data'!D71)),NA())</f>
        <v>#N/A</v>
      </c>
      <c r="AC77" s="102" t="e">
        <f ca="true">+IF(AND(ISNUMBER(OFFSET('Sanitation Data'!$D$11,0,10*ROW('Sanitation Data'!D71))),'Data Summary'!CR77="Yes"),OFFSET('Sanitation Data'!$D$11,0,10*ROW('Sanitation Data'!D71)),NA())</f>
        <v>#N/A</v>
      </c>
      <c r="AD77" s="102" t="e">
        <f ca="true">+IF(AND(ISNUMBER(OFFSET('Sanitation Data'!$D$12,0,10*ROW('Sanitation Data'!D71))),'Data Summary'!CS77="Yes"),OFFSET('Sanitation Data'!$D$12,0,10*ROW('Sanitation Data'!D71)),NA())</f>
        <v>#N/A</v>
      </c>
      <c r="AE77" s="102" t="e">
        <f ca="true">+IF(AND(ISNUMBER(OFFSET('Sanitation Data'!$D$13,0,10*ROW('Sanitation Data'!D71))),'Data Summary'!CT77="Yes"),OFFSET('Sanitation Data'!$D$13,0,10*ROW('Sanitation Data'!D71)),NA())</f>
        <v>#N/A</v>
      </c>
      <c r="AF77" s="102" t="e">
        <f ca="true">+IF(AND(ISNUMBER(OFFSET('Sanitation Data'!$E$5,0,10*ROW('Sanitation Data'!E71))),'Data Summary'!CU77="Yes"),100-OFFSET('Sanitation Data'!$E$5,0,10*ROW('Sanitation Data'!E71)),NA())</f>
        <v>#N/A</v>
      </c>
      <c r="AG77" s="102" t="e">
        <f ca="true">+IF(AND(ISNUMBER(OFFSET('Sanitation Data'!$E$7,0,10*ROW('Sanitation Data'!E71))),'Data Summary'!CV77="Yes"),OFFSET('Sanitation Data'!$E$7,0,10*ROW('Sanitation Data'!E71)),NA())</f>
        <v>#N/A</v>
      </c>
      <c r="AH77" s="102" t="e">
        <f ca="true">+IF(AND(ISNUMBER(OFFSET('Sanitation Data'!$E$11,0,10*ROW('Sanitation Data'!E71))),'Data Summary'!CW77="Yes"),OFFSET('Sanitation Data'!$E$11,0,10*ROW('Sanitation Data'!E71)),NA())</f>
        <v>#N/A</v>
      </c>
      <c r="AI77" s="102" t="e">
        <f ca="true">+IF(AND(ISNUMBER(OFFSET('Sanitation Data'!$E$12,0,10*ROW('Sanitation Data'!E71))),'Data Summary'!CX77="Yes"),OFFSET('Sanitation Data'!$E$12,0,10*ROW('Sanitation Data'!E71)),NA())</f>
        <v>#N/A</v>
      </c>
      <c r="AJ77" s="102" t="e">
        <f ca="true">+IF(AND(ISNUMBER(OFFSET('Sanitation Data'!$E$13,0,10*ROW('Sanitation Data'!E71))),'Data Summary'!CY77="Yes"),OFFSET('Sanitation Data'!$E$13,0,10*ROW('Sanitation Data'!E71)),NA())</f>
        <v>#N/A</v>
      </c>
      <c r="AK77" s="102" t="e">
        <f ca="true">+IF(AND(ISNUMBER(OFFSET('Sanitation Data'!$F$5,0,10*ROW('Sanitation Data'!F71))),'Data Summary'!CZ77="Yes"),100-OFFSET('Sanitation Data'!$F$5,0,10*ROW('Sanitation Data'!F71)),NA())</f>
        <v>#N/A</v>
      </c>
      <c r="AL77" s="102" t="e">
        <f ca="true">+IF(AND(ISNUMBER(OFFSET('Sanitation Data'!$F$7,0,10*ROW('Sanitation Data'!F71))),'Data Summary'!DA77="Yes"),OFFSET('Sanitation Data'!$F$7,0,10*ROW('Sanitation Data'!F71)),NA())</f>
        <v>#N/A</v>
      </c>
      <c r="AM77" s="102" t="e">
        <f ca="true">+IF(AND(ISNUMBER(OFFSET('Sanitation Data'!$F$11,0,10*ROW('Sanitation Data'!F71))),'Data Summary'!DB77="Yes"),OFFSET('Sanitation Data'!$F$11,0,10*ROW('Sanitation Data'!F71)),NA())</f>
        <v>#N/A</v>
      </c>
      <c r="AN77" s="102" t="e">
        <f ca="true">+IF(AND(ISNUMBER(OFFSET('Sanitation Data'!$F$12,0,10*ROW('Sanitation Data'!F71))),'Data Summary'!DC77="Yes"),OFFSET('Sanitation Data'!$F$12,0,10*ROW('Sanitation Data'!F71)),NA())</f>
        <v>#N/A</v>
      </c>
      <c r="AO77" s="102" t="e">
        <f ca="true">+IF(AND(ISNUMBER(OFFSET('Sanitation Data'!$F$13,0,10*ROW('Sanitation Data'!F71))),'Data Summary'!DD77="Yes"),OFFSET('Sanitation Data'!$F$13,0,10*ROW('Sanitation Data'!F71)),NA())</f>
        <v>#N/A</v>
      </c>
      <c r="AP77" s="102" t="e">
        <f ca="true">+IF(AND(ISNUMBER(OFFSET('Sanitation Data'!$G$5,0,10*ROW('Sanitation Data'!G71))),'Data Summary'!DE77="Yes"),100-OFFSET('Sanitation Data'!$G$5,0,10*ROW('Sanitation Data'!G71)),NA())</f>
        <v>#N/A</v>
      </c>
      <c r="AQ77" s="102" t="e">
        <f ca="true">+IF(AND(ISNUMBER(OFFSET('Sanitation Data'!$G$7,0,10*ROW('Sanitation Data'!G71))),'Data Summary'!DF77="Yes"),OFFSET('Sanitation Data'!$G$7,0,10*ROW('Sanitation Data'!G71)),NA())</f>
        <v>#N/A</v>
      </c>
      <c r="AR77" s="102" t="e">
        <f ca="true">+IF(AND(ISNUMBER(OFFSET('Sanitation Data'!$G$11,0,10*ROW('Sanitation Data'!G71))),'Data Summary'!DG77="Yes"),OFFSET('Sanitation Data'!$G$11,0,10*ROW('Sanitation Data'!G71)),NA())</f>
        <v>#N/A</v>
      </c>
      <c r="AS77" s="102" t="e">
        <f ca="true">+IF(AND(ISNUMBER(OFFSET('Sanitation Data'!$G$12,0,10*ROW('Sanitation Data'!G71))),'Data Summary'!DH77="Yes"),OFFSET('Sanitation Data'!$G$12,0,10*ROW('Sanitation Data'!G71)),NA())</f>
        <v>#N/A</v>
      </c>
      <c r="AT77" s="102" t="e">
        <f ca="true">+IF(AND(ISNUMBER(OFFSET('Sanitation Data'!$G$13,0,10*ROW('Sanitation Data'!G71))),'Data Summary'!DI77="Yes"),OFFSET('Sanitation Data'!$G$13,0,10*ROW('Sanitation Data'!G71)),NA())</f>
        <v>#N/A</v>
      </c>
      <c r="AU77" s="102" t="e">
        <f ca="true">+IF(AND(ISNUMBER(OFFSET('Sanitation Data'!$H$5,0,10*ROW('Sanitation Data'!H71))),'Data Summary'!DJ77="Yes"),100-OFFSET('Sanitation Data'!$H$5,0,10*ROW('Sanitation Data'!H71)),NA())</f>
        <v>#N/A</v>
      </c>
      <c r="AV77" s="102" t="e">
        <f ca="true">+IF(AND(ISNUMBER(OFFSET('Sanitation Data'!$H$7,0,10*ROW('Sanitation Data'!H71))),'Data Summary'!DK77="Yes"),OFFSET('Sanitation Data'!$H$7,0,10*ROW('Sanitation Data'!H71)),NA())</f>
        <v>#N/A</v>
      </c>
      <c r="AW77" s="102" t="e">
        <f ca="true">+IF(AND(ISNUMBER(OFFSET('Sanitation Data'!$H$11,0,10*ROW('Sanitation Data'!H71))),'Data Summary'!DL77="Yes"),OFFSET('Sanitation Data'!$H$11,0,10*ROW('Sanitation Data'!H71)),NA())</f>
        <v>#N/A</v>
      </c>
      <c r="AX77" s="102" t="e">
        <f ca="true">+IF(AND(ISNUMBER(OFFSET('Sanitation Data'!$H$12,0,10*ROW('Sanitation Data'!H71))),'Data Summary'!DM77="Yes"),OFFSET('Sanitation Data'!$H$12,0,10*ROW('Sanitation Data'!H71)),NA())</f>
        <v>#N/A</v>
      </c>
      <c r="AY77" s="102" t="e">
        <f ca="true">+IF(AND(ISNUMBER(OFFSET('Sanitation Data'!$H$13,0,10*ROW('Sanitation Data'!H71))),'Data Summary'!DN77="Yes"),OFFSET('Sanitation Data'!$H$13,0,10*ROW('Sanitation Data'!H71)),NA())</f>
        <v>#N/A</v>
      </c>
      <c r="AZ77" s="107" t="e">
        <f ca="true">+IF(AND(ISNUMBER(OFFSET('Hygiene Data'!$C$6,0,10*ROW('Hygiene Data'!C71))),'Data Summary'!DO77="Yes"),OFFSET('Hygiene Data'!$C$6,0,10*ROW('Hygiene Data'!C71)),NA())</f>
        <v>#N/A</v>
      </c>
      <c r="BA77" s="107" t="e">
        <f ca="true">+IF(AND(ISNUMBER(OFFSET('Hygiene Data'!$C$8,0,10*ROW('Hygiene Data'!C71))),'Data Summary'!DP77="Yes"),OFFSET('Hygiene Data'!$C$8,0,10*ROW('Hygiene Data'!C71)),NA())</f>
        <v>#N/A</v>
      </c>
      <c r="BB77" s="107" t="e">
        <f ca="true">+IF(AND(ISNUMBER(OFFSET('Hygiene Data'!$C$10,0,10*ROW('Hygiene Data'!C71))),'Data Summary'!DQ77="Yes"),OFFSET('Hygiene Data'!$C$10,0,10*ROW('Hygiene Data'!C71)),NA())</f>
        <v>#N/A</v>
      </c>
      <c r="BC77" s="107" t="e">
        <f ca="true">+IF(AND(ISNUMBER(OFFSET('Hygiene Data'!$D$6,0,10*ROW('Hygiene Data'!D71))),'Data Summary'!DR77="Yes"),OFFSET('Hygiene Data'!$D$6,0,10*ROW('Hygiene Data'!D71)),NA())</f>
        <v>#N/A</v>
      </c>
      <c r="BD77" s="107" t="e">
        <f ca="true">+IF(AND(ISNUMBER(OFFSET('Hygiene Data'!$D$8,0,10*ROW('Hygiene Data'!D71))),'Data Summary'!DS77="Yes"),OFFSET('Hygiene Data'!$D$8,0,10*ROW('Hygiene Data'!D71)),NA())</f>
        <v>#N/A</v>
      </c>
      <c r="BE77" s="107" t="e">
        <f ca="true">+IF(AND(ISNUMBER(OFFSET('Hygiene Data'!$D$10,0,10*ROW('Hygiene Data'!D71))),'Data Summary'!DT77="Yes"),OFFSET('Hygiene Data'!$D$10,0,10*ROW('Hygiene Data'!D71)),NA())</f>
        <v>#N/A</v>
      </c>
      <c r="BF77" s="107" t="e">
        <f ca="true">+IF(AND(ISNUMBER(OFFSET('Hygiene Data'!$E$6,0,10*ROW('Hygiene Data'!E71))),'Data Summary'!DU77="Yes"),OFFSET('Hygiene Data'!$E$6,0,10*ROW('Hygiene Data'!E71)),NA())</f>
        <v>#N/A</v>
      </c>
      <c r="BG77" s="107" t="e">
        <f ca="true">+IF(AND(ISNUMBER(OFFSET('Hygiene Data'!$E$8,0,10*ROW('Hygiene Data'!E71))),'Data Summary'!DV77="Yes"),OFFSET('Hygiene Data'!$E$8,0,10*ROW('Hygiene Data'!E71)),NA())</f>
        <v>#N/A</v>
      </c>
      <c r="BH77" s="107" t="e">
        <f ca="true">+IF(AND(ISNUMBER(OFFSET('Hygiene Data'!$E$10,0,10*ROW('Hygiene Data'!E71))),'Data Summary'!DW77="Yes"),OFFSET('Hygiene Data'!$E$10,0,10*ROW('Hygiene Data'!E71)),NA())</f>
        <v>#N/A</v>
      </c>
      <c r="BI77" s="107" t="e">
        <f ca="true">+IF(AND(ISNUMBER(OFFSET('Hygiene Data'!$F$6,0,10*ROW('Hygiene Data'!F71))),'Data Summary'!DX77="Yes"),OFFSET('Hygiene Data'!$F$6,0,10*ROW('Hygiene Data'!F71)),NA())</f>
        <v>#N/A</v>
      </c>
      <c r="BJ77" s="107" t="e">
        <f ca="true">+IF(AND(ISNUMBER(OFFSET('Hygiene Data'!$F$8,0,10*ROW('Hygiene Data'!F71))),'Data Summary'!DY77="Yes"),OFFSET('Hygiene Data'!$F$8,0,10*ROW('Hygiene Data'!F71)),NA())</f>
        <v>#N/A</v>
      </c>
      <c r="BK77" s="107" t="e">
        <f ca="true">+IF(AND(ISNUMBER(OFFSET('Hygiene Data'!$F$10,0,10*ROW('Hygiene Data'!F71))),'Data Summary'!DZ77="Yes"),OFFSET('Hygiene Data'!$F$10,0,10*ROW('Hygiene Data'!F71)),NA())</f>
        <v>#N/A</v>
      </c>
      <c r="BL77" s="107" t="e">
        <f ca="true">+IF(AND(ISNUMBER(OFFSET('Hygiene Data'!$G$6,0,10*ROW('Hygiene Data'!G71))),'Data Summary'!EA77="Yes"),OFFSET('Hygiene Data'!$G$6,0,10*ROW('Hygiene Data'!G71)),NA())</f>
        <v>#N/A</v>
      </c>
      <c r="BM77" s="107" t="e">
        <f ca="true">+IF(AND(ISNUMBER(OFFSET('Hygiene Data'!$G$8,0,10*ROW('Hygiene Data'!G71))),'Data Summary'!EB77="Yes"),OFFSET('Hygiene Data'!$G$8,0,10*ROW('Hygiene Data'!G71)),NA())</f>
        <v>#N/A</v>
      </c>
      <c r="BN77" s="107" t="e">
        <f ca="true">+IF(AND(ISNUMBER(OFFSET('Hygiene Data'!$G$10,0,10*ROW('Hygiene Data'!G71))),'Data Summary'!EC77="Yes"),OFFSET('Hygiene Data'!$G$10,0,10*ROW('Hygiene Data'!G71)),NA())</f>
        <v>#N/A</v>
      </c>
      <c r="BO77" s="107" t="e">
        <f ca="true">+IF(AND(ISNUMBER(OFFSET('Hygiene Data'!$H$6,0,10*ROW('Hygiene Data'!H71))),'Data Summary'!ED77="Yes"),OFFSET('Hygiene Data'!$H$6,0,10*ROW('Hygiene Data'!H71)),NA())</f>
        <v>#N/A</v>
      </c>
      <c r="BP77" s="107" t="e">
        <f ca="true">+IF(AND(ISNUMBER(OFFSET('Hygiene Data'!$H$8,0,10*ROW('Hygiene Data'!H71))),'Data Summary'!EE77="Yes"),OFFSET('Hygiene Data'!$H$8,0,10*ROW('Hygiene Data'!H71)),NA())</f>
        <v>#N/A</v>
      </c>
      <c r="BQ77" s="107" t="e">
        <f ca="true">+IF(AND(ISNUMBER(OFFSET('Hygiene Data'!$H$10,0,10*ROW('Hygiene Data'!H71))),'Data Summary'!EF77="Yes"),OFFSET('Hygiene Data'!$H$10,0,10*ROW('Hygiene Data'!H71)),NA())</f>
        <v>#N/A</v>
      </c>
    </row>
    <row r="78" x14ac:dyDescent="0.2">
      <c r="A78" s="55" t="e">
        <f ca="true">+IF(OFFSET('Water Data'!$B$1,0,10*ROW('Water Data'!B72))="",NA(),OFFSET('Water Data'!$B$1,0,10*ROW('Water Data'!B72)))</f>
        <v>#N/A</v>
      </c>
      <c r="B78" s="55" t="e">
        <f ca="true">+IF(OFFSET('Water Data'!$A$3,0,10*ROW('Water Data'!A75))="",NA(),OFFSET('Water Data'!$A$3,0,10*ROW('Water Data'!A75)))</f>
        <v>#N/A</v>
      </c>
      <c r="C78" s="55" t="e">
        <f ca="true">+IF(OFFSET('Water Data'!$C$3,0,10*ROW('Water Data'!C75))="",NA(),OFFSET('Water Data'!$C$3,0,10*ROW('Water Data'!C75)))</f>
        <v>#N/A</v>
      </c>
      <c r="D78" s="56" t="e">
        <f ca="true">+IF(AND(ISNUMBER(OFFSET('Water Data'!$C$5,0,10*ROW('Water Data'!C72))),'Data Summary'!BS78="Yes"),100-OFFSET('Water Data'!$C$5,0,10*ROW('Water Data'!C72)),NA())</f>
        <v>#N/A</v>
      </c>
      <c r="E78" s="56" t="e">
        <f ca="true">+IF(AND(ISNUMBER(OFFSET('Water Data'!$C$7,0,10*ROW('Water Data'!C72))),'Data Summary'!BT78="Yes"),OFFSET('Water Data'!$C$7,0,10*ROW('Water Data'!C72)),NA())</f>
        <v>#N/A</v>
      </c>
      <c r="F78" s="56" t="e">
        <f ca="true">+IF(AND(ISNUMBER(OFFSET('Water Data'!$C$10,0,10*ROW('Water Data'!C72))),'Data Summary'!BU78="Yes"),OFFSET('Water Data'!$C$10,0,10*ROW('Water Data'!C72)),NA())</f>
        <v>#N/A</v>
      </c>
      <c r="G78" s="56" t="e">
        <f ca="true">+IF(AND(ISNUMBER(OFFSET('Water Data'!$D$5,0,10*ROW('Water Data'!D72))),'Data Summary'!BV78="Yes"),100-OFFSET('Water Data'!$D$5,0,10*ROW('Water Data'!D72)),NA())</f>
        <v>#N/A</v>
      </c>
      <c r="H78" s="56" t="e">
        <f ca="true">+IF(AND(ISNUMBER(OFFSET('Water Data'!$D$7,0,10*ROW('Water Data'!D72))),'Data Summary'!BW78="Yes"),OFFSET('Water Data'!$D$7,0,10*ROW('Water Data'!D72)),NA())</f>
        <v>#N/A</v>
      </c>
      <c r="I78" s="56" t="e">
        <f ca="true">+IF(AND(ISNUMBER(OFFSET('Water Data'!$D$10,0,10*ROW('Water Data'!D72))),'Data Summary'!BX78="Yes"),OFFSET('Water Data'!$D$10,0,10*ROW('Water Data'!D72)),NA())</f>
        <v>#N/A</v>
      </c>
      <c r="J78" s="56" t="e">
        <f ca="true">+IF(AND(ISNUMBER(OFFSET('Water Data'!$E$5,0,10*ROW('Water Data'!E72))),'Data Summary'!BY78="Yes"),100-OFFSET('Water Data'!$E$5,0,10*ROW('Water Data'!E72)),NA())</f>
        <v>#N/A</v>
      </c>
      <c r="K78" s="56" t="e">
        <f ca="true">+IF(AND(ISNUMBER(OFFSET('Water Data'!$E$7,0,10*ROW('Water Data'!E72))),'Data Summary'!BZ78="Yes"),OFFSET('Water Data'!$E$7,0,10*ROW('Water Data'!E72)),NA())</f>
        <v>#N/A</v>
      </c>
      <c r="L78" s="56" t="e">
        <f ca="true">+IF(AND(ISNUMBER(OFFSET('Water Data'!$E$10,0,10*ROW('Water Data'!E72))),'Data Summary'!CA78="Yes"),OFFSET('Water Data'!$E$10,0,10*ROW('Water Data'!E72)),NA())</f>
        <v>#N/A</v>
      </c>
      <c r="M78" s="56" t="e">
        <f ca="true">+IF(AND(ISNUMBER(OFFSET('Water Data'!$F$5,0,10*ROW('Water Data'!F72))),'Data Summary'!CB78="Yes"),100-OFFSET('Water Data'!$F$5,0,10*ROW('Water Data'!F72)),NA())</f>
        <v>#N/A</v>
      </c>
      <c r="N78" s="56" t="e">
        <f ca="true">+IF(AND(ISNUMBER(OFFSET('Water Data'!$F$7,0,10*ROW('Water Data'!F72))),'Data Summary'!CC78="Yes"),OFFSET('Water Data'!$F$7,0,10*ROW('Water Data'!F72)),NA())</f>
        <v>#N/A</v>
      </c>
      <c r="O78" s="56" t="e">
        <f ca="true">+IF(AND(ISNUMBER(OFFSET('Water Data'!$F$10,0,10*ROW('Water Data'!F72))),'Data Summary'!CD78="Yes"),OFFSET('Water Data'!$F$10,0,10*ROW('Water Data'!F72)),NA())</f>
        <v>#N/A</v>
      </c>
      <c r="P78" s="56" t="e">
        <f ca="true">+IF(AND(ISNUMBER(OFFSET('Water Data'!$G$5,0,10*ROW('Water Data'!G72))),'Data Summary'!CE78="Yes"),100-OFFSET('Water Data'!$G$5,0,10*ROW('Water Data'!G72)),NA())</f>
        <v>#N/A</v>
      </c>
      <c r="Q78" s="56" t="e">
        <f ca="true">+IF(AND(ISNUMBER(OFFSET('Water Data'!$G$7,0,10*ROW('Water Data'!G72))),'Data Summary'!CF78="Yes"),OFFSET('Water Data'!$G$7,0,10*ROW('Water Data'!G72)),NA())</f>
        <v>#N/A</v>
      </c>
      <c r="R78" s="56" t="e">
        <f ca="true">+IF(AND(ISNUMBER(OFFSET('Water Data'!$G$10,0,10*ROW('Water Data'!G72))),'Data Summary'!CG78="Yes"),OFFSET('Water Data'!$G$10,0,10*ROW('Water Data'!G72)),NA())</f>
        <v>#N/A</v>
      </c>
      <c r="S78" s="56" t="e">
        <f ca="true">+IF(AND(ISNUMBER(OFFSET('Water Data'!$H$5,0,10*ROW('Water Data'!H72))),'Data Summary'!CH78="Yes"),100-OFFSET('Water Data'!$H$5,0,10*ROW('Water Data'!H72)),NA())</f>
        <v>#N/A</v>
      </c>
      <c r="T78" s="56" t="e">
        <f ca="true">+IF(AND(ISNUMBER(OFFSET('Water Data'!$H$7,0,10*ROW('Water Data'!H72))),'Data Summary'!CI78="Yes"),OFFSET('Water Data'!$H$7,0,10*ROW('Water Data'!H72)),NA())</f>
        <v>#N/A</v>
      </c>
      <c r="U78" s="56" t="e">
        <f ca="true">+IF(AND(ISNUMBER(OFFSET('Water Data'!$H$10,0,10*ROW('Water Data'!H72))),'Data Summary'!CJ78="Yes"),OFFSET('Water Data'!$H$10,0,10*ROW('Water Data'!H72)),NA())</f>
        <v>#N/A</v>
      </c>
      <c r="V78" s="102" t="e">
        <f ca="true">+IF(AND(ISNUMBER(OFFSET('Sanitation Data'!$C$5,0,10*ROW('Sanitation Data'!C72))),'Data Summary'!CK78="Yes"),100-OFFSET('Sanitation Data'!$C$5,0,10*ROW('Sanitation Data'!C72)),NA())</f>
        <v>#N/A</v>
      </c>
      <c r="W78" s="102" t="e">
        <f ca="true">+IF(AND(ISNUMBER(OFFSET('Sanitation Data'!$C$7,0,10*ROW('Sanitation Data'!C72))),'Data Summary'!CL78="Yes"),OFFSET('Sanitation Data'!$C$7,0,10*ROW('Sanitation Data'!C72)),NA())</f>
        <v>#N/A</v>
      </c>
      <c r="X78" s="102" t="e">
        <f ca="true">+IF(AND(ISNUMBER(OFFSET('Sanitation Data'!$C$11,0,10*ROW('Sanitation Data'!C72))),'Data Summary'!CM78="Yes"),OFFSET('Sanitation Data'!$C$11,0,10*ROW('Sanitation Data'!C72)),NA())</f>
        <v>#N/A</v>
      </c>
      <c r="Y78" s="102" t="e">
        <f ca="true">+IF(AND(ISNUMBER(OFFSET('Sanitation Data'!$C$12,0,10*ROW('Sanitation Data'!C72))),'Data Summary'!CN78="Yes"),OFFSET('Sanitation Data'!$C$12,0,10*ROW('Sanitation Data'!C72)),NA())</f>
        <v>#N/A</v>
      </c>
      <c r="Z78" s="102" t="e">
        <f ca="true">+IF(AND(ISNUMBER(OFFSET('Sanitation Data'!$C$13,0,10*ROW('Sanitation Data'!C72))),'Data Summary'!CO78="Yes"),OFFSET('Sanitation Data'!$C$13,0,10*ROW('Sanitation Data'!C72)),NA())</f>
        <v>#N/A</v>
      </c>
      <c r="AA78" s="102" t="e">
        <f ca="true">+IF(AND(ISNUMBER(OFFSET('Sanitation Data'!$D$5,0,10*ROW('Sanitation Data'!D72))),'Data Summary'!CP78="Yes"),100-OFFSET('Sanitation Data'!$D$5,0,10*ROW('Sanitation Data'!D72)),NA())</f>
        <v>#N/A</v>
      </c>
      <c r="AB78" s="102" t="e">
        <f ca="true">+IF(AND(ISNUMBER(OFFSET('Sanitation Data'!$D$7,0,10*ROW('Sanitation Data'!D72))),'Data Summary'!CQ78="Yes"),OFFSET('Sanitation Data'!$D$7,0,10*ROW('Sanitation Data'!D72)),NA())</f>
        <v>#N/A</v>
      </c>
      <c r="AC78" s="102" t="e">
        <f ca="true">+IF(AND(ISNUMBER(OFFSET('Sanitation Data'!$D$11,0,10*ROW('Sanitation Data'!D72))),'Data Summary'!CR78="Yes"),OFFSET('Sanitation Data'!$D$11,0,10*ROW('Sanitation Data'!D72)),NA())</f>
        <v>#N/A</v>
      </c>
      <c r="AD78" s="102" t="e">
        <f ca="true">+IF(AND(ISNUMBER(OFFSET('Sanitation Data'!$D$12,0,10*ROW('Sanitation Data'!D72))),'Data Summary'!CS78="Yes"),OFFSET('Sanitation Data'!$D$12,0,10*ROW('Sanitation Data'!D72)),NA())</f>
        <v>#N/A</v>
      </c>
      <c r="AE78" s="102" t="e">
        <f ca="true">+IF(AND(ISNUMBER(OFFSET('Sanitation Data'!$D$13,0,10*ROW('Sanitation Data'!D72))),'Data Summary'!CT78="Yes"),OFFSET('Sanitation Data'!$D$13,0,10*ROW('Sanitation Data'!D72)),NA())</f>
        <v>#N/A</v>
      </c>
      <c r="AF78" s="102" t="e">
        <f ca="true">+IF(AND(ISNUMBER(OFFSET('Sanitation Data'!$E$5,0,10*ROW('Sanitation Data'!E72))),'Data Summary'!CU78="Yes"),100-OFFSET('Sanitation Data'!$E$5,0,10*ROW('Sanitation Data'!E72)),NA())</f>
        <v>#N/A</v>
      </c>
      <c r="AG78" s="102" t="e">
        <f ca="true">+IF(AND(ISNUMBER(OFFSET('Sanitation Data'!$E$7,0,10*ROW('Sanitation Data'!E72))),'Data Summary'!CV78="Yes"),OFFSET('Sanitation Data'!$E$7,0,10*ROW('Sanitation Data'!E72)),NA())</f>
        <v>#N/A</v>
      </c>
      <c r="AH78" s="102" t="e">
        <f ca="true">+IF(AND(ISNUMBER(OFFSET('Sanitation Data'!$E$11,0,10*ROW('Sanitation Data'!E72))),'Data Summary'!CW78="Yes"),OFFSET('Sanitation Data'!$E$11,0,10*ROW('Sanitation Data'!E72)),NA())</f>
        <v>#N/A</v>
      </c>
      <c r="AI78" s="102" t="e">
        <f ca="true">+IF(AND(ISNUMBER(OFFSET('Sanitation Data'!$E$12,0,10*ROW('Sanitation Data'!E72))),'Data Summary'!CX78="Yes"),OFFSET('Sanitation Data'!$E$12,0,10*ROW('Sanitation Data'!E72)),NA())</f>
        <v>#N/A</v>
      </c>
      <c r="AJ78" s="102" t="e">
        <f ca="true">+IF(AND(ISNUMBER(OFFSET('Sanitation Data'!$E$13,0,10*ROW('Sanitation Data'!E72))),'Data Summary'!CY78="Yes"),OFFSET('Sanitation Data'!$E$13,0,10*ROW('Sanitation Data'!E72)),NA())</f>
        <v>#N/A</v>
      </c>
      <c r="AK78" s="102" t="e">
        <f ca="true">+IF(AND(ISNUMBER(OFFSET('Sanitation Data'!$F$5,0,10*ROW('Sanitation Data'!F72))),'Data Summary'!CZ78="Yes"),100-OFFSET('Sanitation Data'!$F$5,0,10*ROW('Sanitation Data'!F72)),NA())</f>
        <v>#N/A</v>
      </c>
      <c r="AL78" s="102" t="e">
        <f ca="true">+IF(AND(ISNUMBER(OFFSET('Sanitation Data'!$F$7,0,10*ROW('Sanitation Data'!F72))),'Data Summary'!DA78="Yes"),OFFSET('Sanitation Data'!$F$7,0,10*ROW('Sanitation Data'!F72)),NA())</f>
        <v>#N/A</v>
      </c>
      <c r="AM78" s="102" t="e">
        <f ca="true">+IF(AND(ISNUMBER(OFFSET('Sanitation Data'!$F$11,0,10*ROW('Sanitation Data'!F72))),'Data Summary'!DB78="Yes"),OFFSET('Sanitation Data'!$F$11,0,10*ROW('Sanitation Data'!F72)),NA())</f>
        <v>#N/A</v>
      </c>
      <c r="AN78" s="102" t="e">
        <f ca="true">+IF(AND(ISNUMBER(OFFSET('Sanitation Data'!$F$12,0,10*ROW('Sanitation Data'!F72))),'Data Summary'!DC78="Yes"),OFFSET('Sanitation Data'!$F$12,0,10*ROW('Sanitation Data'!F72)),NA())</f>
        <v>#N/A</v>
      </c>
      <c r="AO78" s="102" t="e">
        <f ca="true">+IF(AND(ISNUMBER(OFFSET('Sanitation Data'!$F$13,0,10*ROW('Sanitation Data'!F72))),'Data Summary'!DD78="Yes"),OFFSET('Sanitation Data'!$F$13,0,10*ROW('Sanitation Data'!F72)),NA())</f>
        <v>#N/A</v>
      </c>
      <c r="AP78" s="102" t="e">
        <f ca="true">+IF(AND(ISNUMBER(OFFSET('Sanitation Data'!$G$5,0,10*ROW('Sanitation Data'!G72))),'Data Summary'!DE78="Yes"),100-OFFSET('Sanitation Data'!$G$5,0,10*ROW('Sanitation Data'!G72)),NA())</f>
        <v>#N/A</v>
      </c>
      <c r="AQ78" s="102" t="e">
        <f ca="true">+IF(AND(ISNUMBER(OFFSET('Sanitation Data'!$G$7,0,10*ROW('Sanitation Data'!G72))),'Data Summary'!DF78="Yes"),OFFSET('Sanitation Data'!$G$7,0,10*ROW('Sanitation Data'!G72)),NA())</f>
        <v>#N/A</v>
      </c>
      <c r="AR78" s="102" t="e">
        <f ca="true">+IF(AND(ISNUMBER(OFFSET('Sanitation Data'!$G$11,0,10*ROW('Sanitation Data'!G72))),'Data Summary'!DG78="Yes"),OFFSET('Sanitation Data'!$G$11,0,10*ROW('Sanitation Data'!G72)),NA())</f>
        <v>#N/A</v>
      </c>
      <c r="AS78" s="102" t="e">
        <f ca="true">+IF(AND(ISNUMBER(OFFSET('Sanitation Data'!$G$12,0,10*ROW('Sanitation Data'!G72))),'Data Summary'!DH78="Yes"),OFFSET('Sanitation Data'!$G$12,0,10*ROW('Sanitation Data'!G72)),NA())</f>
        <v>#N/A</v>
      </c>
      <c r="AT78" s="102" t="e">
        <f ca="true">+IF(AND(ISNUMBER(OFFSET('Sanitation Data'!$G$13,0,10*ROW('Sanitation Data'!G72))),'Data Summary'!DI78="Yes"),OFFSET('Sanitation Data'!$G$13,0,10*ROW('Sanitation Data'!G72)),NA())</f>
        <v>#N/A</v>
      </c>
      <c r="AU78" s="102" t="e">
        <f ca="true">+IF(AND(ISNUMBER(OFFSET('Sanitation Data'!$H$5,0,10*ROW('Sanitation Data'!H72))),'Data Summary'!DJ78="Yes"),100-OFFSET('Sanitation Data'!$H$5,0,10*ROW('Sanitation Data'!H72)),NA())</f>
        <v>#N/A</v>
      </c>
      <c r="AV78" s="102" t="e">
        <f ca="true">+IF(AND(ISNUMBER(OFFSET('Sanitation Data'!$H$7,0,10*ROW('Sanitation Data'!H72))),'Data Summary'!DK78="Yes"),OFFSET('Sanitation Data'!$H$7,0,10*ROW('Sanitation Data'!H72)),NA())</f>
        <v>#N/A</v>
      </c>
      <c r="AW78" s="102" t="e">
        <f ca="true">+IF(AND(ISNUMBER(OFFSET('Sanitation Data'!$H$11,0,10*ROW('Sanitation Data'!H72))),'Data Summary'!DL78="Yes"),OFFSET('Sanitation Data'!$H$11,0,10*ROW('Sanitation Data'!H72)),NA())</f>
        <v>#N/A</v>
      </c>
      <c r="AX78" s="102" t="e">
        <f ca="true">+IF(AND(ISNUMBER(OFFSET('Sanitation Data'!$H$12,0,10*ROW('Sanitation Data'!H72))),'Data Summary'!DM78="Yes"),OFFSET('Sanitation Data'!$H$12,0,10*ROW('Sanitation Data'!H72)),NA())</f>
        <v>#N/A</v>
      </c>
      <c r="AY78" s="102" t="e">
        <f ca="true">+IF(AND(ISNUMBER(OFFSET('Sanitation Data'!$H$13,0,10*ROW('Sanitation Data'!H72))),'Data Summary'!DN78="Yes"),OFFSET('Sanitation Data'!$H$13,0,10*ROW('Sanitation Data'!H72)),NA())</f>
        <v>#N/A</v>
      </c>
      <c r="AZ78" s="107" t="e">
        <f ca="true">+IF(AND(ISNUMBER(OFFSET('Hygiene Data'!$C$6,0,10*ROW('Hygiene Data'!C72))),'Data Summary'!DO78="Yes"),OFFSET('Hygiene Data'!$C$6,0,10*ROW('Hygiene Data'!C72)),NA())</f>
        <v>#N/A</v>
      </c>
      <c r="BA78" s="107" t="e">
        <f ca="true">+IF(AND(ISNUMBER(OFFSET('Hygiene Data'!$C$8,0,10*ROW('Hygiene Data'!C72))),'Data Summary'!DP78="Yes"),OFFSET('Hygiene Data'!$C$8,0,10*ROW('Hygiene Data'!C72)),NA())</f>
        <v>#N/A</v>
      </c>
      <c r="BB78" s="107" t="e">
        <f ca="true">+IF(AND(ISNUMBER(OFFSET('Hygiene Data'!$C$10,0,10*ROW('Hygiene Data'!C72))),'Data Summary'!DQ78="Yes"),OFFSET('Hygiene Data'!$C$10,0,10*ROW('Hygiene Data'!C72)),NA())</f>
        <v>#N/A</v>
      </c>
      <c r="BC78" s="107" t="e">
        <f ca="true">+IF(AND(ISNUMBER(OFFSET('Hygiene Data'!$D$6,0,10*ROW('Hygiene Data'!D72))),'Data Summary'!DR78="Yes"),OFFSET('Hygiene Data'!$D$6,0,10*ROW('Hygiene Data'!D72)),NA())</f>
        <v>#N/A</v>
      </c>
      <c r="BD78" s="107" t="e">
        <f ca="true">+IF(AND(ISNUMBER(OFFSET('Hygiene Data'!$D$8,0,10*ROW('Hygiene Data'!D72))),'Data Summary'!DS78="Yes"),OFFSET('Hygiene Data'!$D$8,0,10*ROW('Hygiene Data'!D72)),NA())</f>
        <v>#N/A</v>
      </c>
      <c r="BE78" s="107" t="e">
        <f ca="true">+IF(AND(ISNUMBER(OFFSET('Hygiene Data'!$D$10,0,10*ROW('Hygiene Data'!D72))),'Data Summary'!DT78="Yes"),OFFSET('Hygiene Data'!$D$10,0,10*ROW('Hygiene Data'!D72)),NA())</f>
        <v>#N/A</v>
      </c>
      <c r="BF78" s="107" t="e">
        <f ca="true">+IF(AND(ISNUMBER(OFFSET('Hygiene Data'!$E$6,0,10*ROW('Hygiene Data'!E72))),'Data Summary'!DU78="Yes"),OFFSET('Hygiene Data'!$E$6,0,10*ROW('Hygiene Data'!E72)),NA())</f>
        <v>#N/A</v>
      </c>
      <c r="BG78" s="107" t="e">
        <f ca="true">+IF(AND(ISNUMBER(OFFSET('Hygiene Data'!$E$8,0,10*ROW('Hygiene Data'!E72))),'Data Summary'!DV78="Yes"),OFFSET('Hygiene Data'!$E$8,0,10*ROW('Hygiene Data'!E72)),NA())</f>
        <v>#N/A</v>
      </c>
      <c r="BH78" s="107" t="e">
        <f ca="true">+IF(AND(ISNUMBER(OFFSET('Hygiene Data'!$E$10,0,10*ROW('Hygiene Data'!E72))),'Data Summary'!DW78="Yes"),OFFSET('Hygiene Data'!$E$10,0,10*ROW('Hygiene Data'!E72)),NA())</f>
        <v>#N/A</v>
      </c>
      <c r="BI78" s="107" t="e">
        <f ca="true">+IF(AND(ISNUMBER(OFFSET('Hygiene Data'!$F$6,0,10*ROW('Hygiene Data'!F72))),'Data Summary'!DX78="Yes"),OFFSET('Hygiene Data'!$F$6,0,10*ROW('Hygiene Data'!F72)),NA())</f>
        <v>#N/A</v>
      </c>
      <c r="BJ78" s="107" t="e">
        <f ca="true">+IF(AND(ISNUMBER(OFFSET('Hygiene Data'!$F$8,0,10*ROW('Hygiene Data'!F72))),'Data Summary'!DY78="Yes"),OFFSET('Hygiene Data'!$F$8,0,10*ROW('Hygiene Data'!F72)),NA())</f>
        <v>#N/A</v>
      </c>
      <c r="BK78" s="107" t="e">
        <f ca="true">+IF(AND(ISNUMBER(OFFSET('Hygiene Data'!$F$10,0,10*ROW('Hygiene Data'!F72))),'Data Summary'!DZ78="Yes"),OFFSET('Hygiene Data'!$F$10,0,10*ROW('Hygiene Data'!F72)),NA())</f>
        <v>#N/A</v>
      </c>
      <c r="BL78" s="107" t="e">
        <f ca="true">+IF(AND(ISNUMBER(OFFSET('Hygiene Data'!$G$6,0,10*ROW('Hygiene Data'!G72))),'Data Summary'!EA78="Yes"),OFFSET('Hygiene Data'!$G$6,0,10*ROW('Hygiene Data'!G72)),NA())</f>
        <v>#N/A</v>
      </c>
      <c r="BM78" s="107" t="e">
        <f ca="true">+IF(AND(ISNUMBER(OFFSET('Hygiene Data'!$G$8,0,10*ROW('Hygiene Data'!G72))),'Data Summary'!EB78="Yes"),OFFSET('Hygiene Data'!$G$8,0,10*ROW('Hygiene Data'!G72)),NA())</f>
        <v>#N/A</v>
      </c>
      <c r="BN78" s="107" t="e">
        <f ca="true">+IF(AND(ISNUMBER(OFFSET('Hygiene Data'!$G$10,0,10*ROW('Hygiene Data'!G72))),'Data Summary'!EC78="Yes"),OFFSET('Hygiene Data'!$G$10,0,10*ROW('Hygiene Data'!G72)),NA())</f>
        <v>#N/A</v>
      </c>
      <c r="BO78" s="107" t="e">
        <f ca="true">+IF(AND(ISNUMBER(OFFSET('Hygiene Data'!$H$6,0,10*ROW('Hygiene Data'!H72))),'Data Summary'!ED78="Yes"),OFFSET('Hygiene Data'!$H$6,0,10*ROW('Hygiene Data'!H72)),NA())</f>
        <v>#N/A</v>
      </c>
      <c r="BP78" s="107" t="e">
        <f ca="true">+IF(AND(ISNUMBER(OFFSET('Hygiene Data'!$H$8,0,10*ROW('Hygiene Data'!H72))),'Data Summary'!EE78="Yes"),OFFSET('Hygiene Data'!$H$8,0,10*ROW('Hygiene Data'!H72)),NA())</f>
        <v>#N/A</v>
      </c>
      <c r="BQ78" s="107" t="e">
        <f ca="true">+IF(AND(ISNUMBER(OFFSET('Hygiene Data'!$H$10,0,10*ROW('Hygiene Data'!H72))),'Data Summary'!EF78="Yes"),OFFSET('Hygiene Data'!$H$10,0,10*ROW('Hygiene Data'!H72)),NA())</f>
        <v>#N/A</v>
      </c>
    </row>
    <row r="79" x14ac:dyDescent="0.2">
      <c r="A79" s="55" t="e">
        <f ca="true">+IF(OFFSET('Water Data'!$B$1,0,10*ROW('Water Data'!B73))="",NA(),OFFSET('Water Data'!$B$1,0,10*ROW('Water Data'!B73)))</f>
        <v>#N/A</v>
      </c>
      <c r="B79" s="55" t="e">
        <f ca="true">+IF(OFFSET('Water Data'!$A$3,0,10*ROW('Water Data'!A76))="",NA(),OFFSET('Water Data'!$A$3,0,10*ROW('Water Data'!A76)))</f>
        <v>#N/A</v>
      </c>
      <c r="C79" s="55" t="e">
        <f ca="true">+IF(OFFSET('Water Data'!$C$3,0,10*ROW('Water Data'!C76))="",NA(),OFFSET('Water Data'!$C$3,0,10*ROW('Water Data'!C76)))</f>
        <v>#N/A</v>
      </c>
      <c r="D79" s="56" t="e">
        <f ca="true">+IF(AND(ISNUMBER(OFFSET('Water Data'!$C$5,0,10*ROW('Water Data'!C73))),'Data Summary'!BS79="Yes"),100-OFFSET('Water Data'!$C$5,0,10*ROW('Water Data'!C73)),NA())</f>
        <v>#N/A</v>
      </c>
      <c r="E79" s="56" t="e">
        <f ca="true">+IF(AND(ISNUMBER(OFFSET('Water Data'!$C$7,0,10*ROW('Water Data'!C73))),'Data Summary'!BT79="Yes"),OFFSET('Water Data'!$C$7,0,10*ROW('Water Data'!C73)),NA())</f>
        <v>#N/A</v>
      </c>
      <c r="F79" s="56" t="e">
        <f ca="true">+IF(AND(ISNUMBER(OFFSET('Water Data'!$C$10,0,10*ROW('Water Data'!C73))),'Data Summary'!BU79="Yes"),OFFSET('Water Data'!$C$10,0,10*ROW('Water Data'!C73)),NA())</f>
        <v>#N/A</v>
      </c>
      <c r="G79" s="56" t="e">
        <f ca="true">+IF(AND(ISNUMBER(OFFSET('Water Data'!$D$5,0,10*ROW('Water Data'!D73))),'Data Summary'!BV79="Yes"),100-OFFSET('Water Data'!$D$5,0,10*ROW('Water Data'!D73)),NA())</f>
        <v>#N/A</v>
      </c>
      <c r="H79" s="56" t="e">
        <f ca="true">+IF(AND(ISNUMBER(OFFSET('Water Data'!$D$7,0,10*ROW('Water Data'!D73))),'Data Summary'!BW79="Yes"),OFFSET('Water Data'!$D$7,0,10*ROW('Water Data'!D73)),NA())</f>
        <v>#N/A</v>
      </c>
      <c r="I79" s="56" t="e">
        <f ca="true">+IF(AND(ISNUMBER(OFFSET('Water Data'!$D$10,0,10*ROW('Water Data'!D73))),'Data Summary'!BX79="Yes"),OFFSET('Water Data'!$D$10,0,10*ROW('Water Data'!D73)),NA())</f>
        <v>#N/A</v>
      </c>
      <c r="J79" s="56" t="e">
        <f ca="true">+IF(AND(ISNUMBER(OFFSET('Water Data'!$E$5,0,10*ROW('Water Data'!E73))),'Data Summary'!BY79="Yes"),100-OFFSET('Water Data'!$E$5,0,10*ROW('Water Data'!E73)),NA())</f>
        <v>#N/A</v>
      </c>
      <c r="K79" s="56" t="e">
        <f ca="true">+IF(AND(ISNUMBER(OFFSET('Water Data'!$E$7,0,10*ROW('Water Data'!E73))),'Data Summary'!BZ79="Yes"),OFFSET('Water Data'!$E$7,0,10*ROW('Water Data'!E73)),NA())</f>
        <v>#N/A</v>
      </c>
      <c r="L79" s="56" t="e">
        <f ca="true">+IF(AND(ISNUMBER(OFFSET('Water Data'!$E$10,0,10*ROW('Water Data'!E73))),'Data Summary'!CA79="Yes"),OFFSET('Water Data'!$E$10,0,10*ROW('Water Data'!E73)),NA())</f>
        <v>#N/A</v>
      </c>
      <c r="M79" s="56" t="e">
        <f ca="true">+IF(AND(ISNUMBER(OFFSET('Water Data'!$F$5,0,10*ROW('Water Data'!F73))),'Data Summary'!CB79="Yes"),100-OFFSET('Water Data'!$F$5,0,10*ROW('Water Data'!F73)),NA())</f>
        <v>#N/A</v>
      </c>
      <c r="N79" s="56" t="e">
        <f ca="true">+IF(AND(ISNUMBER(OFFSET('Water Data'!$F$7,0,10*ROW('Water Data'!F73))),'Data Summary'!CC79="Yes"),OFFSET('Water Data'!$F$7,0,10*ROW('Water Data'!F73)),NA())</f>
        <v>#N/A</v>
      </c>
      <c r="O79" s="56" t="e">
        <f ca="true">+IF(AND(ISNUMBER(OFFSET('Water Data'!$F$10,0,10*ROW('Water Data'!F73))),'Data Summary'!CD79="Yes"),OFFSET('Water Data'!$F$10,0,10*ROW('Water Data'!F73)),NA())</f>
        <v>#N/A</v>
      </c>
      <c r="P79" s="56" t="e">
        <f ca="true">+IF(AND(ISNUMBER(OFFSET('Water Data'!$G$5,0,10*ROW('Water Data'!G73))),'Data Summary'!CE79="Yes"),100-OFFSET('Water Data'!$G$5,0,10*ROW('Water Data'!G73)),NA())</f>
        <v>#N/A</v>
      </c>
      <c r="Q79" s="56" t="e">
        <f ca="true">+IF(AND(ISNUMBER(OFFSET('Water Data'!$G$7,0,10*ROW('Water Data'!G73))),'Data Summary'!CF79="Yes"),OFFSET('Water Data'!$G$7,0,10*ROW('Water Data'!G73)),NA())</f>
        <v>#N/A</v>
      </c>
      <c r="R79" s="56" t="e">
        <f ca="true">+IF(AND(ISNUMBER(OFFSET('Water Data'!$G$10,0,10*ROW('Water Data'!G73))),'Data Summary'!CG79="Yes"),OFFSET('Water Data'!$G$10,0,10*ROW('Water Data'!G73)),NA())</f>
        <v>#N/A</v>
      </c>
      <c r="S79" s="56" t="e">
        <f ca="true">+IF(AND(ISNUMBER(OFFSET('Water Data'!$H$5,0,10*ROW('Water Data'!H73))),'Data Summary'!CH79="Yes"),100-OFFSET('Water Data'!$H$5,0,10*ROW('Water Data'!H73)),NA())</f>
        <v>#N/A</v>
      </c>
      <c r="T79" s="56" t="e">
        <f ca="true">+IF(AND(ISNUMBER(OFFSET('Water Data'!$H$7,0,10*ROW('Water Data'!H73))),'Data Summary'!CI79="Yes"),OFFSET('Water Data'!$H$7,0,10*ROW('Water Data'!H73)),NA())</f>
        <v>#N/A</v>
      </c>
      <c r="U79" s="56" t="e">
        <f ca="true">+IF(AND(ISNUMBER(OFFSET('Water Data'!$H$10,0,10*ROW('Water Data'!H73))),'Data Summary'!CJ79="Yes"),OFFSET('Water Data'!$H$10,0,10*ROW('Water Data'!H73)),NA())</f>
        <v>#N/A</v>
      </c>
      <c r="V79" s="102" t="e">
        <f ca="true">+IF(AND(ISNUMBER(OFFSET('Sanitation Data'!$C$5,0,10*ROW('Sanitation Data'!C73))),'Data Summary'!CK79="Yes"),100-OFFSET('Sanitation Data'!$C$5,0,10*ROW('Sanitation Data'!C73)),NA())</f>
        <v>#N/A</v>
      </c>
      <c r="W79" s="102" t="e">
        <f ca="true">+IF(AND(ISNUMBER(OFFSET('Sanitation Data'!$C$7,0,10*ROW('Sanitation Data'!C73))),'Data Summary'!CL79="Yes"),OFFSET('Sanitation Data'!$C$7,0,10*ROW('Sanitation Data'!C73)),NA())</f>
        <v>#N/A</v>
      </c>
      <c r="X79" s="102" t="e">
        <f ca="true">+IF(AND(ISNUMBER(OFFSET('Sanitation Data'!$C$11,0,10*ROW('Sanitation Data'!C73))),'Data Summary'!CM79="Yes"),OFFSET('Sanitation Data'!$C$11,0,10*ROW('Sanitation Data'!C73)),NA())</f>
        <v>#N/A</v>
      </c>
      <c r="Y79" s="102" t="e">
        <f ca="true">+IF(AND(ISNUMBER(OFFSET('Sanitation Data'!$C$12,0,10*ROW('Sanitation Data'!C73))),'Data Summary'!CN79="Yes"),OFFSET('Sanitation Data'!$C$12,0,10*ROW('Sanitation Data'!C73)),NA())</f>
        <v>#N/A</v>
      </c>
      <c r="Z79" s="102" t="e">
        <f ca="true">+IF(AND(ISNUMBER(OFFSET('Sanitation Data'!$C$13,0,10*ROW('Sanitation Data'!C73))),'Data Summary'!CO79="Yes"),OFFSET('Sanitation Data'!$C$13,0,10*ROW('Sanitation Data'!C73)),NA())</f>
        <v>#N/A</v>
      </c>
      <c r="AA79" s="102" t="e">
        <f ca="true">+IF(AND(ISNUMBER(OFFSET('Sanitation Data'!$D$5,0,10*ROW('Sanitation Data'!D73))),'Data Summary'!CP79="Yes"),100-OFFSET('Sanitation Data'!$D$5,0,10*ROW('Sanitation Data'!D73)),NA())</f>
        <v>#N/A</v>
      </c>
      <c r="AB79" s="102" t="e">
        <f ca="true">+IF(AND(ISNUMBER(OFFSET('Sanitation Data'!$D$7,0,10*ROW('Sanitation Data'!D73))),'Data Summary'!CQ79="Yes"),OFFSET('Sanitation Data'!$D$7,0,10*ROW('Sanitation Data'!D73)),NA())</f>
        <v>#N/A</v>
      </c>
      <c r="AC79" s="102" t="e">
        <f ca="true">+IF(AND(ISNUMBER(OFFSET('Sanitation Data'!$D$11,0,10*ROW('Sanitation Data'!D73))),'Data Summary'!CR79="Yes"),OFFSET('Sanitation Data'!$D$11,0,10*ROW('Sanitation Data'!D73)),NA())</f>
        <v>#N/A</v>
      </c>
      <c r="AD79" s="102" t="e">
        <f ca="true">+IF(AND(ISNUMBER(OFFSET('Sanitation Data'!$D$12,0,10*ROW('Sanitation Data'!D73))),'Data Summary'!CS79="Yes"),OFFSET('Sanitation Data'!$D$12,0,10*ROW('Sanitation Data'!D73)),NA())</f>
        <v>#N/A</v>
      </c>
      <c r="AE79" s="102" t="e">
        <f ca="true">+IF(AND(ISNUMBER(OFFSET('Sanitation Data'!$D$13,0,10*ROW('Sanitation Data'!D73))),'Data Summary'!CT79="Yes"),OFFSET('Sanitation Data'!$D$13,0,10*ROW('Sanitation Data'!D73)),NA())</f>
        <v>#N/A</v>
      </c>
      <c r="AF79" s="102" t="e">
        <f ca="true">+IF(AND(ISNUMBER(OFFSET('Sanitation Data'!$E$5,0,10*ROW('Sanitation Data'!E73))),'Data Summary'!CU79="Yes"),100-OFFSET('Sanitation Data'!$E$5,0,10*ROW('Sanitation Data'!E73)),NA())</f>
        <v>#N/A</v>
      </c>
      <c r="AG79" s="102" t="e">
        <f ca="true">+IF(AND(ISNUMBER(OFFSET('Sanitation Data'!$E$7,0,10*ROW('Sanitation Data'!E73))),'Data Summary'!CV79="Yes"),OFFSET('Sanitation Data'!$E$7,0,10*ROW('Sanitation Data'!E73)),NA())</f>
        <v>#N/A</v>
      </c>
      <c r="AH79" s="102" t="e">
        <f ca="true">+IF(AND(ISNUMBER(OFFSET('Sanitation Data'!$E$11,0,10*ROW('Sanitation Data'!E73))),'Data Summary'!CW79="Yes"),OFFSET('Sanitation Data'!$E$11,0,10*ROW('Sanitation Data'!E73)),NA())</f>
        <v>#N/A</v>
      </c>
      <c r="AI79" s="102" t="e">
        <f ca="true">+IF(AND(ISNUMBER(OFFSET('Sanitation Data'!$E$12,0,10*ROW('Sanitation Data'!E73))),'Data Summary'!CX79="Yes"),OFFSET('Sanitation Data'!$E$12,0,10*ROW('Sanitation Data'!E73)),NA())</f>
        <v>#N/A</v>
      </c>
      <c r="AJ79" s="102" t="e">
        <f ca="true">+IF(AND(ISNUMBER(OFFSET('Sanitation Data'!$E$13,0,10*ROW('Sanitation Data'!E73))),'Data Summary'!CY79="Yes"),OFFSET('Sanitation Data'!$E$13,0,10*ROW('Sanitation Data'!E73)),NA())</f>
        <v>#N/A</v>
      </c>
      <c r="AK79" s="102" t="e">
        <f ca="true">+IF(AND(ISNUMBER(OFFSET('Sanitation Data'!$F$5,0,10*ROW('Sanitation Data'!F73))),'Data Summary'!CZ79="Yes"),100-OFFSET('Sanitation Data'!$F$5,0,10*ROW('Sanitation Data'!F73)),NA())</f>
        <v>#N/A</v>
      </c>
      <c r="AL79" s="102" t="e">
        <f ca="true">+IF(AND(ISNUMBER(OFFSET('Sanitation Data'!$F$7,0,10*ROW('Sanitation Data'!F73))),'Data Summary'!DA79="Yes"),OFFSET('Sanitation Data'!$F$7,0,10*ROW('Sanitation Data'!F73)),NA())</f>
        <v>#N/A</v>
      </c>
      <c r="AM79" s="102" t="e">
        <f ca="true">+IF(AND(ISNUMBER(OFFSET('Sanitation Data'!$F$11,0,10*ROW('Sanitation Data'!F73))),'Data Summary'!DB79="Yes"),OFFSET('Sanitation Data'!$F$11,0,10*ROW('Sanitation Data'!F73)),NA())</f>
        <v>#N/A</v>
      </c>
      <c r="AN79" s="102" t="e">
        <f ca="true">+IF(AND(ISNUMBER(OFFSET('Sanitation Data'!$F$12,0,10*ROW('Sanitation Data'!F73))),'Data Summary'!DC79="Yes"),OFFSET('Sanitation Data'!$F$12,0,10*ROW('Sanitation Data'!F73)),NA())</f>
        <v>#N/A</v>
      </c>
      <c r="AO79" s="102" t="e">
        <f ca="true">+IF(AND(ISNUMBER(OFFSET('Sanitation Data'!$F$13,0,10*ROW('Sanitation Data'!F73))),'Data Summary'!DD79="Yes"),OFFSET('Sanitation Data'!$F$13,0,10*ROW('Sanitation Data'!F73)),NA())</f>
        <v>#N/A</v>
      </c>
      <c r="AP79" s="102" t="e">
        <f ca="true">+IF(AND(ISNUMBER(OFFSET('Sanitation Data'!$G$5,0,10*ROW('Sanitation Data'!G73))),'Data Summary'!DE79="Yes"),100-OFFSET('Sanitation Data'!$G$5,0,10*ROW('Sanitation Data'!G73)),NA())</f>
        <v>#N/A</v>
      </c>
      <c r="AQ79" s="102" t="e">
        <f ca="true">+IF(AND(ISNUMBER(OFFSET('Sanitation Data'!$G$7,0,10*ROW('Sanitation Data'!G73))),'Data Summary'!DF79="Yes"),OFFSET('Sanitation Data'!$G$7,0,10*ROW('Sanitation Data'!G73)),NA())</f>
        <v>#N/A</v>
      </c>
      <c r="AR79" s="102" t="e">
        <f ca="true">+IF(AND(ISNUMBER(OFFSET('Sanitation Data'!$G$11,0,10*ROW('Sanitation Data'!G73))),'Data Summary'!DG79="Yes"),OFFSET('Sanitation Data'!$G$11,0,10*ROW('Sanitation Data'!G73)),NA())</f>
        <v>#N/A</v>
      </c>
      <c r="AS79" s="102" t="e">
        <f ca="true">+IF(AND(ISNUMBER(OFFSET('Sanitation Data'!$G$12,0,10*ROW('Sanitation Data'!G73))),'Data Summary'!DH79="Yes"),OFFSET('Sanitation Data'!$G$12,0,10*ROW('Sanitation Data'!G73)),NA())</f>
        <v>#N/A</v>
      </c>
      <c r="AT79" s="102" t="e">
        <f ca="true">+IF(AND(ISNUMBER(OFFSET('Sanitation Data'!$G$13,0,10*ROW('Sanitation Data'!G73))),'Data Summary'!DI79="Yes"),OFFSET('Sanitation Data'!$G$13,0,10*ROW('Sanitation Data'!G73)),NA())</f>
        <v>#N/A</v>
      </c>
      <c r="AU79" s="102" t="e">
        <f ca="true">+IF(AND(ISNUMBER(OFFSET('Sanitation Data'!$H$5,0,10*ROW('Sanitation Data'!H73))),'Data Summary'!DJ79="Yes"),100-OFFSET('Sanitation Data'!$H$5,0,10*ROW('Sanitation Data'!H73)),NA())</f>
        <v>#N/A</v>
      </c>
      <c r="AV79" s="102" t="e">
        <f ca="true">+IF(AND(ISNUMBER(OFFSET('Sanitation Data'!$H$7,0,10*ROW('Sanitation Data'!H73))),'Data Summary'!DK79="Yes"),OFFSET('Sanitation Data'!$H$7,0,10*ROW('Sanitation Data'!H73)),NA())</f>
        <v>#N/A</v>
      </c>
      <c r="AW79" s="102" t="e">
        <f ca="true">+IF(AND(ISNUMBER(OFFSET('Sanitation Data'!$H$11,0,10*ROW('Sanitation Data'!H73))),'Data Summary'!DL79="Yes"),OFFSET('Sanitation Data'!$H$11,0,10*ROW('Sanitation Data'!H73)),NA())</f>
        <v>#N/A</v>
      </c>
      <c r="AX79" s="102" t="e">
        <f ca="true">+IF(AND(ISNUMBER(OFFSET('Sanitation Data'!$H$12,0,10*ROW('Sanitation Data'!H73))),'Data Summary'!DM79="Yes"),OFFSET('Sanitation Data'!$H$12,0,10*ROW('Sanitation Data'!H73)),NA())</f>
        <v>#N/A</v>
      </c>
      <c r="AY79" s="102" t="e">
        <f ca="true">+IF(AND(ISNUMBER(OFFSET('Sanitation Data'!$H$13,0,10*ROW('Sanitation Data'!H73))),'Data Summary'!DN79="Yes"),OFFSET('Sanitation Data'!$H$13,0,10*ROW('Sanitation Data'!H73)),NA())</f>
        <v>#N/A</v>
      </c>
      <c r="AZ79" s="107" t="e">
        <f ca="true">+IF(AND(ISNUMBER(OFFSET('Hygiene Data'!$C$6,0,10*ROW('Hygiene Data'!C73))),'Data Summary'!DO79="Yes"),OFFSET('Hygiene Data'!$C$6,0,10*ROW('Hygiene Data'!C73)),NA())</f>
        <v>#N/A</v>
      </c>
      <c r="BA79" s="107" t="e">
        <f ca="true">+IF(AND(ISNUMBER(OFFSET('Hygiene Data'!$C$8,0,10*ROW('Hygiene Data'!C73))),'Data Summary'!DP79="Yes"),OFFSET('Hygiene Data'!$C$8,0,10*ROW('Hygiene Data'!C73)),NA())</f>
        <v>#N/A</v>
      </c>
      <c r="BB79" s="107" t="e">
        <f ca="true">+IF(AND(ISNUMBER(OFFSET('Hygiene Data'!$C$10,0,10*ROW('Hygiene Data'!C73))),'Data Summary'!DQ79="Yes"),OFFSET('Hygiene Data'!$C$10,0,10*ROW('Hygiene Data'!C73)),NA())</f>
        <v>#N/A</v>
      </c>
      <c r="BC79" s="107" t="e">
        <f ca="true">+IF(AND(ISNUMBER(OFFSET('Hygiene Data'!$D$6,0,10*ROW('Hygiene Data'!D73))),'Data Summary'!DR79="Yes"),OFFSET('Hygiene Data'!$D$6,0,10*ROW('Hygiene Data'!D73)),NA())</f>
        <v>#N/A</v>
      </c>
      <c r="BD79" s="107" t="e">
        <f ca="true">+IF(AND(ISNUMBER(OFFSET('Hygiene Data'!$D$8,0,10*ROW('Hygiene Data'!D73))),'Data Summary'!DS79="Yes"),OFFSET('Hygiene Data'!$D$8,0,10*ROW('Hygiene Data'!D73)),NA())</f>
        <v>#N/A</v>
      </c>
      <c r="BE79" s="107" t="e">
        <f ca="true">+IF(AND(ISNUMBER(OFFSET('Hygiene Data'!$D$10,0,10*ROW('Hygiene Data'!D73))),'Data Summary'!DT79="Yes"),OFFSET('Hygiene Data'!$D$10,0,10*ROW('Hygiene Data'!D73)),NA())</f>
        <v>#N/A</v>
      </c>
      <c r="BF79" s="107" t="e">
        <f ca="true">+IF(AND(ISNUMBER(OFFSET('Hygiene Data'!$E$6,0,10*ROW('Hygiene Data'!E73))),'Data Summary'!DU79="Yes"),OFFSET('Hygiene Data'!$E$6,0,10*ROW('Hygiene Data'!E73)),NA())</f>
        <v>#N/A</v>
      </c>
      <c r="BG79" s="107" t="e">
        <f ca="true">+IF(AND(ISNUMBER(OFFSET('Hygiene Data'!$E$8,0,10*ROW('Hygiene Data'!E73))),'Data Summary'!DV79="Yes"),OFFSET('Hygiene Data'!$E$8,0,10*ROW('Hygiene Data'!E73)),NA())</f>
        <v>#N/A</v>
      </c>
      <c r="BH79" s="107" t="e">
        <f ca="true">+IF(AND(ISNUMBER(OFFSET('Hygiene Data'!$E$10,0,10*ROW('Hygiene Data'!E73))),'Data Summary'!DW79="Yes"),OFFSET('Hygiene Data'!$E$10,0,10*ROW('Hygiene Data'!E73)),NA())</f>
        <v>#N/A</v>
      </c>
      <c r="BI79" s="107" t="e">
        <f ca="true">+IF(AND(ISNUMBER(OFFSET('Hygiene Data'!$F$6,0,10*ROW('Hygiene Data'!F73))),'Data Summary'!DX79="Yes"),OFFSET('Hygiene Data'!$F$6,0,10*ROW('Hygiene Data'!F73)),NA())</f>
        <v>#N/A</v>
      </c>
      <c r="BJ79" s="107" t="e">
        <f ca="true">+IF(AND(ISNUMBER(OFFSET('Hygiene Data'!$F$8,0,10*ROW('Hygiene Data'!F73))),'Data Summary'!DY79="Yes"),OFFSET('Hygiene Data'!$F$8,0,10*ROW('Hygiene Data'!F73)),NA())</f>
        <v>#N/A</v>
      </c>
      <c r="BK79" s="107" t="e">
        <f ca="true">+IF(AND(ISNUMBER(OFFSET('Hygiene Data'!$F$10,0,10*ROW('Hygiene Data'!F73))),'Data Summary'!DZ79="Yes"),OFFSET('Hygiene Data'!$F$10,0,10*ROW('Hygiene Data'!F73)),NA())</f>
        <v>#N/A</v>
      </c>
      <c r="BL79" s="107" t="e">
        <f ca="true">+IF(AND(ISNUMBER(OFFSET('Hygiene Data'!$G$6,0,10*ROW('Hygiene Data'!G73))),'Data Summary'!EA79="Yes"),OFFSET('Hygiene Data'!$G$6,0,10*ROW('Hygiene Data'!G73)),NA())</f>
        <v>#N/A</v>
      </c>
      <c r="BM79" s="107" t="e">
        <f ca="true">+IF(AND(ISNUMBER(OFFSET('Hygiene Data'!$G$8,0,10*ROW('Hygiene Data'!G73))),'Data Summary'!EB79="Yes"),OFFSET('Hygiene Data'!$G$8,0,10*ROW('Hygiene Data'!G73)),NA())</f>
        <v>#N/A</v>
      </c>
      <c r="BN79" s="107" t="e">
        <f ca="true">+IF(AND(ISNUMBER(OFFSET('Hygiene Data'!$G$10,0,10*ROW('Hygiene Data'!G73))),'Data Summary'!EC79="Yes"),OFFSET('Hygiene Data'!$G$10,0,10*ROW('Hygiene Data'!G73)),NA())</f>
        <v>#N/A</v>
      </c>
      <c r="BO79" s="107" t="e">
        <f ca="true">+IF(AND(ISNUMBER(OFFSET('Hygiene Data'!$H$6,0,10*ROW('Hygiene Data'!H73))),'Data Summary'!ED79="Yes"),OFFSET('Hygiene Data'!$H$6,0,10*ROW('Hygiene Data'!H73)),NA())</f>
        <v>#N/A</v>
      </c>
      <c r="BP79" s="107" t="e">
        <f ca="true">+IF(AND(ISNUMBER(OFFSET('Hygiene Data'!$H$8,0,10*ROW('Hygiene Data'!H73))),'Data Summary'!EE79="Yes"),OFFSET('Hygiene Data'!$H$8,0,10*ROW('Hygiene Data'!H73)),NA())</f>
        <v>#N/A</v>
      </c>
      <c r="BQ79" s="107" t="e">
        <f ca="true">+IF(AND(ISNUMBER(OFFSET('Hygiene Data'!$H$10,0,10*ROW('Hygiene Data'!H73))),'Data Summary'!EF79="Yes"),OFFSET('Hygiene Data'!$H$10,0,10*ROW('Hygiene Data'!H73)),NA())</f>
        <v>#N/A</v>
      </c>
    </row>
    <row r="80" x14ac:dyDescent="0.2">
      <c r="A80" s="55" t="e">
        <f ca="true">+IF(OFFSET('Water Data'!$B$1,0,10*ROW('Water Data'!B74))="",NA(),OFFSET('Water Data'!$B$1,0,10*ROW('Water Data'!B74)))</f>
        <v>#N/A</v>
      </c>
      <c r="B80" s="55" t="e">
        <f ca="true">+IF(OFFSET('Water Data'!$A$3,0,10*ROW('Water Data'!A77))="",NA(),OFFSET('Water Data'!$A$3,0,10*ROW('Water Data'!A77)))</f>
        <v>#N/A</v>
      </c>
      <c r="C80" s="55" t="e">
        <f ca="true">+IF(OFFSET('Water Data'!$C$3,0,10*ROW('Water Data'!C77))="",NA(),OFFSET('Water Data'!$C$3,0,10*ROW('Water Data'!C77)))</f>
        <v>#N/A</v>
      </c>
      <c r="D80" s="56" t="e">
        <f ca="true">+IF(AND(ISNUMBER(OFFSET('Water Data'!$C$5,0,10*ROW('Water Data'!C74))),'Data Summary'!BS80="Yes"),100-OFFSET('Water Data'!$C$5,0,10*ROW('Water Data'!C74)),NA())</f>
        <v>#N/A</v>
      </c>
      <c r="E80" s="56" t="e">
        <f ca="true">+IF(AND(ISNUMBER(OFFSET('Water Data'!$C$7,0,10*ROW('Water Data'!C74))),'Data Summary'!BT80="Yes"),OFFSET('Water Data'!$C$7,0,10*ROW('Water Data'!C74)),NA())</f>
        <v>#N/A</v>
      </c>
      <c r="F80" s="56" t="e">
        <f ca="true">+IF(AND(ISNUMBER(OFFSET('Water Data'!$C$10,0,10*ROW('Water Data'!C74))),'Data Summary'!BU80="Yes"),OFFSET('Water Data'!$C$10,0,10*ROW('Water Data'!C74)),NA())</f>
        <v>#N/A</v>
      </c>
      <c r="G80" s="56" t="e">
        <f ca="true">+IF(AND(ISNUMBER(OFFSET('Water Data'!$D$5,0,10*ROW('Water Data'!D74))),'Data Summary'!BV80="Yes"),100-OFFSET('Water Data'!$D$5,0,10*ROW('Water Data'!D74)),NA())</f>
        <v>#N/A</v>
      </c>
      <c r="H80" s="56" t="e">
        <f ca="true">+IF(AND(ISNUMBER(OFFSET('Water Data'!$D$7,0,10*ROW('Water Data'!D74))),'Data Summary'!BW80="Yes"),OFFSET('Water Data'!$D$7,0,10*ROW('Water Data'!D74)),NA())</f>
        <v>#N/A</v>
      </c>
      <c r="I80" s="56" t="e">
        <f ca="true">+IF(AND(ISNUMBER(OFFSET('Water Data'!$D$10,0,10*ROW('Water Data'!D74))),'Data Summary'!BX80="Yes"),OFFSET('Water Data'!$D$10,0,10*ROW('Water Data'!D74)),NA())</f>
        <v>#N/A</v>
      </c>
      <c r="J80" s="56" t="e">
        <f ca="true">+IF(AND(ISNUMBER(OFFSET('Water Data'!$E$5,0,10*ROW('Water Data'!E74))),'Data Summary'!BY80="Yes"),100-OFFSET('Water Data'!$E$5,0,10*ROW('Water Data'!E74)),NA())</f>
        <v>#N/A</v>
      </c>
      <c r="K80" s="56" t="e">
        <f ca="true">+IF(AND(ISNUMBER(OFFSET('Water Data'!$E$7,0,10*ROW('Water Data'!E74))),'Data Summary'!BZ80="Yes"),OFFSET('Water Data'!$E$7,0,10*ROW('Water Data'!E74)),NA())</f>
        <v>#N/A</v>
      </c>
      <c r="L80" s="56" t="e">
        <f ca="true">+IF(AND(ISNUMBER(OFFSET('Water Data'!$E$10,0,10*ROW('Water Data'!E74))),'Data Summary'!CA80="Yes"),OFFSET('Water Data'!$E$10,0,10*ROW('Water Data'!E74)),NA())</f>
        <v>#N/A</v>
      </c>
      <c r="M80" s="56" t="e">
        <f ca="true">+IF(AND(ISNUMBER(OFFSET('Water Data'!$F$5,0,10*ROW('Water Data'!F74))),'Data Summary'!CB80="Yes"),100-OFFSET('Water Data'!$F$5,0,10*ROW('Water Data'!F74)),NA())</f>
        <v>#N/A</v>
      </c>
      <c r="N80" s="56" t="e">
        <f ca="true">+IF(AND(ISNUMBER(OFFSET('Water Data'!$F$7,0,10*ROW('Water Data'!F74))),'Data Summary'!CC80="Yes"),OFFSET('Water Data'!$F$7,0,10*ROW('Water Data'!F74)),NA())</f>
        <v>#N/A</v>
      </c>
      <c r="O80" s="56" t="e">
        <f ca="true">+IF(AND(ISNUMBER(OFFSET('Water Data'!$F$10,0,10*ROW('Water Data'!F74))),'Data Summary'!CD80="Yes"),OFFSET('Water Data'!$F$10,0,10*ROW('Water Data'!F74)),NA())</f>
        <v>#N/A</v>
      </c>
      <c r="P80" s="56" t="e">
        <f ca="true">+IF(AND(ISNUMBER(OFFSET('Water Data'!$G$5,0,10*ROW('Water Data'!G74))),'Data Summary'!CE80="Yes"),100-OFFSET('Water Data'!$G$5,0,10*ROW('Water Data'!G74)),NA())</f>
        <v>#N/A</v>
      </c>
      <c r="Q80" s="56" t="e">
        <f ca="true">+IF(AND(ISNUMBER(OFFSET('Water Data'!$G$7,0,10*ROW('Water Data'!G74))),'Data Summary'!CF80="Yes"),OFFSET('Water Data'!$G$7,0,10*ROW('Water Data'!G74)),NA())</f>
        <v>#N/A</v>
      </c>
      <c r="R80" s="56" t="e">
        <f ca="true">+IF(AND(ISNUMBER(OFFSET('Water Data'!$G$10,0,10*ROW('Water Data'!G74))),'Data Summary'!CG80="Yes"),OFFSET('Water Data'!$G$10,0,10*ROW('Water Data'!G74)),NA())</f>
        <v>#N/A</v>
      </c>
      <c r="S80" s="56" t="e">
        <f ca="true">+IF(AND(ISNUMBER(OFFSET('Water Data'!$H$5,0,10*ROW('Water Data'!H74))),'Data Summary'!CH80="Yes"),100-OFFSET('Water Data'!$H$5,0,10*ROW('Water Data'!H74)),NA())</f>
        <v>#N/A</v>
      </c>
      <c r="T80" s="56" t="e">
        <f ca="true">+IF(AND(ISNUMBER(OFFSET('Water Data'!$H$7,0,10*ROW('Water Data'!H74))),'Data Summary'!CI80="Yes"),OFFSET('Water Data'!$H$7,0,10*ROW('Water Data'!H74)),NA())</f>
        <v>#N/A</v>
      </c>
      <c r="U80" s="56" t="e">
        <f ca="true">+IF(AND(ISNUMBER(OFFSET('Water Data'!$H$10,0,10*ROW('Water Data'!H74))),'Data Summary'!CJ80="Yes"),OFFSET('Water Data'!$H$10,0,10*ROW('Water Data'!H74)),NA())</f>
        <v>#N/A</v>
      </c>
      <c r="V80" s="102" t="e">
        <f ca="true">+IF(AND(ISNUMBER(OFFSET('Sanitation Data'!$C$5,0,10*ROW('Sanitation Data'!C74))),'Data Summary'!CK80="Yes"),100-OFFSET('Sanitation Data'!$C$5,0,10*ROW('Sanitation Data'!C74)),NA())</f>
        <v>#N/A</v>
      </c>
      <c r="W80" s="102" t="e">
        <f ca="true">+IF(AND(ISNUMBER(OFFSET('Sanitation Data'!$C$7,0,10*ROW('Sanitation Data'!C74))),'Data Summary'!CL80="Yes"),OFFSET('Sanitation Data'!$C$7,0,10*ROW('Sanitation Data'!C74)),NA())</f>
        <v>#N/A</v>
      </c>
      <c r="X80" s="102" t="e">
        <f ca="true">+IF(AND(ISNUMBER(OFFSET('Sanitation Data'!$C$11,0,10*ROW('Sanitation Data'!C74))),'Data Summary'!CM80="Yes"),OFFSET('Sanitation Data'!$C$11,0,10*ROW('Sanitation Data'!C74)),NA())</f>
        <v>#N/A</v>
      </c>
      <c r="Y80" s="102" t="e">
        <f ca="true">+IF(AND(ISNUMBER(OFFSET('Sanitation Data'!$C$12,0,10*ROW('Sanitation Data'!C74))),'Data Summary'!CN80="Yes"),OFFSET('Sanitation Data'!$C$12,0,10*ROW('Sanitation Data'!C74)),NA())</f>
        <v>#N/A</v>
      </c>
      <c r="Z80" s="102" t="e">
        <f ca="true">+IF(AND(ISNUMBER(OFFSET('Sanitation Data'!$C$13,0,10*ROW('Sanitation Data'!C74))),'Data Summary'!CO80="Yes"),OFFSET('Sanitation Data'!$C$13,0,10*ROW('Sanitation Data'!C74)),NA())</f>
        <v>#N/A</v>
      </c>
      <c r="AA80" s="102" t="e">
        <f ca="true">+IF(AND(ISNUMBER(OFFSET('Sanitation Data'!$D$5,0,10*ROW('Sanitation Data'!D74))),'Data Summary'!CP80="Yes"),100-OFFSET('Sanitation Data'!$D$5,0,10*ROW('Sanitation Data'!D74)),NA())</f>
        <v>#N/A</v>
      </c>
      <c r="AB80" s="102" t="e">
        <f ca="true">+IF(AND(ISNUMBER(OFFSET('Sanitation Data'!$D$7,0,10*ROW('Sanitation Data'!D74))),'Data Summary'!CQ80="Yes"),OFFSET('Sanitation Data'!$D$7,0,10*ROW('Sanitation Data'!D74)),NA())</f>
        <v>#N/A</v>
      </c>
      <c r="AC80" s="102" t="e">
        <f ca="true">+IF(AND(ISNUMBER(OFFSET('Sanitation Data'!$D$11,0,10*ROW('Sanitation Data'!D74))),'Data Summary'!CR80="Yes"),OFFSET('Sanitation Data'!$D$11,0,10*ROW('Sanitation Data'!D74)),NA())</f>
        <v>#N/A</v>
      </c>
      <c r="AD80" s="102" t="e">
        <f ca="true">+IF(AND(ISNUMBER(OFFSET('Sanitation Data'!$D$12,0,10*ROW('Sanitation Data'!D74))),'Data Summary'!CS80="Yes"),OFFSET('Sanitation Data'!$D$12,0,10*ROW('Sanitation Data'!D74)),NA())</f>
        <v>#N/A</v>
      </c>
      <c r="AE80" s="102" t="e">
        <f ca="true">+IF(AND(ISNUMBER(OFFSET('Sanitation Data'!$D$13,0,10*ROW('Sanitation Data'!D74))),'Data Summary'!CT80="Yes"),OFFSET('Sanitation Data'!$D$13,0,10*ROW('Sanitation Data'!D74)),NA())</f>
        <v>#N/A</v>
      </c>
      <c r="AF80" s="102" t="e">
        <f ca="true">+IF(AND(ISNUMBER(OFFSET('Sanitation Data'!$E$5,0,10*ROW('Sanitation Data'!E74))),'Data Summary'!CU80="Yes"),100-OFFSET('Sanitation Data'!$E$5,0,10*ROW('Sanitation Data'!E74)),NA())</f>
        <v>#N/A</v>
      </c>
      <c r="AG80" s="102" t="e">
        <f ca="true">+IF(AND(ISNUMBER(OFFSET('Sanitation Data'!$E$7,0,10*ROW('Sanitation Data'!E74))),'Data Summary'!CV80="Yes"),OFFSET('Sanitation Data'!$E$7,0,10*ROW('Sanitation Data'!E74)),NA())</f>
        <v>#N/A</v>
      </c>
      <c r="AH80" s="102" t="e">
        <f ca="true">+IF(AND(ISNUMBER(OFFSET('Sanitation Data'!$E$11,0,10*ROW('Sanitation Data'!E74))),'Data Summary'!CW80="Yes"),OFFSET('Sanitation Data'!$E$11,0,10*ROW('Sanitation Data'!E74)),NA())</f>
        <v>#N/A</v>
      </c>
      <c r="AI80" s="102" t="e">
        <f ca="true">+IF(AND(ISNUMBER(OFFSET('Sanitation Data'!$E$12,0,10*ROW('Sanitation Data'!E74))),'Data Summary'!CX80="Yes"),OFFSET('Sanitation Data'!$E$12,0,10*ROW('Sanitation Data'!E74)),NA())</f>
        <v>#N/A</v>
      </c>
      <c r="AJ80" s="102" t="e">
        <f ca="true">+IF(AND(ISNUMBER(OFFSET('Sanitation Data'!$E$13,0,10*ROW('Sanitation Data'!E74))),'Data Summary'!CY80="Yes"),OFFSET('Sanitation Data'!$E$13,0,10*ROW('Sanitation Data'!E74)),NA())</f>
        <v>#N/A</v>
      </c>
      <c r="AK80" s="102" t="e">
        <f ca="true">+IF(AND(ISNUMBER(OFFSET('Sanitation Data'!$F$5,0,10*ROW('Sanitation Data'!F74))),'Data Summary'!CZ80="Yes"),100-OFFSET('Sanitation Data'!$F$5,0,10*ROW('Sanitation Data'!F74)),NA())</f>
        <v>#N/A</v>
      </c>
      <c r="AL80" s="102" t="e">
        <f ca="true">+IF(AND(ISNUMBER(OFFSET('Sanitation Data'!$F$7,0,10*ROW('Sanitation Data'!F74))),'Data Summary'!DA80="Yes"),OFFSET('Sanitation Data'!$F$7,0,10*ROW('Sanitation Data'!F74)),NA())</f>
        <v>#N/A</v>
      </c>
      <c r="AM80" s="102" t="e">
        <f ca="true">+IF(AND(ISNUMBER(OFFSET('Sanitation Data'!$F$11,0,10*ROW('Sanitation Data'!F74))),'Data Summary'!DB80="Yes"),OFFSET('Sanitation Data'!$F$11,0,10*ROW('Sanitation Data'!F74)),NA())</f>
        <v>#N/A</v>
      </c>
      <c r="AN80" s="102" t="e">
        <f ca="true">+IF(AND(ISNUMBER(OFFSET('Sanitation Data'!$F$12,0,10*ROW('Sanitation Data'!F74))),'Data Summary'!DC80="Yes"),OFFSET('Sanitation Data'!$F$12,0,10*ROW('Sanitation Data'!F74)),NA())</f>
        <v>#N/A</v>
      </c>
      <c r="AO80" s="102" t="e">
        <f ca="true">+IF(AND(ISNUMBER(OFFSET('Sanitation Data'!$F$13,0,10*ROW('Sanitation Data'!F74))),'Data Summary'!DD80="Yes"),OFFSET('Sanitation Data'!$F$13,0,10*ROW('Sanitation Data'!F74)),NA())</f>
        <v>#N/A</v>
      </c>
      <c r="AP80" s="102" t="e">
        <f ca="true">+IF(AND(ISNUMBER(OFFSET('Sanitation Data'!$G$5,0,10*ROW('Sanitation Data'!G74))),'Data Summary'!DE80="Yes"),100-OFFSET('Sanitation Data'!$G$5,0,10*ROW('Sanitation Data'!G74)),NA())</f>
        <v>#N/A</v>
      </c>
      <c r="AQ80" s="102" t="e">
        <f ca="true">+IF(AND(ISNUMBER(OFFSET('Sanitation Data'!$G$7,0,10*ROW('Sanitation Data'!G74))),'Data Summary'!DF80="Yes"),OFFSET('Sanitation Data'!$G$7,0,10*ROW('Sanitation Data'!G74)),NA())</f>
        <v>#N/A</v>
      </c>
      <c r="AR80" s="102" t="e">
        <f ca="true">+IF(AND(ISNUMBER(OFFSET('Sanitation Data'!$G$11,0,10*ROW('Sanitation Data'!G74))),'Data Summary'!DG80="Yes"),OFFSET('Sanitation Data'!$G$11,0,10*ROW('Sanitation Data'!G74)),NA())</f>
        <v>#N/A</v>
      </c>
      <c r="AS80" s="102" t="e">
        <f ca="true">+IF(AND(ISNUMBER(OFFSET('Sanitation Data'!$G$12,0,10*ROW('Sanitation Data'!G74))),'Data Summary'!DH80="Yes"),OFFSET('Sanitation Data'!$G$12,0,10*ROW('Sanitation Data'!G74)),NA())</f>
        <v>#N/A</v>
      </c>
      <c r="AT80" s="102" t="e">
        <f ca="true">+IF(AND(ISNUMBER(OFFSET('Sanitation Data'!$G$13,0,10*ROW('Sanitation Data'!G74))),'Data Summary'!DI80="Yes"),OFFSET('Sanitation Data'!$G$13,0,10*ROW('Sanitation Data'!G74)),NA())</f>
        <v>#N/A</v>
      </c>
      <c r="AU80" s="102" t="e">
        <f ca="true">+IF(AND(ISNUMBER(OFFSET('Sanitation Data'!$H$5,0,10*ROW('Sanitation Data'!H74))),'Data Summary'!DJ80="Yes"),100-OFFSET('Sanitation Data'!$H$5,0,10*ROW('Sanitation Data'!H74)),NA())</f>
        <v>#N/A</v>
      </c>
      <c r="AV80" s="102" t="e">
        <f ca="true">+IF(AND(ISNUMBER(OFFSET('Sanitation Data'!$H$7,0,10*ROW('Sanitation Data'!H74))),'Data Summary'!DK80="Yes"),OFFSET('Sanitation Data'!$H$7,0,10*ROW('Sanitation Data'!H74)),NA())</f>
        <v>#N/A</v>
      </c>
      <c r="AW80" s="102" t="e">
        <f ca="true">+IF(AND(ISNUMBER(OFFSET('Sanitation Data'!$H$11,0,10*ROW('Sanitation Data'!H74))),'Data Summary'!DL80="Yes"),OFFSET('Sanitation Data'!$H$11,0,10*ROW('Sanitation Data'!H74)),NA())</f>
        <v>#N/A</v>
      </c>
      <c r="AX80" s="102" t="e">
        <f ca="true">+IF(AND(ISNUMBER(OFFSET('Sanitation Data'!$H$12,0,10*ROW('Sanitation Data'!H74))),'Data Summary'!DM80="Yes"),OFFSET('Sanitation Data'!$H$12,0,10*ROW('Sanitation Data'!H74)),NA())</f>
        <v>#N/A</v>
      </c>
      <c r="AY80" s="102" t="e">
        <f ca="true">+IF(AND(ISNUMBER(OFFSET('Sanitation Data'!$H$13,0,10*ROW('Sanitation Data'!H74))),'Data Summary'!DN80="Yes"),OFFSET('Sanitation Data'!$H$13,0,10*ROW('Sanitation Data'!H74)),NA())</f>
        <v>#N/A</v>
      </c>
      <c r="AZ80" s="107" t="e">
        <f ca="true">+IF(AND(ISNUMBER(OFFSET('Hygiene Data'!$C$6,0,10*ROW('Hygiene Data'!C74))),'Data Summary'!DO80="Yes"),OFFSET('Hygiene Data'!$C$6,0,10*ROW('Hygiene Data'!C74)),NA())</f>
        <v>#N/A</v>
      </c>
      <c r="BA80" s="107" t="e">
        <f ca="true">+IF(AND(ISNUMBER(OFFSET('Hygiene Data'!$C$8,0,10*ROW('Hygiene Data'!C74))),'Data Summary'!DP80="Yes"),OFFSET('Hygiene Data'!$C$8,0,10*ROW('Hygiene Data'!C74)),NA())</f>
        <v>#N/A</v>
      </c>
      <c r="BB80" s="107" t="e">
        <f ca="true">+IF(AND(ISNUMBER(OFFSET('Hygiene Data'!$C$10,0,10*ROW('Hygiene Data'!C74))),'Data Summary'!DQ80="Yes"),OFFSET('Hygiene Data'!$C$10,0,10*ROW('Hygiene Data'!C74)),NA())</f>
        <v>#N/A</v>
      </c>
      <c r="BC80" s="107" t="e">
        <f ca="true">+IF(AND(ISNUMBER(OFFSET('Hygiene Data'!$D$6,0,10*ROW('Hygiene Data'!D74))),'Data Summary'!DR80="Yes"),OFFSET('Hygiene Data'!$D$6,0,10*ROW('Hygiene Data'!D74)),NA())</f>
        <v>#N/A</v>
      </c>
      <c r="BD80" s="107" t="e">
        <f ca="true">+IF(AND(ISNUMBER(OFFSET('Hygiene Data'!$D$8,0,10*ROW('Hygiene Data'!D74))),'Data Summary'!DS80="Yes"),OFFSET('Hygiene Data'!$D$8,0,10*ROW('Hygiene Data'!D74)),NA())</f>
        <v>#N/A</v>
      </c>
      <c r="BE80" s="107" t="e">
        <f ca="true">+IF(AND(ISNUMBER(OFFSET('Hygiene Data'!$D$10,0,10*ROW('Hygiene Data'!D74))),'Data Summary'!DT80="Yes"),OFFSET('Hygiene Data'!$D$10,0,10*ROW('Hygiene Data'!D74)),NA())</f>
        <v>#N/A</v>
      </c>
      <c r="BF80" s="107" t="e">
        <f ca="true">+IF(AND(ISNUMBER(OFFSET('Hygiene Data'!$E$6,0,10*ROW('Hygiene Data'!E74))),'Data Summary'!DU80="Yes"),OFFSET('Hygiene Data'!$E$6,0,10*ROW('Hygiene Data'!E74)),NA())</f>
        <v>#N/A</v>
      </c>
      <c r="BG80" s="107" t="e">
        <f ca="true">+IF(AND(ISNUMBER(OFFSET('Hygiene Data'!$E$8,0,10*ROW('Hygiene Data'!E74))),'Data Summary'!DV80="Yes"),OFFSET('Hygiene Data'!$E$8,0,10*ROW('Hygiene Data'!E74)),NA())</f>
        <v>#N/A</v>
      </c>
      <c r="BH80" s="107" t="e">
        <f ca="true">+IF(AND(ISNUMBER(OFFSET('Hygiene Data'!$E$10,0,10*ROW('Hygiene Data'!E74))),'Data Summary'!DW80="Yes"),OFFSET('Hygiene Data'!$E$10,0,10*ROW('Hygiene Data'!E74)),NA())</f>
        <v>#N/A</v>
      </c>
      <c r="BI80" s="107" t="e">
        <f ca="true">+IF(AND(ISNUMBER(OFFSET('Hygiene Data'!$F$6,0,10*ROW('Hygiene Data'!F74))),'Data Summary'!DX80="Yes"),OFFSET('Hygiene Data'!$F$6,0,10*ROW('Hygiene Data'!F74)),NA())</f>
        <v>#N/A</v>
      </c>
      <c r="BJ80" s="107" t="e">
        <f ca="true">+IF(AND(ISNUMBER(OFFSET('Hygiene Data'!$F$8,0,10*ROW('Hygiene Data'!F74))),'Data Summary'!DY80="Yes"),OFFSET('Hygiene Data'!$F$8,0,10*ROW('Hygiene Data'!F74)),NA())</f>
        <v>#N/A</v>
      </c>
      <c r="BK80" s="107" t="e">
        <f ca="true">+IF(AND(ISNUMBER(OFFSET('Hygiene Data'!$F$10,0,10*ROW('Hygiene Data'!F74))),'Data Summary'!DZ80="Yes"),OFFSET('Hygiene Data'!$F$10,0,10*ROW('Hygiene Data'!F74)),NA())</f>
        <v>#N/A</v>
      </c>
      <c r="BL80" s="107" t="e">
        <f ca="true">+IF(AND(ISNUMBER(OFFSET('Hygiene Data'!$G$6,0,10*ROW('Hygiene Data'!G74))),'Data Summary'!EA80="Yes"),OFFSET('Hygiene Data'!$G$6,0,10*ROW('Hygiene Data'!G74)),NA())</f>
        <v>#N/A</v>
      </c>
      <c r="BM80" s="107" t="e">
        <f ca="true">+IF(AND(ISNUMBER(OFFSET('Hygiene Data'!$G$8,0,10*ROW('Hygiene Data'!G74))),'Data Summary'!EB80="Yes"),OFFSET('Hygiene Data'!$G$8,0,10*ROW('Hygiene Data'!G74)),NA())</f>
        <v>#N/A</v>
      </c>
      <c r="BN80" s="107" t="e">
        <f ca="true">+IF(AND(ISNUMBER(OFFSET('Hygiene Data'!$G$10,0,10*ROW('Hygiene Data'!G74))),'Data Summary'!EC80="Yes"),OFFSET('Hygiene Data'!$G$10,0,10*ROW('Hygiene Data'!G74)),NA())</f>
        <v>#N/A</v>
      </c>
      <c r="BO80" s="107" t="e">
        <f ca="true">+IF(AND(ISNUMBER(OFFSET('Hygiene Data'!$H$6,0,10*ROW('Hygiene Data'!H74))),'Data Summary'!ED80="Yes"),OFFSET('Hygiene Data'!$H$6,0,10*ROW('Hygiene Data'!H74)),NA())</f>
        <v>#N/A</v>
      </c>
      <c r="BP80" s="107" t="e">
        <f ca="true">+IF(AND(ISNUMBER(OFFSET('Hygiene Data'!$H$8,0,10*ROW('Hygiene Data'!H74))),'Data Summary'!EE80="Yes"),OFFSET('Hygiene Data'!$H$8,0,10*ROW('Hygiene Data'!H74)),NA())</f>
        <v>#N/A</v>
      </c>
      <c r="BQ80" s="107" t="e">
        <f ca="true">+IF(AND(ISNUMBER(OFFSET('Hygiene Data'!$H$10,0,10*ROW('Hygiene Data'!H74))),'Data Summary'!EF80="Yes"),OFFSET('Hygiene Data'!$H$10,0,10*ROW('Hygiene Data'!H74)),NA())</f>
        <v>#N/A</v>
      </c>
    </row>
    <row r="81" x14ac:dyDescent="0.2">
      <c r="A81" s="55" t="e">
        <f ca="true">+IF(OFFSET('Water Data'!$B$1,0,10*ROW('Water Data'!B75))="",NA(),OFFSET('Water Data'!$B$1,0,10*ROW('Water Data'!B75)))</f>
        <v>#N/A</v>
      </c>
      <c r="B81" s="55" t="e">
        <f ca="true">+IF(OFFSET('Water Data'!$A$3,0,10*ROW('Water Data'!A78))="",NA(),OFFSET('Water Data'!$A$3,0,10*ROW('Water Data'!A78)))</f>
        <v>#N/A</v>
      </c>
      <c r="C81" s="55" t="e">
        <f ca="true">+IF(OFFSET('Water Data'!$C$3,0,10*ROW('Water Data'!C78))="",NA(),OFFSET('Water Data'!$C$3,0,10*ROW('Water Data'!C78)))</f>
        <v>#N/A</v>
      </c>
      <c r="D81" s="56" t="e">
        <f ca="true">+IF(AND(ISNUMBER(OFFSET('Water Data'!$C$5,0,10*ROW('Water Data'!C75))),'Data Summary'!BS81="Yes"),100-OFFSET('Water Data'!$C$5,0,10*ROW('Water Data'!C75)),NA())</f>
        <v>#N/A</v>
      </c>
      <c r="E81" s="56" t="e">
        <f ca="true">+IF(AND(ISNUMBER(OFFSET('Water Data'!$C$7,0,10*ROW('Water Data'!C75))),'Data Summary'!BT81="Yes"),OFFSET('Water Data'!$C$7,0,10*ROW('Water Data'!C75)),NA())</f>
        <v>#N/A</v>
      </c>
      <c r="F81" s="56" t="e">
        <f ca="true">+IF(AND(ISNUMBER(OFFSET('Water Data'!$C$10,0,10*ROW('Water Data'!C75))),'Data Summary'!BU81="Yes"),OFFSET('Water Data'!$C$10,0,10*ROW('Water Data'!C75)),NA())</f>
        <v>#N/A</v>
      </c>
      <c r="G81" s="56" t="e">
        <f ca="true">+IF(AND(ISNUMBER(OFFSET('Water Data'!$D$5,0,10*ROW('Water Data'!D75))),'Data Summary'!BV81="Yes"),100-OFFSET('Water Data'!$D$5,0,10*ROW('Water Data'!D75)),NA())</f>
        <v>#N/A</v>
      </c>
      <c r="H81" s="56" t="e">
        <f ca="true">+IF(AND(ISNUMBER(OFFSET('Water Data'!$D$7,0,10*ROW('Water Data'!D75))),'Data Summary'!BW81="Yes"),OFFSET('Water Data'!$D$7,0,10*ROW('Water Data'!D75)),NA())</f>
        <v>#N/A</v>
      </c>
      <c r="I81" s="56" t="e">
        <f ca="true">+IF(AND(ISNUMBER(OFFSET('Water Data'!$D$10,0,10*ROW('Water Data'!D75))),'Data Summary'!BX81="Yes"),OFFSET('Water Data'!$D$10,0,10*ROW('Water Data'!D75)),NA())</f>
        <v>#N/A</v>
      </c>
      <c r="J81" s="56" t="e">
        <f ca="true">+IF(AND(ISNUMBER(OFFSET('Water Data'!$E$5,0,10*ROW('Water Data'!E75))),'Data Summary'!BY81="Yes"),100-OFFSET('Water Data'!$E$5,0,10*ROW('Water Data'!E75)),NA())</f>
        <v>#N/A</v>
      </c>
      <c r="K81" s="56" t="e">
        <f ca="true">+IF(AND(ISNUMBER(OFFSET('Water Data'!$E$7,0,10*ROW('Water Data'!E75))),'Data Summary'!BZ81="Yes"),OFFSET('Water Data'!$E$7,0,10*ROW('Water Data'!E75)),NA())</f>
        <v>#N/A</v>
      </c>
      <c r="L81" s="56" t="e">
        <f ca="true">+IF(AND(ISNUMBER(OFFSET('Water Data'!$E$10,0,10*ROW('Water Data'!E75))),'Data Summary'!CA81="Yes"),OFFSET('Water Data'!$E$10,0,10*ROW('Water Data'!E75)),NA())</f>
        <v>#N/A</v>
      </c>
      <c r="M81" s="56" t="e">
        <f ca="true">+IF(AND(ISNUMBER(OFFSET('Water Data'!$F$5,0,10*ROW('Water Data'!F75))),'Data Summary'!CB81="Yes"),100-OFFSET('Water Data'!$F$5,0,10*ROW('Water Data'!F75)),NA())</f>
        <v>#N/A</v>
      </c>
      <c r="N81" s="56" t="e">
        <f ca="true">+IF(AND(ISNUMBER(OFFSET('Water Data'!$F$7,0,10*ROW('Water Data'!F75))),'Data Summary'!CC81="Yes"),OFFSET('Water Data'!$F$7,0,10*ROW('Water Data'!F75)),NA())</f>
        <v>#N/A</v>
      </c>
      <c r="O81" s="56" t="e">
        <f ca="true">+IF(AND(ISNUMBER(OFFSET('Water Data'!$F$10,0,10*ROW('Water Data'!F75))),'Data Summary'!CD81="Yes"),OFFSET('Water Data'!$F$10,0,10*ROW('Water Data'!F75)),NA())</f>
        <v>#N/A</v>
      </c>
      <c r="P81" s="56" t="e">
        <f ca="true">+IF(AND(ISNUMBER(OFFSET('Water Data'!$G$5,0,10*ROW('Water Data'!G75))),'Data Summary'!CE81="Yes"),100-OFFSET('Water Data'!$G$5,0,10*ROW('Water Data'!G75)),NA())</f>
        <v>#N/A</v>
      </c>
      <c r="Q81" s="56" t="e">
        <f ca="true">+IF(AND(ISNUMBER(OFFSET('Water Data'!$G$7,0,10*ROW('Water Data'!G75))),'Data Summary'!CF81="Yes"),OFFSET('Water Data'!$G$7,0,10*ROW('Water Data'!G75)),NA())</f>
        <v>#N/A</v>
      </c>
      <c r="R81" s="56" t="e">
        <f ca="true">+IF(AND(ISNUMBER(OFFSET('Water Data'!$G$10,0,10*ROW('Water Data'!G75))),'Data Summary'!CG81="Yes"),OFFSET('Water Data'!$G$10,0,10*ROW('Water Data'!G75)),NA())</f>
        <v>#N/A</v>
      </c>
      <c r="S81" s="56" t="e">
        <f ca="true">+IF(AND(ISNUMBER(OFFSET('Water Data'!$H$5,0,10*ROW('Water Data'!H75))),'Data Summary'!CH81="Yes"),100-OFFSET('Water Data'!$H$5,0,10*ROW('Water Data'!H75)),NA())</f>
        <v>#N/A</v>
      </c>
      <c r="T81" s="56" t="e">
        <f ca="true">+IF(AND(ISNUMBER(OFFSET('Water Data'!$H$7,0,10*ROW('Water Data'!H75))),'Data Summary'!CI81="Yes"),OFFSET('Water Data'!$H$7,0,10*ROW('Water Data'!H75)),NA())</f>
        <v>#N/A</v>
      </c>
      <c r="U81" s="56" t="e">
        <f ca="true">+IF(AND(ISNUMBER(OFFSET('Water Data'!$H$10,0,10*ROW('Water Data'!H75))),'Data Summary'!CJ81="Yes"),OFFSET('Water Data'!$H$10,0,10*ROW('Water Data'!H75)),NA())</f>
        <v>#N/A</v>
      </c>
      <c r="V81" s="102" t="e">
        <f ca="true">+IF(AND(ISNUMBER(OFFSET('Sanitation Data'!$C$5,0,10*ROW('Sanitation Data'!C75))),'Data Summary'!CK81="Yes"),100-OFFSET('Sanitation Data'!$C$5,0,10*ROW('Sanitation Data'!C75)),NA())</f>
        <v>#N/A</v>
      </c>
      <c r="W81" s="102" t="e">
        <f ca="true">+IF(AND(ISNUMBER(OFFSET('Sanitation Data'!$C$7,0,10*ROW('Sanitation Data'!C75))),'Data Summary'!CL81="Yes"),OFFSET('Sanitation Data'!$C$7,0,10*ROW('Sanitation Data'!C75)),NA())</f>
        <v>#N/A</v>
      </c>
      <c r="X81" s="102" t="e">
        <f ca="true">+IF(AND(ISNUMBER(OFFSET('Sanitation Data'!$C$11,0,10*ROW('Sanitation Data'!C75))),'Data Summary'!CM81="Yes"),OFFSET('Sanitation Data'!$C$11,0,10*ROW('Sanitation Data'!C75)),NA())</f>
        <v>#N/A</v>
      </c>
      <c r="Y81" s="102" t="e">
        <f ca="true">+IF(AND(ISNUMBER(OFFSET('Sanitation Data'!$C$12,0,10*ROW('Sanitation Data'!C75))),'Data Summary'!CN81="Yes"),OFFSET('Sanitation Data'!$C$12,0,10*ROW('Sanitation Data'!C75)),NA())</f>
        <v>#N/A</v>
      </c>
      <c r="Z81" s="102" t="e">
        <f ca="true">+IF(AND(ISNUMBER(OFFSET('Sanitation Data'!$C$13,0,10*ROW('Sanitation Data'!C75))),'Data Summary'!CO81="Yes"),OFFSET('Sanitation Data'!$C$13,0,10*ROW('Sanitation Data'!C75)),NA())</f>
        <v>#N/A</v>
      </c>
      <c r="AA81" s="102" t="e">
        <f ca="true">+IF(AND(ISNUMBER(OFFSET('Sanitation Data'!$D$5,0,10*ROW('Sanitation Data'!D75))),'Data Summary'!CP81="Yes"),100-OFFSET('Sanitation Data'!$D$5,0,10*ROW('Sanitation Data'!D75)),NA())</f>
        <v>#N/A</v>
      </c>
      <c r="AB81" s="102" t="e">
        <f ca="true">+IF(AND(ISNUMBER(OFFSET('Sanitation Data'!$D$7,0,10*ROW('Sanitation Data'!D75))),'Data Summary'!CQ81="Yes"),OFFSET('Sanitation Data'!$D$7,0,10*ROW('Sanitation Data'!D75)),NA())</f>
        <v>#N/A</v>
      </c>
      <c r="AC81" s="102" t="e">
        <f ca="true">+IF(AND(ISNUMBER(OFFSET('Sanitation Data'!$D$11,0,10*ROW('Sanitation Data'!D75))),'Data Summary'!CR81="Yes"),OFFSET('Sanitation Data'!$D$11,0,10*ROW('Sanitation Data'!D75)),NA())</f>
        <v>#N/A</v>
      </c>
      <c r="AD81" s="102" t="e">
        <f ca="true">+IF(AND(ISNUMBER(OFFSET('Sanitation Data'!$D$12,0,10*ROW('Sanitation Data'!D75))),'Data Summary'!CS81="Yes"),OFFSET('Sanitation Data'!$D$12,0,10*ROW('Sanitation Data'!D75)),NA())</f>
        <v>#N/A</v>
      </c>
      <c r="AE81" s="102" t="e">
        <f ca="true">+IF(AND(ISNUMBER(OFFSET('Sanitation Data'!$D$13,0,10*ROW('Sanitation Data'!D75))),'Data Summary'!CT81="Yes"),OFFSET('Sanitation Data'!$D$13,0,10*ROW('Sanitation Data'!D75)),NA())</f>
        <v>#N/A</v>
      </c>
      <c r="AF81" s="102" t="e">
        <f ca="true">+IF(AND(ISNUMBER(OFFSET('Sanitation Data'!$E$5,0,10*ROW('Sanitation Data'!E75))),'Data Summary'!CU81="Yes"),100-OFFSET('Sanitation Data'!$E$5,0,10*ROW('Sanitation Data'!E75)),NA())</f>
        <v>#N/A</v>
      </c>
      <c r="AG81" s="102" t="e">
        <f ca="true">+IF(AND(ISNUMBER(OFFSET('Sanitation Data'!$E$7,0,10*ROW('Sanitation Data'!E75))),'Data Summary'!CV81="Yes"),OFFSET('Sanitation Data'!$E$7,0,10*ROW('Sanitation Data'!E75)),NA())</f>
        <v>#N/A</v>
      </c>
      <c r="AH81" s="102" t="e">
        <f ca="true">+IF(AND(ISNUMBER(OFFSET('Sanitation Data'!$E$11,0,10*ROW('Sanitation Data'!E75))),'Data Summary'!CW81="Yes"),OFFSET('Sanitation Data'!$E$11,0,10*ROW('Sanitation Data'!E75)),NA())</f>
        <v>#N/A</v>
      </c>
      <c r="AI81" s="102" t="e">
        <f ca="true">+IF(AND(ISNUMBER(OFFSET('Sanitation Data'!$E$12,0,10*ROW('Sanitation Data'!E75))),'Data Summary'!CX81="Yes"),OFFSET('Sanitation Data'!$E$12,0,10*ROW('Sanitation Data'!E75)),NA())</f>
        <v>#N/A</v>
      </c>
      <c r="AJ81" s="102" t="e">
        <f ca="true">+IF(AND(ISNUMBER(OFFSET('Sanitation Data'!$E$13,0,10*ROW('Sanitation Data'!E75))),'Data Summary'!CY81="Yes"),OFFSET('Sanitation Data'!$E$13,0,10*ROW('Sanitation Data'!E75)),NA())</f>
        <v>#N/A</v>
      </c>
      <c r="AK81" s="102" t="e">
        <f ca="true">+IF(AND(ISNUMBER(OFFSET('Sanitation Data'!$F$5,0,10*ROW('Sanitation Data'!F75))),'Data Summary'!CZ81="Yes"),100-OFFSET('Sanitation Data'!$F$5,0,10*ROW('Sanitation Data'!F75)),NA())</f>
        <v>#N/A</v>
      </c>
      <c r="AL81" s="102" t="e">
        <f ca="true">+IF(AND(ISNUMBER(OFFSET('Sanitation Data'!$F$7,0,10*ROW('Sanitation Data'!F75))),'Data Summary'!DA81="Yes"),OFFSET('Sanitation Data'!$F$7,0,10*ROW('Sanitation Data'!F75)),NA())</f>
        <v>#N/A</v>
      </c>
      <c r="AM81" s="102" t="e">
        <f ca="true">+IF(AND(ISNUMBER(OFFSET('Sanitation Data'!$F$11,0,10*ROW('Sanitation Data'!F75))),'Data Summary'!DB81="Yes"),OFFSET('Sanitation Data'!$F$11,0,10*ROW('Sanitation Data'!F75)),NA())</f>
        <v>#N/A</v>
      </c>
      <c r="AN81" s="102" t="e">
        <f ca="true">+IF(AND(ISNUMBER(OFFSET('Sanitation Data'!$F$12,0,10*ROW('Sanitation Data'!F75))),'Data Summary'!DC81="Yes"),OFFSET('Sanitation Data'!$F$12,0,10*ROW('Sanitation Data'!F75)),NA())</f>
        <v>#N/A</v>
      </c>
      <c r="AO81" s="102" t="e">
        <f ca="true">+IF(AND(ISNUMBER(OFFSET('Sanitation Data'!$F$13,0,10*ROW('Sanitation Data'!F75))),'Data Summary'!DD81="Yes"),OFFSET('Sanitation Data'!$F$13,0,10*ROW('Sanitation Data'!F75)),NA())</f>
        <v>#N/A</v>
      </c>
      <c r="AP81" s="102" t="e">
        <f ca="true">+IF(AND(ISNUMBER(OFFSET('Sanitation Data'!$G$5,0,10*ROW('Sanitation Data'!G75))),'Data Summary'!DE81="Yes"),100-OFFSET('Sanitation Data'!$G$5,0,10*ROW('Sanitation Data'!G75)),NA())</f>
        <v>#N/A</v>
      </c>
      <c r="AQ81" s="102" t="e">
        <f ca="true">+IF(AND(ISNUMBER(OFFSET('Sanitation Data'!$G$7,0,10*ROW('Sanitation Data'!G75))),'Data Summary'!DF81="Yes"),OFFSET('Sanitation Data'!$G$7,0,10*ROW('Sanitation Data'!G75)),NA())</f>
        <v>#N/A</v>
      </c>
      <c r="AR81" s="102" t="e">
        <f ca="true">+IF(AND(ISNUMBER(OFFSET('Sanitation Data'!$G$11,0,10*ROW('Sanitation Data'!G75))),'Data Summary'!DG81="Yes"),OFFSET('Sanitation Data'!$G$11,0,10*ROW('Sanitation Data'!G75)),NA())</f>
        <v>#N/A</v>
      </c>
      <c r="AS81" s="102" t="e">
        <f ca="true">+IF(AND(ISNUMBER(OFFSET('Sanitation Data'!$G$12,0,10*ROW('Sanitation Data'!G75))),'Data Summary'!DH81="Yes"),OFFSET('Sanitation Data'!$G$12,0,10*ROW('Sanitation Data'!G75)),NA())</f>
        <v>#N/A</v>
      </c>
      <c r="AT81" s="102" t="e">
        <f ca="true">+IF(AND(ISNUMBER(OFFSET('Sanitation Data'!$G$13,0,10*ROW('Sanitation Data'!G75))),'Data Summary'!DI81="Yes"),OFFSET('Sanitation Data'!$G$13,0,10*ROW('Sanitation Data'!G75)),NA())</f>
        <v>#N/A</v>
      </c>
      <c r="AU81" s="102" t="e">
        <f ca="true">+IF(AND(ISNUMBER(OFFSET('Sanitation Data'!$H$5,0,10*ROW('Sanitation Data'!H75))),'Data Summary'!DJ81="Yes"),100-OFFSET('Sanitation Data'!$H$5,0,10*ROW('Sanitation Data'!H75)),NA())</f>
        <v>#N/A</v>
      </c>
      <c r="AV81" s="102" t="e">
        <f ca="true">+IF(AND(ISNUMBER(OFFSET('Sanitation Data'!$H$7,0,10*ROW('Sanitation Data'!H75))),'Data Summary'!DK81="Yes"),OFFSET('Sanitation Data'!$H$7,0,10*ROW('Sanitation Data'!H75)),NA())</f>
        <v>#N/A</v>
      </c>
      <c r="AW81" s="102" t="e">
        <f ca="true">+IF(AND(ISNUMBER(OFFSET('Sanitation Data'!$H$11,0,10*ROW('Sanitation Data'!H75))),'Data Summary'!DL81="Yes"),OFFSET('Sanitation Data'!$H$11,0,10*ROW('Sanitation Data'!H75)),NA())</f>
        <v>#N/A</v>
      </c>
      <c r="AX81" s="102" t="e">
        <f ca="true">+IF(AND(ISNUMBER(OFFSET('Sanitation Data'!$H$12,0,10*ROW('Sanitation Data'!H75))),'Data Summary'!DM81="Yes"),OFFSET('Sanitation Data'!$H$12,0,10*ROW('Sanitation Data'!H75)),NA())</f>
        <v>#N/A</v>
      </c>
      <c r="AY81" s="102" t="e">
        <f ca="true">+IF(AND(ISNUMBER(OFFSET('Sanitation Data'!$H$13,0,10*ROW('Sanitation Data'!H75))),'Data Summary'!DN81="Yes"),OFFSET('Sanitation Data'!$H$13,0,10*ROW('Sanitation Data'!H75)),NA())</f>
        <v>#N/A</v>
      </c>
      <c r="AZ81" s="107" t="e">
        <f ca="true">+IF(AND(ISNUMBER(OFFSET('Hygiene Data'!$C$6,0,10*ROW('Hygiene Data'!C75))),'Data Summary'!DO81="Yes"),OFFSET('Hygiene Data'!$C$6,0,10*ROW('Hygiene Data'!C75)),NA())</f>
        <v>#N/A</v>
      </c>
      <c r="BA81" s="107" t="e">
        <f ca="true">+IF(AND(ISNUMBER(OFFSET('Hygiene Data'!$C$8,0,10*ROW('Hygiene Data'!C75))),'Data Summary'!DP81="Yes"),OFFSET('Hygiene Data'!$C$8,0,10*ROW('Hygiene Data'!C75)),NA())</f>
        <v>#N/A</v>
      </c>
      <c r="BB81" s="107" t="e">
        <f ca="true">+IF(AND(ISNUMBER(OFFSET('Hygiene Data'!$C$10,0,10*ROW('Hygiene Data'!C75))),'Data Summary'!DQ81="Yes"),OFFSET('Hygiene Data'!$C$10,0,10*ROW('Hygiene Data'!C75)),NA())</f>
        <v>#N/A</v>
      </c>
      <c r="BC81" s="107" t="e">
        <f ca="true">+IF(AND(ISNUMBER(OFFSET('Hygiene Data'!$D$6,0,10*ROW('Hygiene Data'!D75))),'Data Summary'!DR81="Yes"),OFFSET('Hygiene Data'!$D$6,0,10*ROW('Hygiene Data'!D75)),NA())</f>
        <v>#N/A</v>
      </c>
      <c r="BD81" s="107" t="e">
        <f ca="true">+IF(AND(ISNUMBER(OFFSET('Hygiene Data'!$D$8,0,10*ROW('Hygiene Data'!D75))),'Data Summary'!DS81="Yes"),OFFSET('Hygiene Data'!$D$8,0,10*ROW('Hygiene Data'!D75)),NA())</f>
        <v>#N/A</v>
      </c>
      <c r="BE81" s="107" t="e">
        <f ca="true">+IF(AND(ISNUMBER(OFFSET('Hygiene Data'!$D$10,0,10*ROW('Hygiene Data'!D75))),'Data Summary'!DT81="Yes"),OFFSET('Hygiene Data'!$D$10,0,10*ROW('Hygiene Data'!D75)),NA())</f>
        <v>#N/A</v>
      </c>
      <c r="BF81" s="107" t="e">
        <f ca="true">+IF(AND(ISNUMBER(OFFSET('Hygiene Data'!$E$6,0,10*ROW('Hygiene Data'!E75))),'Data Summary'!DU81="Yes"),OFFSET('Hygiene Data'!$E$6,0,10*ROW('Hygiene Data'!E75)),NA())</f>
        <v>#N/A</v>
      </c>
      <c r="BG81" s="107" t="e">
        <f ca="true">+IF(AND(ISNUMBER(OFFSET('Hygiene Data'!$E$8,0,10*ROW('Hygiene Data'!E75))),'Data Summary'!DV81="Yes"),OFFSET('Hygiene Data'!$E$8,0,10*ROW('Hygiene Data'!E75)),NA())</f>
        <v>#N/A</v>
      </c>
      <c r="BH81" s="107" t="e">
        <f ca="true">+IF(AND(ISNUMBER(OFFSET('Hygiene Data'!$E$10,0,10*ROW('Hygiene Data'!E75))),'Data Summary'!DW81="Yes"),OFFSET('Hygiene Data'!$E$10,0,10*ROW('Hygiene Data'!E75)),NA())</f>
        <v>#N/A</v>
      </c>
      <c r="BI81" s="107" t="e">
        <f ca="true">+IF(AND(ISNUMBER(OFFSET('Hygiene Data'!$F$6,0,10*ROW('Hygiene Data'!F75))),'Data Summary'!DX81="Yes"),OFFSET('Hygiene Data'!$F$6,0,10*ROW('Hygiene Data'!F75)),NA())</f>
        <v>#N/A</v>
      </c>
      <c r="BJ81" s="107" t="e">
        <f ca="true">+IF(AND(ISNUMBER(OFFSET('Hygiene Data'!$F$8,0,10*ROW('Hygiene Data'!F75))),'Data Summary'!DY81="Yes"),OFFSET('Hygiene Data'!$F$8,0,10*ROW('Hygiene Data'!F75)),NA())</f>
        <v>#N/A</v>
      </c>
      <c r="BK81" s="107" t="e">
        <f ca="true">+IF(AND(ISNUMBER(OFFSET('Hygiene Data'!$F$10,0,10*ROW('Hygiene Data'!F75))),'Data Summary'!DZ81="Yes"),OFFSET('Hygiene Data'!$F$10,0,10*ROW('Hygiene Data'!F75)),NA())</f>
        <v>#N/A</v>
      </c>
      <c r="BL81" s="107" t="e">
        <f ca="true">+IF(AND(ISNUMBER(OFFSET('Hygiene Data'!$G$6,0,10*ROW('Hygiene Data'!G75))),'Data Summary'!EA81="Yes"),OFFSET('Hygiene Data'!$G$6,0,10*ROW('Hygiene Data'!G75)),NA())</f>
        <v>#N/A</v>
      </c>
      <c r="BM81" s="107" t="e">
        <f ca="true">+IF(AND(ISNUMBER(OFFSET('Hygiene Data'!$G$8,0,10*ROW('Hygiene Data'!G75))),'Data Summary'!EB81="Yes"),OFFSET('Hygiene Data'!$G$8,0,10*ROW('Hygiene Data'!G75)),NA())</f>
        <v>#N/A</v>
      </c>
      <c r="BN81" s="107" t="e">
        <f ca="true">+IF(AND(ISNUMBER(OFFSET('Hygiene Data'!$G$10,0,10*ROW('Hygiene Data'!G75))),'Data Summary'!EC81="Yes"),OFFSET('Hygiene Data'!$G$10,0,10*ROW('Hygiene Data'!G75)),NA())</f>
        <v>#N/A</v>
      </c>
      <c r="BO81" s="107" t="e">
        <f ca="true">+IF(AND(ISNUMBER(OFFSET('Hygiene Data'!$H$6,0,10*ROW('Hygiene Data'!H75))),'Data Summary'!ED81="Yes"),OFFSET('Hygiene Data'!$H$6,0,10*ROW('Hygiene Data'!H75)),NA())</f>
        <v>#N/A</v>
      </c>
      <c r="BP81" s="107" t="e">
        <f ca="true">+IF(AND(ISNUMBER(OFFSET('Hygiene Data'!$H$8,0,10*ROW('Hygiene Data'!H75))),'Data Summary'!EE81="Yes"),OFFSET('Hygiene Data'!$H$8,0,10*ROW('Hygiene Data'!H75)),NA())</f>
        <v>#N/A</v>
      </c>
      <c r="BQ81" s="107" t="e">
        <f ca="true">+IF(AND(ISNUMBER(OFFSET('Hygiene Data'!$H$10,0,10*ROW('Hygiene Data'!H75))),'Data Summary'!EF81="Yes"),OFFSET('Hygiene Data'!$H$10,0,10*ROW('Hygiene Data'!H75)),NA())</f>
        <v>#N/A</v>
      </c>
    </row>
    <row r="82" x14ac:dyDescent="0.2">
      <c r="A82" s="55" t="e">
        <f ca="true">+IF(OFFSET('Water Data'!$B$1,0,10*ROW('Water Data'!B76))="",NA(),OFFSET('Water Data'!$B$1,0,10*ROW('Water Data'!B76)))</f>
        <v>#N/A</v>
      </c>
      <c r="B82" s="55" t="e">
        <f ca="true">+IF(OFFSET('Water Data'!$A$3,0,10*ROW('Water Data'!A79))="",NA(),OFFSET('Water Data'!$A$3,0,10*ROW('Water Data'!A79)))</f>
        <v>#N/A</v>
      </c>
      <c r="C82" s="55" t="e">
        <f ca="true">+IF(OFFSET('Water Data'!$C$3,0,10*ROW('Water Data'!C79))="",NA(),OFFSET('Water Data'!$C$3,0,10*ROW('Water Data'!C79)))</f>
        <v>#N/A</v>
      </c>
      <c r="D82" s="56" t="e">
        <f ca="true">+IF(AND(ISNUMBER(OFFSET('Water Data'!$C$5,0,10*ROW('Water Data'!C76))),'Data Summary'!BS82="Yes"),100-OFFSET('Water Data'!$C$5,0,10*ROW('Water Data'!C76)),NA())</f>
        <v>#N/A</v>
      </c>
      <c r="E82" s="56" t="e">
        <f ca="true">+IF(AND(ISNUMBER(OFFSET('Water Data'!$C$7,0,10*ROW('Water Data'!C76))),'Data Summary'!BT82="Yes"),OFFSET('Water Data'!$C$7,0,10*ROW('Water Data'!C76)),NA())</f>
        <v>#N/A</v>
      </c>
      <c r="F82" s="56" t="e">
        <f ca="true">+IF(AND(ISNUMBER(OFFSET('Water Data'!$C$10,0,10*ROW('Water Data'!C76))),'Data Summary'!BU82="Yes"),OFFSET('Water Data'!$C$10,0,10*ROW('Water Data'!C76)),NA())</f>
        <v>#N/A</v>
      </c>
      <c r="G82" s="56" t="e">
        <f ca="true">+IF(AND(ISNUMBER(OFFSET('Water Data'!$D$5,0,10*ROW('Water Data'!D76))),'Data Summary'!BV82="Yes"),100-OFFSET('Water Data'!$D$5,0,10*ROW('Water Data'!D76)),NA())</f>
        <v>#N/A</v>
      </c>
      <c r="H82" s="56" t="e">
        <f ca="true">+IF(AND(ISNUMBER(OFFSET('Water Data'!$D$7,0,10*ROW('Water Data'!D76))),'Data Summary'!BW82="Yes"),OFFSET('Water Data'!$D$7,0,10*ROW('Water Data'!D76)),NA())</f>
        <v>#N/A</v>
      </c>
      <c r="I82" s="56" t="e">
        <f ca="true">+IF(AND(ISNUMBER(OFFSET('Water Data'!$D$10,0,10*ROW('Water Data'!D76))),'Data Summary'!BX82="Yes"),OFFSET('Water Data'!$D$10,0,10*ROW('Water Data'!D76)),NA())</f>
        <v>#N/A</v>
      </c>
      <c r="J82" s="56" t="e">
        <f ca="true">+IF(AND(ISNUMBER(OFFSET('Water Data'!$E$5,0,10*ROW('Water Data'!E76))),'Data Summary'!BY82="Yes"),100-OFFSET('Water Data'!$E$5,0,10*ROW('Water Data'!E76)),NA())</f>
        <v>#N/A</v>
      </c>
      <c r="K82" s="56" t="e">
        <f ca="true">+IF(AND(ISNUMBER(OFFSET('Water Data'!$E$7,0,10*ROW('Water Data'!E76))),'Data Summary'!BZ82="Yes"),OFFSET('Water Data'!$E$7,0,10*ROW('Water Data'!E76)),NA())</f>
        <v>#N/A</v>
      </c>
      <c r="L82" s="56" t="e">
        <f ca="true">+IF(AND(ISNUMBER(OFFSET('Water Data'!$E$10,0,10*ROW('Water Data'!E76))),'Data Summary'!CA82="Yes"),OFFSET('Water Data'!$E$10,0,10*ROW('Water Data'!E76)),NA())</f>
        <v>#N/A</v>
      </c>
      <c r="M82" s="56" t="e">
        <f ca="true">+IF(AND(ISNUMBER(OFFSET('Water Data'!$F$5,0,10*ROW('Water Data'!F76))),'Data Summary'!CB82="Yes"),100-OFFSET('Water Data'!$F$5,0,10*ROW('Water Data'!F76)),NA())</f>
        <v>#N/A</v>
      </c>
      <c r="N82" s="56" t="e">
        <f ca="true">+IF(AND(ISNUMBER(OFFSET('Water Data'!$F$7,0,10*ROW('Water Data'!F76))),'Data Summary'!CC82="Yes"),OFFSET('Water Data'!$F$7,0,10*ROW('Water Data'!F76)),NA())</f>
        <v>#N/A</v>
      </c>
      <c r="O82" s="56" t="e">
        <f ca="true">+IF(AND(ISNUMBER(OFFSET('Water Data'!$F$10,0,10*ROW('Water Data'!F76))),'Data Summary'!CD82="Yes"),OFFSET('Water Data'!$F$10,0,10*ROW('Water Data'!F76)),NA())</f>
        <v>#N/A</v>
      </c>
      <c r="P82" s="56" t="e">
        <f ca="true">+IF(AND(ISNUMBER(OFFSET('Water Data'!$G$5,0,10*ROW('Water Data'!G76))),'Data Summary'!CE82="Yes"),100-OFFSET('Water Data'!$G$5,0,10*ROW('Water Data'!G76)),NA())</f>
        <v>#N/A</v>
      </c>
      <c r="Q82" s="56" t="e">
        <f ca="true">+IF(AND(ISNUMBER(OFFSET('Water Data'!$G$7,0,10*ROW('Water Data'!G76))),'Data Summary'!CF82="Yes"),OFFSET('Water Data'!$G$7,0,10*ROW('Water Data'!G76)),NA())</f>
        <v>#N/A</v>
      </c>
      <c r="R82" s="56" t="e">
        <f ca="true">+IF(AND(ISNUMBER(OFFSET('Water Data'!$G$10,0,10*ROW('Water Data'!G76))),'Data Summary'!CG82="Yes"),OFFSET('Water Data'!$G$10,0,10*ROW('Water Data'!G76)),NA())</f>
        <v>#N/A</v>
      </c>
      <c r="S82" s="56" t="e">
        <f ca="true">+IF(AND(ISNUMBER(OFFSET('Water Data'!$H$5,0,10*ROW('Water Data'!H76))),'Data Summary'!CH82="Yes"),100-OFFSET('Water Data'!$H$5,0,10*ROW('Water Data'!H76)),NA())</f>
        <v>#N/A</v>
      </c>
      <c r="T82" s="56" t="e">
        <f ca="true">+IF(AND(ISNUMBER(OFFSET('Water Data'!$H$7,0,10*ROW('Water Data'!H76))),'Data Summary'!CI82="Yes"),OFFSET('Water Data'!$H$7,0,10*ROW('Water Data'!H76)),NA())</f>
        <v>#N/A</v>
      </c>
      <c r="U82" s="56" t="e">
        <f ca="true">+IF(AND(ISNUMBER(OFFSET('Water Data'!$H$10,0,10*ROW('Water Data'!H76))),'Data Summary'!CJ82="Yes"),OFFSET('Water Data'!$H$10,0,10*ROW('Water Data'!H76)),NA())</f>
        <v>#N/A</v>
      </c>
      <c r="V82" s="102" t="e">
        <f ca="true">+IF(AND(ISNUMBER(OFFSET('Sanitation Data'!$C$5,0,10*ROW('Sanitation Data'!C76))),'Data Summary'!CK82="Yes"),100-OFFSET('Sanitation Data'!$C$5,0,10*ROW('Sanitation Data'!C76)),NA())</f>
        <v>#N/A</v>
      </c>
      <c r="W82" s="102" t="e">
        <f ca="true">+IF(AND(ISNUMBER(OFFSET('Sanitation Data'!$C$7,0,10*ROW('Sanitation Data'!C76))),'Data Summary'!CL82="Yes"),OFFSET('Sanitation Data'!$C$7,0,10*ROW('Sanitation Data'!C76)),NA())</f>
        <v>#N/A</v>
      </c>
      <c r="X82" s="102" t="e">
        <f ca="true">+IF(AND(ISNUMBER(OFFSET('Sanitation Data'!$C$11,0,10*ROW('Sanitation Data'!C76))),'Data Summary'!CM82="Yes"),OFFSET('Sanitation Data'!$C$11,0,10*ROW('Sanitation Data'!C76)),NA())</f>
        <v>#N/A</v>
      </c>
      <c r="Y82" s="102" t="e">
        <f ca="true">+IF(AND(ISNUMBER(OFFSET('Sanitation Data'!$C$12,0,10*ROW('Sanitation Data'!C76))),'Data Summary'!CN82="Yes"),OFFSET('Sanitation Data'!$C$12,0,10*ROW('Sanitation Data'!C76)),NA())</f>
        <v>#N/A</v>
      </c>
      <c r="Z82" s="102" t="e">
        <f ca="true">+IF(AND(ISNUMBER(OFFSET('Sanitation Data'!$C$13,0,10*ROW('Sanitation Data'!C76))),'Data Summary'!CO82="Yes"),OFFSET('Sanitation Data'!$C$13,0,10*ROW('Sanitation Data'!C76)),NA())</f>
        <v>#N/A</v>
      </c>
      <c r="AA82" s="102" t="e">
        <f ca="true">+IF(AND(ISNUMBER(OFFSET('Sanitation Data'!$D$5,0,10*ROW('Sanitation Data'!D76))),'Data Summary'!CP82="Yes"),100-OFFSET('Sanitation Data'!$D$5,0,10*ROW('Sanitation Data'!D76)),NA())</f>
        <v>#N/A</v>
      </c>
      <c r="AB82" s="102" t="e">
        <f ca="true">+IF(AND(ISNUMBER(OFFSET('Sanitation Data'!$D$7,0,10*ROW('Sanitation Data'!D76))),'Data Summary'!CQ82="Yes"),OFFSET('Sanitation Data'!$D$7,0,10*ROW('Sanitation Data'!D76)),NA())</f>
        <v>#N/A</v>
      </c>
      <c r="AC82" s="102" t="e">
        <f ca="true">+IF(AND(ISNUMBER(OFFSET('Sanitation Data'!$D$11,0,10*ROW('Sanitation Data'!D76))),'Data Summary'!CR82="Yes"),OFFSET('Sanitation Data'!$D$11,0,10*ROW('Sanitation Data'!D76)),NA())</f>
        <v>#N/A</v>
      </c>
      <c r="AD82" s="102" t="e">
        <f ca="true">+IF(AND(ISNUMBER(OFFSET('Sanitation Data'!$D$12,0,10*ROW('Sanitation Data'!D76))),'Data Summary'!CS82="Yes"),OFFSET('Sanitation Data'!$D$12,0,10*ROW('Sanitation Data'!D76)),NA())</f>
        <v>#N/A</v>
      </c>
      <c r="AE82" s="102" t="e">
        <f ca="true">+IF(AND(ISNUMBER(OFFSET('Sanitation Data'!$D$13,0,10*ROW('Sanitation Data'!D76))),'Data Summary'!CT82="Yes"),OFFSET('Sanitation Data'!$D$13,0,10*ROW('Sanitation Data'!D76)),NA())</f>
        <v>#N/A</v>
      </c>
      <c r="AF82" s="102" t="e">
        <f ca="true">+IF(AND(ISNUMBER(OFFSET('Sanitation Data'!$E$5,0,10*ROW('Sanitation Data'!E76))),'Data Summary'!CU82="Yes"),100-OFFSET('Sanitation Data'!$E$5,0,10*ROW('Sanitation Data'!E76)),NA())</f>
        <v>#N/A</v>
      </c>
      <c r="AG82" s="102" t="e">
        <f ca="true">+IF(AND(ISNUMBER(OFFSET('Sanitation Data'!$E$7,0,10*ROW('Sanitation Data'!E76))),'Data Summary'!CV82="Yes"),OFFSET('Sanitation Data'!$E$7,0,10*ROW('Sanitation Data'!E76)),NA())</f>
        <v>#N/A</v>
      </c>
      <c r="AH82" s="102" t="e">
        <f ca="true">+IF(AND(ISNUMBER(OFFSET('Sanitation Data'!$E$11,0,10*ROW('Sanitation Data'!E76))),'Data Summary'!CW82="Yes"),OFFSET('Sanitation Data'!$E$11,0,10*ROW('Sanitation Data'!E76)),NA())</f>
        <v>#N/A</v>
      </c>
      <c r="AI82" s="102" t="e">
        <f ca="true">+IF(AND(ISNUMBER(OFFSET('Sanitation Data'!$E$12,0,10*ROW('Sanitation Data'!E76))),'Data Summary'!CX82="Yes"),OFFSET('Sanitation Data'!$E$12,0,10*ROW('Sanitation Data'!E76)),NA())</f>
        <v>#N/A</v>
      </c>
      <c r="AJ82" s="102" t="e">
        <f ca="true">+IF(AND(ISNUMBER(OFFSET('Sanitation Data'!$E$13,0,10*ROW('Sanitation Data'!E76))),'Data Summary'!CY82="Yes"),OFFSET('Sanitation Data'!$E$13,0,10*ROW('Sanitation Data'!E76)),NA())</f>
        <v>#N/A</v>
      </c>
      <c r="AK82" s="102" t="e">
        <f ca="true">+IF(AND(ISNUMBER(OFFSET('Sanitation Data'!$F$5,0,10*ROW('Sanitation Data'!F76))),'Data Summary'!CZ82="Yes"),100-OFFSET('Sanitation Data'!$F$5,0,10*ROW('Sanitation Data'!F76)),NA())</f>
        <v>#N/A</v>
      </c>
      <c r="AL82" s="102" t="e">
        <f ca="true">+IF(AND(ISNUMBER(OFFSET('Sanitation Data'!$F$7,0,10*ROW('Sanitation Data'!F76))),'Data Summary'!DA82="Yes"),OFFSET('Sanitation Data'!$F$7,0,10*ROW('Sanitation Data'!F76)),NA())</f>
        <v>#N/A</v>
      </c>
      <c r="AM82" s="102" t="e">
        <f ca="true">+IF(AND(ISNUMBER(OFFSET('Sanitation Data'!$F$11,0,10*ROW('Sanitation Data'!F76))),'Data Summary'!DB82="Yes"),OFFSET('Sanitation Data'!$F$11,0,10*ROW('Sanitation Data'!F76)),NA())</f>
        <v>#N/A</v>
      </c>
      <c r="AN82" s="102" t="e">
        <f ca="true">+IF(AND(ISNUMBER(OFFSET('Sanitation Data'!$F$12,0,10*ROW('Sanitation Data'!F76))),'Data Summary'!DC82="Yes"),OFFSET('Sanitation Data'!$F$12,0,10*ROW('Sanitation Data'!F76)),NA())</f>
        <v>#N/A</v>
      </c>
      <c r="AO82" s="102" t="e">
        <f ca="true">+IF(AND(ISNUMBER(OFFSET('Sanitation Data'!$F$13,0,10*ROW('Sanitation Data'!F76))),'Data Summary'!DD82="Yes"),OFFSET('Sanitation Data'!$F$13,0,10*ROW('Sanitation Data'!F76)),NA())</f>
        <v>#N/A</v>
      </c>
      <c r="AP82" s="102" t="e">
        <f ca="true">+IF(AND(ISNUMBER(OFFSET('Sanitation Data'!$G$5,0,10*ROW('Sanitation Data'!G76))),'Data Summary'!DE82="Yes"),100-OFFSET('Sanitation Data'!$G$5,0,10*ROW('Sanitation Data'!G76)),NA())</f>
        <v>#N/A</v>
      </c>
      <c r="AQ82" s="102" t="e">
        <f ca="true">+IF(AND(ISNUMBER(OFFSET('Sanitation Data'!$G$7,0,10*ROW('Sanitation Data'!G76))),'Data Summary'!DF82="Yes"),OFFSET('Sanitation Data'!$G$7,0,10*ROW('Sanitation Data'!G76)),NA())</f>
        <v>#N/A</v>
      </c>
      <c r="AR82" s="102" t="e">
        <f ca="true">+IF(AND(ISNUMBER(OFFSET('Sanitation Data'!$G$11,0,10*ROW('Sanitation Data'!G76))),'Data Summary'!DG82="Yes"),OFFSET('Sanitation Data'!$G$11,0,10*ROW('Sanitation Data'!G76)),NA())</f>
        <v>#N/A</v>
      </c>
      <c r="AS82" s="102" t="e">
        <f ca="true">+IF(AND(ISNUMBER(OFFSET('Sanitation Data'!$G$12,0,10*ROW('Sanitation Data'!G76))),'Data Summary'!DH82="Yes"),OFFSET('Sanitation Data'!$G$12,0,10*ROW('Sanitation Data'!G76)),NA())</f>
        <v>#N/A</v>
      </c>
      <c r="AT82" s="102" t="e">
        <f ca="true">+IF(AND(ISNUMBER(OFFSET('Sanitation Data'!$G$13,0,10*ROW('Sanitation Data'!G76))),'Data Summary'!DI82="Yes"),OFFSET('Sanitation Data'!$G$13,0,10*ROW('Sanitation Data'!G76)),NA())</f>
        <v>#N/A</v>
      </c>
      <c r="AU82" s="102" t="e">
        <f ca="true">+IF(AND(ISNUMBER(OFFSET('Sanitation Data'!$H$5,0,10*ROW('Sanitation Data'!H76))),'Data Summary'!DJ82="Yes"),100-OFFSET('Sanitation Data'!$H$5,0,10*ROW('Sanitation Data'!H76)),NA())</f>
        <v>#N/A</v>
      </c>
      <c r="AV82" s="102" t="e">
        <f ca="true">+IF(AND(ISNUMBER(OFFSET('Sanitation Data'!$H$7,0,10*ROW('Sanitation Data'!H76))),'Data Summary'!DK82="Yes"),OFFSET('Sanitation Data'!$H$7,0,10*ROW('Sanitation Data'!H76)),NA())</f>
        <v>#N/A</v>
      </c>
      <c r="AW82" s="102" t="e">
        <f ca="true">+IF(AND(ISNUMBER(OFFSET('Sanitation Data'!$H$11,0,10*ROW('Sanitation Data'!H76))),'Data Summary'!DL82="Yes"),OFFSET('Sanitation Data'!$H$11,0,10*ROW('Sanitation Data'!H76)),NA())</f>
        <v>#N/A</v>
      </c>
      <c r="AX82" s="102" t="e">
        <f ca="true">+IF(AND(ISNUMBER(OFFSET('Sanitation Data'!$H$12,0,10*ROW('Sanitation Data'!H76))),'Data Summary'!DM82="Yes"),OFFSET('Sanitation Data'!$H$12,0,10*ROW('Sanitation Data'!H76)),NA())</f>
        <v>#N/A</v>
      </c>
      <c r="AY82" s="102" t="e">
        <f ca="true">+IF(AND(ISNUMBER(OFFSET('Sanitation Data'!$H$13,0,10*ROW('Sanitation Data'!H76))),'Data Summary'!DN82="Yes"),OFFSET('Sanitation Data'!$H$13,0,10*ROW('Sanitation Data'!H76)),NA())</f>
        <v>#N/A</v>
      </c>
      <c r="AZ82" s="107" t="e">
        <f ca="true">+IF(AND(ISNUMBER(OFFSET('Hygiene Data'!$C$6,0,10*ROW('Hygiene Data'!C76))),'Data Summary'!DO82="Yes"),OFFSET('Hygiene Data'!$C$6,0,10*ROW('Hygiene Data'!C76)),NA())</f>
        <v>#N/A</v>
      </c>
      <c r="BA82" s="107" t="e">
        <f ca="true">+IF(AND(ISNUMBER(OFFSET('Hygiene Data'!$C$8,0,10*ROW('Hygiene Data'!C76))),'Data Summary'!DP82="Yes"),OFFSET('Hygiene Data'!$C$8,0,10*ROW('Hygiene Data'!C76)),NA())</f>
        <v>#N/A</v>
      </c>
      <c r="BB82" s="107" t="e">
        <f ca="true">+IF(AND(ISNUMBER(OFFSET('Hygiene Data'!$C$10,0,10*ROW('Hygiene Data'!C76))),'Data Summary'!DQ82="Yes"),OFFSET('Hygiene Data'!$C$10,0,10*ROW('Hygiene Data'!C76)),NA())</f>
        <v>#N/A</v>
      </c>
      <c r="BC82" s="107" t="e">
        <f ca="true">+IF(AND(ISNUMBER(OFFSET('Hygiene Data'!$D$6,0,10*ROW('Hygiene Data'!D76))),'Data Summary'!DR82="Yes"),OFFSET('Hygiene Data'!$D$6,0,10*ROW('Hygiene Data'!D76)),NA())</f>
        <v>#N/A</v>
      </c>
      <c r="BD82" s="107" t="e">
        <f ca="true">+IF(AND(ISNUMBER(OFFSET('Hygiene Data'!$D$8,0,10*ROW('Hygiene Data'!D76))),'Data Summary'!DS82="Yes"),OFFSET('Hygiene Data'!$D$8,0,10*ROW('Hygiene Data'!D76)),NA())</f>
        <v>#N/A</v>
      </c>
      <c r="BE82" s="107" t="e">
        <f ca="true">+IF(AND(ISNUMBER(OFFSET('Hygiene Data'!$D$10,0,10*ROW('Hygiene Data'!D76))),'Data Summary'!DT82="Yes"),OFFSET('Hygiene Data'!$D$10,0,10*ROW('Hygiene Data'!D76)),NA())</f>
        <v>#N/A</v>
      </c>
      <c r="BF82" s="107" t="e">
        <f ca="true">+IF(AND(ISNUMBER(OFFSET('Hygiene Data'!$E$6,0,10*ROW('Hygiene Data'!E76))),'Data Summary'!DU82="Yes"),OFFSET('Hygiene Data'!$E$6,0,10*ROW('Hygiene Data'!E76)),NA())</f>
        <v>#N/A</v>
      </c>
      <c r="BG82" s="107" t="e">
        <f ca="true">+IF(AND(ISNUMBER(OFFSET('Hygiene Data'!$E$8,0,10*ROW('Hygiene Data'!E76))),'Data Summary'!DV82="Yes"),OFFSET('Hygiene Data'!$E$8,0,10*ROW('Hygiene Data'!E76)),NA())</f>
        <v>#N/A</v>
      </c>
      <c r="BH82" s="107" t="e">
        <f ca="true">+IF(AND(ISNUMBER(OFFSET('Hygiene Data'!$E$10,0,10*ROW('Hygiene Data'!E76))),'Data Summary'!DW82="Yes"),OFFSET('Hygiene Data'!$E$10,0,10*ROW('Hygiene Data'!E76)),NA())</f>
        <v>#N/A</v>
      </c>
      <c r="BI82" s="107" t="e">
        <f ca="true">+IF(AND(ISNUMBER(OFFSET('Hygiene Data'!$F$6,0,10*ROW('Hygiene Data'!F76))),'Data Summary'!DX82="Yes"),OFFSET('Hygiene Data'!$F$6,0,10*ROW('Hygiene Data'!F76)),NA())</f>
        <v>#N/A</v>
      </c>
      <c r="BJ82" s="107" t="e">
        <f ca="true">+IF(AND(ISNUMBER(OFFSET('Hygiene Data'!$F$8,0,10*ROW('Hygiene Data'!F76))),'Data Summary'!DY82="Yes"),OFFSET('Hygiene Data'!$F$8,0,10*ROW('Hygiene Data'!F76)),NA())</f>
        <v>#N/A</v>
      </c>
      <c r="BK82" s="107" t="e">
        <f ca="true">+IF(AND(ISNUMBER(OFFSET('Hygiene Data'!$F$10,0,10*ROW('Hygiene Data'!F76))),'Data Summary'!DZ82="Yes"),OFFSET('Hygiene Data'!$F$10,0,10*ROW('Hygiene Data'!F76)),NA())</f>
        <v>#N/A</v>
      </c>
      <c r="BL82" s="107" t="e">
        <f ca="true">+IF(AND(ISNUMBER(OFFSET('Hygiene Data'!$G$6,0,10*ROW('Hygiene Data'!G76))),'Data Summary'!EA82="Yes"),OFFSET('Hygiene Data'!$G$6,0,10*ROW('Hygiene Data'!G76)),NA())</f>
        <v>#N/A</v>
      </c>
      <c r="BM82" s="107" t="e">
        <f ca="true">+IF(AND(ISNUMBER(OFFSET('Hygiene Data'!$G$8,0,10*ROW('Hygiene Data'!G76))),'Data Summary'!EB82="Yes"),OFFSET('Hygiene Data'!$G$8,0,10*ROW('Hygiene Data'!G76)),NA())</f>
        <v>#N/A</v>
      </c>
      <c r="BN82" s="107" t="e">
        <f ca="true">+IF(AND(ISNUMBER(OFFSET('Hygiene Data'!$G$10,0,10*ROW('Hygiene Data'!G76))),'Data Summary'!EC82="Yes"),OFFSET('Hygiene Data'!$G$10,0,10*ROW('Hygiene Data'!G76)),NA())</f>
        <v>#N/A</v>
      </c>
      <c r="BO82" s="107" t="e">
        <f ca="true">+IF(AND(ISNUMBER(OFFSET('Hygiene Data'!$H$6,0,10*ROW('Hygiene Data'!H76))),'Data Summary'!ED82="Yes"),OFFSET('Hygiene Data'!$H$6,0,10*ROW('Hygiene Data'!H76)),NA())</f>
        <v>#N/A</v>
      </c>
      <c r="BP82" s="107" t="e">
        <f ca="true">+IF(AND(ISNUMBER(OFFSET('Hygiene Data'!$H$8,0,10*ROW('Hygiene Data'!H76))),'Data Summary'!EE82="Yes"),OFFSET('Hygiene Data'!$H$8,0,10*ROW('Hygiene Data'!H76)),NA())</f>
        <v>#N/A</v>
      </c>
      <c r="BQ82" s="107" t="e">
        <f ca="true">+IF(AND(ISNUMBER(OFFSET('Hygiene Data'!$H$10,0,10*ROW('Hygiene Data'!H76))),'Data Summary'!EF82="Yes"),OFFSET('Hygiene Data'!$H$10,0,10*ROW('Hygiene Data'!H76)),NA())</f>
        <v>#N/A</v>
      </c>
    </row>
    <row r="83" x14ac:dyDescent="0.2">
      <c r="A83" s="55" t="e">
        <f ca="true">+IF(OFFSET('Water Data'!$B$1,0,10*ROW('Water Data'!B77))="",NA(),OFFSET('Water Data'!$B$1,0,10*ROW('Water Data'!B77)))</f>
        <v>#N/A</v>
      </c>
      <c r="B83" s="55" t="e">
        <f ca="true">+IF(OFFSET('Water Data'!$A$3,0,10*ROW('Water Data'!A80))="",NA(),OFFSET('Water Data'!$A$3,0,10*ROW('Water Data'!A80)))</f>
        <v>#N/A</v>
      </c>
      <c r="C83" s="55" t="e">
        <f ca="true">+IF(OFFSET('Water Data'!$C$3,0,10*ROW('Water Data'!C80))="",NA(),OFFSET('Water Data'!$C$3,0,10*ROW('Water Data'!C80)))</f>
        <v>#N/A</v>
      </c>
      <c r="D83" s="56" t="e">
        <f ca="true">+IF(AND(ISNUMBER(OFFSET('Water Data'!$C$5,0,10*ROW('Water Data'!C77))),'Data Summary'!BS83="Yes"),100-OFFSET('Water Data'!$C$5,0,10*ROW('Water Data'!C77)),NA())</f>
        <v>#N/A</v>
      </c>
      <c r="E83" s="56" t="e">
        <f ca="true">+IF(AND(ISNUMBER(OFFSET('Water Data'!$C$7,0,10*ROW('Water Data'!C77))),'Data Summary'!BT83="Yes"),OFFSET('Water Data'!$C$7,0,10*ROW('Water Data'!C77)),NA())</f>
        <v>#N/A</v>
      </c>
      <c r="F83" s="56" t="e">
        <f ca="true">+IF(AND(ISNUMBER(OFFSET('Water Data'!$C$10,0,10*ROW('Water Data'!C77))),'Data Summary'!BU83="Yes"),OFFSET('Water Data'!$C$10,0,10*ROW('Water Data'!C77)),NA())</f>
        <v>#N/A</v>
      </c>
      <c r="G83" s="56" t="e">
        <f ca="true">+IF(AND(ISNUMBER(OFFSET('Water Data'!$D$5,0,10*ROW('Water Data'!D77))),'Data Summary'!BV83="Yes"),100-OFFSET('Water Data'!$D$5,0,10*ROW('Water Data'!D77)),NA())</f>
        <v>#N/A</v>
      </c>
      <c r="H83" s="56" t="e">
        <f ca="true">+IF(AND(ISNUMBER(OFFSET('Water Data'!$D$7,0,10*ROW('Water Data'!D77))),'Data Summary'!BW83="Yes"),OFFSET('Water Data'!$D$7,0,10*ROW('Water Data'!D77)),NA())</f>
        <v>#N/A</v>
      </c>
      <c r="I83" s="56" t="e">
        <f ca="true">+IF(AND(ISNUMBER(OFFSET('Water Data'!$D$10,0,10*ROW('Water Data'!D77))),'Data Summary'!BX83="Yes"),OFFSET('Water Data'!$D$10,0,10*ROW('Water Data'!D77)),NA())</f>
        <v>#N/A</v>
      </c>
      <c r="J83" s="56" t="e">
        <f ca="true">+IF(AND(ISNUMBER(OFFSET('Water Data'!$E$5,0,10*ROW('Water Data'!E77))),'Data Summary'!BY83="Yes"),100-OFFSET('Water Data'!$E$5,0,10*ROW('Water Data'!E77)),NA())</f>
        <v>#N/A</v>
      </c>
      <c r="K83" s="56" t="e">
        <f ca="true">+IF(AND(ISNUMBER(OFFSET('Water Data'!$E$7,0,10*ROW('Water Data'!E77))),'Data Summary'!BZ83="Yes"),OFFSET('Water Data'!$E$7,0,10*ROW('Water Data'!E77)),NA())</f>
        <v>#N/A</v>
      </c>
      <c r="L83" s="56" t="e">
        <f ca="true">+IF(AND(ISNUMBER(OFFSET('Water Data'!$E$10,0,10*ROW('Water Data'!E77))),'Data Summary'!CA83="Yes"),OFFSET('Water Data'!$E$10,0,10*ROW('Water Data'!E77)),NA())</f>
        <v>#N/A</v>
      </c>
      <c r="M83" s="56" t="e">
        <f ca="true">+IF(AND(ISNUMBER(OFFSET('Water Data'!$F$5,0,10*ROW('Water Data'!F77))),'Data Summary'!CB83="Yes"),100-OFFSET('Water Data'!$F$5,0,10*ROW('Water Data'!F77)),NA())</f>
        <v>#N/A</v>
      </c>
      <c r="N83" s="56" t="e">
        <f ca="true">+IF(AND(ISNUMBER(OFFSET('Water Data'!$F$7,0,10*ROW('Water Data'!F77))),'Data Summary'!CC83="Yes"),OFFSET('Water Data'!$F$7,0,10*ROW('Water Data'!F77)),NA())</f>
        <v>#N/A</v>
      </c>
      <c r="O83" s="56" t="e">
        <f ca="true">+IF(AND(ISNUMBER(OFFSET('Water Data'!$F$10,0,10*ROW('Water Data'!F77))),'Data Summary'!CD83="Yes"),OFFSET('Water Data'!$F$10,0,10*ROW('Water Data'!F77)),NA())</f>
        <v>#N/A</v>
      </c>
      <c r="P83" s="56" t="e">
        <f ca="true">+IF(AND(ISNUMBER(OFFSET('Water Data'!$G$5,0,10*ROW('Water Data'!G77))),'Data Summary'!CE83="Yes"),100-OFFSET('Water Data'!$G$5,0,10*ROW('Water Data'!G77)),NA())</f>
        <v>#N/A</v>
      </c>
      <c r="Q83" s="56" t="e">
        <f ca="true">+IF(AND(ISNUMBER(OFFSET('Water Data'!$G$7,0,10*ROW('Water Data'!G77))),'Data Summary'!CF83="Yes"),OFFSET('Water Data'!$G$7,0,10*ROW('Water Data'!G77)),NA())</f>
        <v>#N/A</v>
      </c>
      <c r="R83" s="56" t="e">
        <f ca="true">+IF(AND(ISNUMBER(OFFSET('Water Data'!$G$10,0,10*ROW('Water Data'!G77))),'Data Summary'!CG83="Yes"),OFFSET('Water Data'!$G$10,0,10*ROW('Water Data'!G77)),NA())</f>
        <v>#N/A</v>
      </c>
      <c r="S83" s="56" t="e">
        <f ca="true">+IF(AND(ISNUMBER(OFFSET('Water Data'!$H$5,0,10*ROW('Water Data'!H77))),'Data Summary'!CH83="Yes"),100-OFFSET('Water Data'!$H$5,0,10*ROW('Water Data'!H77)),NA())</f>
        <v>#N/A</v>
      </c>
      <c r="T83" s="56" t="e">
        <f ca="true">+IF(AND(ISNUMBER(OFFSET('Water Data'!$H$7,0,10*ROW('Water Data'!H77))),'Data Summary'!CI83="Yes"),OFFSET('Water Data'!$H$7,0,10*ROW('Water Data'!H77)),NA())</f>
        <v>#N/A</v>
      </c>
      <c r="U83" s="56" t="e">
        <f ca="true">+IF(AND(ISNUMBER(OFFSET('Water Data'!$H$10,0,10*ROW('Water Data'!H77))),'Data Summary'!CJ83="Yes"),OFFSET('Water Data'!$H$10,0,10*ROW('Water Data'!H77)),NA())</f>
        <v>#N/A</v>
      </c>
      <c r="V83" s="102" t="e">
        <f ca="true">+IF(AND(ISNUMBER(OFFSET('Sanitation Data'!$C$5,0,10*ROW('Sanitation Data'!C77))),'Data Summary'!CK83="Yes"),100-OFFSET('Sanitation Data'!$C$5,0,10*ROW('Sanitation Data'!C77)),NA())</f>
        <v>#N/A</v>
      </c>
      <c r="W83" s="102" t="e">
        <f ca="true">+IF(AND(ISNUMBER(OFFSET('Sanitation Data'!$C$7,0,10*ROW('Sanitation Data'!C77))),'Data Summary'!CL83="Yes"),OFFSET('Sanitation Data'!$C$7,0,10*ROW('Sanitation Data'!C77)),NA())</f>
        <v>#N/A</v>
      </c>
      <c r="X83" s="102" t="e">
        <f ca="true">+IF(AND(ISNUMBER(OFFSET('Sanitation Data'!$C$11,0,10*ROW('Sanitation Data'!C77))),'Data Summary'!CM83="Yes"),OFFSET('Sanitation Data'!$C$11,0,10*ROW('Sanitation Data'!C77)),NA())</f>
        <v>#N/A</v>
      </c>
      <c r="Y83" s="102" t="e">
        <f ca="true">+IF(AND(ISNUMBER(OFFSET('Sanitation Data'!$C$12,0,10*ROW('Sanitation Data'!C77))),'Data Summary'!CN83="Yes"),OFFSET('Sanitation Data'!$C$12,0,10*ROW('Sanitation Data'!C77)),NA())</f>
        <v>#N/A</v>
      </c>
      <c r="Z83" s="102" t="e">
        <f ca="true">+IF(AND(ISNUMBER(OFFSET('Sanitation Data'!$C$13,0,10*ROW('Sanitation Data'!C77))),'Data Summary'!CO83="Yes"),OFFSET('Sanitation Data'!$C$13,0,10*ROW('Sanitation Data'!C77)),NA())</f>
        <v>#N/A</v>
      </c>
      <c r="AA83" s="102" t="e">
        <f ca="true">+IF(AND(ISNUMBER(OFFSET('Sanitation Data'!$D$5,0,10*ROW('Sanitation Data'!D77))),'Data Summary'!CP83="Yes"),100-OFFSET('Sanitation Data'!$D$5,0,10*ROW('Sanitation Data'!D77)),NA())</f>
        <v>#N/A</v>
      </c>
      <c r="AB83" s="102" t="e">
        <f ca="true">+IF(AND(ISNUMBER(OFFSET('Sanitation Data'!$D$7,0,10*ROW('Sanitation Data'!D77))),'Data Summary'!CQ83="Yes"),OFFSET('Sanitation Data'!$D$7,0,10*ROW('Sanitation Data'!D77)),NA())</f>
        <v>#N/A</v>
      </c>
      <c r="AC83" s="102" t="e">
        <f ca="true">+IF(AND(ISNUMBER(OFFSET('Sanitation Data'!$D$11,0,10*ROW('Sanitation Data'!D77))),'Data Summary'!CR83="Yes"),OFFSET('Sanitation Data'!$D$11,0,10*ROW('Sanitation Data'!D77)),NA())</f>
        <v>#N/A</v>
      </c>
      <c r="AD83" s="102" t="e">
        <f ca="true">+IF(AND(ISNUMBER(OFFSET('Sanitation Data'!$D$12,0,10*ROW('Sanitation Data'!D77))),'Data Summary'!CS83="Yes"),OFFSET('Sanitation Data'!$D$12,0,10*ROW('Sanitation Data'!D77)),NA())</f>
        <v>#N/A</v>
      </c>
      <c r="AE83" s="102" t="e">
        <f ca="true">+IF(AND(ISNUMBER(OFFSET('Sanitation Data'!$D$13,0,10*ROW('Sanitation Data'!D77))),'Data Summary'!CT83="Yes"),OFFSET('Sanitation Data'!$D$13,0,10*ROW('Sanitation Data'!D77)),NA())</f>
        <v>#N/A</v>
      </c>
      <c r="AF83" s="102" t="e">
        <f ca="true">+IF(AND(ISNUMBER(OFFSET('Sanitation Data'!$E$5,0,10*ROW('Sanitation Data'!E77))),'Data Summary'!CU83="Yes"),100-OFFSET('Sanitation Data'!$E$5,0,10*ROW('Sanitation Data'!E77)),NA())</f>
        <v>#N/A</v>
      </c>
      <c r="AG83" s="102" t="e">
        <f ca="true">+IF(AND(ISNUMBER(OFFSET('Sanitation Data'!$E$7,0,10*ROW('Sanitation Data'!E77))),'Data Summary'!CV83="Yes"),OFFSET('Sanitation Data'!$E$7,0,10*ROW('Sanitation Data'!E77)),NA())</f>
        <v>#N/A</v>
      </c>
      <c r="AH83" s="102" t="e">
        <f ca="true">+IF(AND(ISNUMBER(OFFSET('Sanitation Data'!$E$11,0,10*ROW('Sanitation Data'!E77))),'Data Summary'!CW83="Yes"),OFFSET('Sanitation Data'!$E$11,0,10*ROW('Sanitation Data'!E77)),NA())</f>
        <v>#N/A</v>
      </c>
      <c r="AI83" s="102" t="e">
        <f ca="true">+IF(AND(ISNUMBER(OFFSET('Sanitation Data'!$E$12,0,10*ROW('Sanitation Data'!E77))),'Data Summary'!CX83="Yes"),OFFSET('Sanitation Data'!$E$12,0,10*ROW('Sanitation Data'!E77)),NA())</f>
        <v>#N/A</v>
      </c>
      <c r="AJ83" s="102" t="e">
        <f ca="true">+IF(AND(ISNUMBER(OFFSET('Sanitation Data'!$E$13,0,10*ROW('Sanitation Data'!E77))),'Data Summary'!CY83="Yes"),OFFSET('Sanitation Data'!$E$13,0,10*ROW('Sanitation Data'!E77)),NA())</f>
        <v>#N/A</v>
      </c>
      <c r="AK83" s="102" t="e">
        <f ca="true">+IF(AND(ISNUMBER(OFFSET('Sanitation Data'!$F$5,0,10*ROW('Sanitation Data'!F77))),'Data Summary'!CZ83="Yes"),100-OFFSET('Sanitation Data'!$F$5,0,10*ROW('Sanitation Data'!F77)),NA())</f>
        <v>#N/A</v>
      </c>
      <c r="AL83" s="102" t="e">
        <f ca="true">+IF(AND(ISNUMBER(OFFSET('Sanitation Data'!$F$7,0,10*ROW('Sanitation Data'!F77))),'Data Summary'!DA83="Yes"),OFFSET('Sanitation Data'!$F$7,0,10*ROW('Sanitation Data'!F77)),NA())</f>
        <v>#N/A</v>
      </c>
      <c r="AM83" s="102" t="e">
        <f ca="true">+IF(AND(ISNUMBER(OFFSET('Sanitation Data'!$F$11,0,10*ROW('Sanitation Data'!F77))),'Data Summary'!DB83="Yes"),OFFSET('Sanitation Data'!$F$11,0,10*ROW('Sanitation Data'!F77)),NA())</f>
        <v>#N/A</v>
      </c>
      <c r="AN83" s="102" t="e">
        <f ca="true">+IF(AND(ISNUMBER(OFFSET('Sanitation Data'!$F$12,0,10*ROW('Sanitation Data'!F77))),'Data Summary'!DC83="Yes"),OFFSET('Sanitation Data'!$F$12,0,10*ROW('Sanitation Data'!F77)),NA())</f>
        <v>#N/A</v>
      </c>
      <c r="AO83" s="102" t="e">
        <f ca="true">+IF(AND(ISNUMBER(OFFSET('Sanitation Data'!$F$13,0,10*ROW('Sanitation Data'!F77))),'Data Summary'!DD83="Yes"),OFFSET('Sanitation Data'!$F$13,0,10*ROW('Sanitation Data'!F77)),NA())</f>
        <v>#N/A</v>
      </c>
      <c r="AP83" s="102" t="e">
        <f ca="true">+IF(AND(ISNUMBER(OFFSET('Sanitation Data'!$G$5,0,10*ROW('Sanitation Data'!G77))),'Data Summary'!DE83="Yes"),100-OFFSET('Sanitation Data'!$G$5,0,10*ROW('Sanitation Data'!G77)),NA())</f>
        <v>#N/A</v>
      </c>
      <c r="AQ83" s="102" t="e">
        <f ca="true">+IF(AND(ISNUMBER(OFFSET('Sanitation Data'!$G$7,0,10*ROW('Sanitation Data'!G77))),'Data Summary'!DF83="Yes"),OFFSET('Sanitation Data'!$G$7,0,10*ROW('Sanitation Data'!G77)),NA())</f>
        <v>#N/A</v>
      </c>
      <c r="AR83" s="102" t="e">
        <f ca="true">+IF(AND(ISNUMBER(OFFSET('Sanitation Data'!$G$11,0,10*ROW('Sanitation Data'!G77))),'Data Summary'!DG83="Yes"),OFFSET('Sanitation Data'!$G$11,0,10*ROW('Sanitation Data'!G77)),NA())</f>
        <v>#N/A</v>
      </c>
      <c r="AS83" s="102" t="e">
        <f ca="true">+IF(AND(ISNUMBER(OFFSET('Sanitation Data'!$G$12,0,10*ROW('Sanitation Data'!G77))),'Data Summary'!DH83="Yes"),OFFSET('Sanitation Data'!$G$12,0,10*ROW('Sanitation Data'!G77)),NA())</f>
        <v>#N/A</v>
      </c>
      <c r="AT83" s="102" t="e">
        <f ca="true">+IF(AND(ISNUMBER(OFFSET('Sanitation Data'!$G$13,0,10*ROW('Sanitation Data'!G77))),'Data Summary'!DI83="Yes"),OFFSET('Sanitation Data'!$G$13,0,10*ROW('Sanitation Data'!G77)),NA())</f>
        <v>#N/A</v>
      </c>
      <c r="AU83" s="102" t="e">
        <f ca="true">+IF(AND(ISNUMBER(OFFSET('Sanitation Data'!$H$5,0,10*ROW('Sanitation Data'!H77))),'Data Summary'!DJ83="Yes"),100-OFFSET('Sanitation Data'!$H$5,0,10*ROW('Sanitation Data'!H77)),NA())</f>
        <v>#N/A</v>
      </c>
      <c r="AV83" s="102" t="e">
        <f ca="true">+IF(AND(ISNUMBER(OFFSET('Sanitation Data'!$H$7,0,10*ROW('Sanitation Data'!H77))),'Data Summary'!DK83="Yes"),OFFSET('Sanitation Data'!$H$7,0,10*ROW('Sanitation Data'!H77)),NA())</f>
        <v>#N/A</v>
      </c>
      <c r="AW83" s="102" t="e">
        <f ca="true">+IF(AND(ISNUMBER(OFFSET('Sanitation Data'!$H$11,0,10*ROW('Sanitation Data'!H77))),'Data Summary'!DL83="Yes"),OFFSET('Sanitation Data'!$H$11,0,10*ROW('Sanitation Data'!H77)),NA())</f>
        <v>#N/A</v>
      </c>
      <c r="AX83" s="102" t="e">
        <f ca="true">+IF(AND(ISNUMBER(OFFSET('Sanitation Data'!$H$12,0,10*ROW('Sanitation Data'!H77))),'Data Summary'!DM83="Yes"),OFFSET('Sanitation Data'!$H$12,0,10*ROW('Sanitation Data'!H77)),NA())</f>
        <v>#N/A</v>
      </c>
      <c r="AY83" s="102" t="e">
        <f ca="true">+IF(AND(ISNUMBER(OFFSET('Sanitation Data'!$H$13,0,10*ROW('Sanitation Data'!H77))),'Data Summary'!DN83="Yes"),OFFSET('Sanitation Data'!$H$13,0,10*ROW('Sanitation Data'!H77)),NA())</f>
        <v>#N/A</v>
      </c>
      <c r="AZ83" s="107" t="e">
        <f ca="true">+IF(AND(ISNUMBER(OFFSET('Hygiene Data'!$C$6,0,10*ROW('Hygiene Data'!C77))),'Data Summary'!DO83="Yes"),OFFSET('Hygiene Data'!$C$6,0,10*ROW('Hygiene Data'!C77)),NA())</f>
        <v>#N/A</v>
      </c>
      <c r="BA83" s="107" t="e">
        <f ca="true">+IF(AND(ISNUMBER(OFFSET('Hygiene Data'!$C$8,0,10*ROW('Hygiene Data'!C77))),'Data Summary'!DP83="Yes"),OFFSET('Hygiene Data'!$C$8,0,10*ROW('Hygiene Data'!C77)),NA())</f>
        <v>#N/A</v>
      </c>
      <c r="BB83" s="107" t="e">
        <f ca="true">+IF(AND(ISNUMBER(OFFSET('Hygiene Data'!$C$10,0,10*ROW('Hygiene Data'!C77))),'Data Summary'!DQ83="Yes"),OFFSET('Hygiene Data'!$C$10,0,10*ROW('Hygiene Data'!C77)),NA())</f>
        <v>#N/A</v>
      </c>
      <c r="BC83" s="107" t="e">
        <f ca="true">+IF(AND(ISNUMBER(OFFSET('Hygiene Data'!$D$6,0,10*ROW('Hygiene Data'!D77))),'Data Summary'!DR83="Yes"),OFFSET('Hygiene Data'!$D$6,0,10*ROW('Hygiene Data'!D77)),NA())</f>
        <v>#N/A</v>
      </c>
      <c r="BD83" s="107" t="e">
        <f ca="true">+IF(AND(ISNUMBER(OFFSET('Hygiene Data'!$D$8,0,10*ROW('Hygiene Data'!D77))),'Data Summary'!DS83="Yes"),OFFSET('Hygiene Data'!$D$8,0,10*ROW('Hygiene Data'!D77)),NA())</f>
        <v>#N/A</v>
      </c>
      <c r="BE83" s="107" t="e">
        <f ca="true">+IF(AND(ISNUMBER(OFFSET('Hygiene Data'!$D$10,0,10*ROW('Hygiene Data'!D77))),'Data Summary'!DT83="Yes"),OFFSET('Hygiene Data'!$D$10,0,10*ROW('Hygiene Data'!D77)),NA())</f>
        <v>#N/A</v>
      </c>
      <c r="BF83" s="107" t="e">
        <f ca="true">+IF(AND(ISNUMBER(OFFSET('Hygiene Data'!$E$6,0,10*ROW('Hygiene Data'!E77))),'Data Summary'!DU83="Yes"),OFFSET('Hygiene Data'!$E$6,0,10*ROW('Hygiene Data'!E77)),NA())</f>
        <v>#N/A</v>
      </c>
      <c r="BG83" s="107" t="e">
        <f ca="true">+IF(AND(ISNUMBER(OFFSET('Hygiene Data'!$E$8,0,10*ROW('Hygiene Data'!E77))),'Data Summary'!DV83="Yes"),OFFSET('Hygiene Data'!$E$8,0,10*ROW('Hygiene Data'!E77)),NA())</f>
        <v>#N/A</v>
      </c>
      <c r="BH83" s="107" t="e">
        <f ca="true">+IF(AND(ISNUMBER(OFFSET('Hygiene Data'!$E$10,0,10*ROW('Hygiene Data'!E77))),'Data Summary'!DW83="Yes"),OFFSET('Hygiene Data'!$E$10,0,10*ROW('Hygiene Data'!E77)),NA())</f>
        <v>#N/A</v>
      </c>
      <c r="BI83" s="107" t="e">
        <f ca="true">+IF(AND(ISNUMBER(OFFSET('Hygiene Data'!$F$6,0,10*ROW('Hygiene Data'!F77))),'Data Summary'!DX83="Yes"),OFFSET('Hygiene Data'!$F$6,0,10*ROW('Hygiene Data'!F77)),NA())</f>
        <v>#N/A</v>
      </c>
      <c r="BJ83" s="107" t="e">
        <f ca="true">+IF(AND(ISNUMBER(OFFSET('Hygiene Data'!$F$8,0,10*ROW('Hygiene Data'!F77))),'Data Summary'!DY83="Yes"),OFFSET('Hygiene Data'!$F$8,0,10*ROW('Hygiene Data'!F77)),NA())</f>
        <v>#N/A</v>
      </c>
      <c r="BK83" s="107" t="e">
        <f ca="true">+IF(AND(ISNUMBER(OFFSET('Hygiene Data'!$F$10,0,10*ROW('Hygiene Data'!F77))),'Data Summary'!DZ83="Yes"),OFFSET('Hygiene Data'!$F$10,0,10*ROW('Hygiene Data'!F77)),NA())</f>
        <v>#N/A</v>
      </c>
      <c r="BL83" s="107" t="e">
        <f ca="true">+IF(AND(ISNUMBER(OFFSET('Hygiene Data'!$G$6,0,10*ROW('Hygiene Data'!G77))),'Data Summary'!EA83="Yes"),OFFSET('Hygiene Data'!$G$6,0,10*ROW('Hygiene Data'!G77)),NA())</f>
        <v>#N/A</v>
      </c>
      <c r="BM83" s="107" t="e">
        <f ca="true">+IF(AND(ISNUMBER(OFFSET('Hygiene Data'!$G$8,0,10*ROW('Hygiene Data'!G77))),'Data Summary'!EB83="Yes"),OFFSET('Hygiene Data'!$G$8,0,10*ROW('Hygiene Data'!G77)),NA())</f>
        <v>#N/A</v>
      </c>
      <c r="BN83" s="107" t="e">
        <f ca="true">+IF(AND(ISNUMBER(OFFSET('Hygiene Data'!$G$10,0,10*ROW('Hygiene Data'!G77))),'Data Summary'!EC83="Yes"),OFFSET('Hygiene Data'!$G$10,0,10*ROW('Hygiene Data'!G77)),NA())</f>
        <v>#N/A</v>
      </c>
      <c r="BO83" s="107" t="e">
        <f ca="true">+IF(AND(ISNUMBER(OFFSET('Hygiene Data'!$H$6,0,10*ROW('Hygiene Data'!H77))),'Data Summary'!ED83="Yes"),OFFSET('Hygiene Data'!$H$6,0,10*ROW('Hygiene Data'!H77)),NA())</f>
        <v>#N/A</v>
      </c>
      <c r="BP83" s="107" t="e">
        <f ca="true">+IF(AND(ISNUMBER(OFFSET('Hygiene Data'!$H$8,0,10*ROW('Hygiene Data'!H77))),'Data Summary'!EE83="Yes"),OFFSET('Hygiene Data'!$H$8,0,10*ROW('Hygiene Data'!H77)),NA())</f>
        <v>#N/A</v>
      </c>
      <c r="BQ83" s="107" t="e">
        <f ca="true">+IF(AND(ISNUMBER(OFFSET('Hygiene Data'!$H$10,0,10*ROW('Hygiene Data'!H77))),'Data Summary'!EF83="Yes"),OFFSET('Hygiene Data'!$H$10,0,10*ROW('Hygiene Data'!H77)),NA())</f>
        <v>#N/A</v>
      </c>
    </row>
    <row r="84" x14ac:dyDescent="0.2">
      <c r="A84" s="55" t="e">
        <f ca="true">+IF(OFFSET('Water Data'!$B$1,0,10*ROW('Water Data'!B78))="",NA(),OFFSET('Water Data'!$B$1,0,10*ROW('Water Data'!B78)))</f>
        <v>#N/A</v>
      </c>
      <c r="B84" s="55" t="e">
        <f ca="true">+IF(OFFSET('Water Data'!$A$3,0,10*ROW('Water Data'!A81))="",NA(),OFFSET('Water Data'!$A$3,0,10*ROW('Water Data'!A81)))</f>
        <v>#N/A</v>
      </c>
      <c r="C84" s="55" t="e">
        <f ca="true">+IF(OFFSET('Water Data'!$C$3,0,10*ROW('Water Data'!C81))="",NA(),OFFSET('Water Data'!$C$3,0,10*ROW('Water Data'!C81)))</f>
        <v>#N/A</v>
      </c>
      <c r="D84" s="56" t="e">
        <f ca="true">+IF(AND(ISNUMBER(OFFSET('Water Data'!$C$5,0,10*ROW('Water Data'!C78))),'Data Summary'!BS84="Yes"),100-OFFSET('Water Data'!$C$5,0,10*ROW('Water Data'!C78)),NA())</f>
        <v>#N/A</v>
      </c>
      <c r="E84" s="56" t="e">
        <f ca="true">+IF(AND(ISNUMBER(OFFSET('Water Data'!$C$7,0,10*ROW('Water Data'!C78))),'Data Summary'!BT84="Yes"),OFFSET('Water Data'!$C$7,0,10*ROW('Water Data'!C78)),NA())</f>
        <v>#N/A</v>
      </c>
      <c r="F84" s="56" t="e">
        <f ca="true">+IF(AND(ISNUMBER(OFFSET('Water Data'!$C$10,0,10*ROW('Water Data'!C78))),'Data Summary'!BU84="Yes"),OFFSET('Water Data'!$C$10,0,10*ROW('Water Data'!C78)),NA())</f>
        <v>#N/A</v>
      </c>
      <c r="G84" s="56" t="e">
        <f ca="true">+IF(AND(ISNUMBER(OFFSET('Water Data'!$D$5,0,10*ROW('Water Data'!D78))),'Data Summary'!BV84="Yes"),100-OFFSET('Water Data'!$D$5,0,10*ROW('Water Data'!D78)),NA())</f>
        <v>#N/A</v>
      </c>
      <c r="H84" s="56" t="e">
        <f ca="true">+IF(AND(ISNUMBER(OFFSET('Water Data'!$D$7,0,10*ROW('Water Data'!D78))),'Data Summary'!BW84="Yes"),OFFSET('Water Data'!$D$7,0,10*ROW('Water Data'!D78)),NA())</f>
        <v>#N/A</v>
      </c>
      <c r="I84" s="56" t="e">
        <f ca="true">+IF(AND(ISNUMBER(OFFSET('Water Data'!$D$10,0,10*ROW('Water Data'!D78))),'Data Summary'!BX84="Yes"),OFFSET('Water Data'!$D$10,0,10*ROW('Water Data'!D78)),NA())</f>
        <v>#N/A</v>
      </c>
      <c r="J84" s="56" t="e">
        <f ca="true">+IF(AND(ISNUMBER(OFFSET('Water Data'!$E$5,0,10*ROW('Water Data'!E78))),'Data Summary'!BY84="Yes"),100-OFFSET('Water Data'!$E$5,0,10*ROW('Water Data'!E78)),NA())</f>
        <v>#N/A</v>
      </c>
      <c r="K84" s="56" t="e">
        <f ca="true">+IF(AND(ISNUMBER(OFFSET('Water Data'!$E$7,0,10*ROW('Water Data'!E78))),'Data Summary'!BZ84="Yes"),OFFSET('Water Data'!$E$7,0,10*ROW('Water Data'!E78)),NA())</f>
        <v>#N/A</v>
      </c>
      <c r="L84" s="56" t="e">
        <f ca="true">+IF(AND(ISNUMBER(OFFSET('Water Data'!$E$10,0,10*ROW('Water Data'!E78))),'Data Summary'!CA84="Yes"),OFFSET('Water Data'!$E$10,0,10*ROW('Water Data'!E78)),NA())</f>
        <v>#N/A</v>
      </c>
      <c r="M84" s="56" t="e">
        <f ca="true">+IF(AND(ISNUMBER(OFFSET('Water Data'!$F$5,0,10*ROW('Water Data'!F78))),'Data Summary'!CB84="Yes"),100-OFFSET('Water Data'!$F$5,0,10*ROW('Water Data'!F78)),NA())</f>
        <v>#N/A</v>
      </c>
      <c r="N84" s="56" t="e">
        <f ca="true">+IF(AND(ISNUMBER(OFFSET('Water Data'!$F$7,0,10*ROW('Water Data'!F78))),'Data Summary'!CC84="Yes"),OFFSET('Water Data'!$F$7,0,10*ROW('Water Data'!F78)),NA())</f>
        <v>#N/A</v>
      </c>
      <c r="O84" s="56" t="e">
        <f ca="true">+IF(AND(ISNUMBER(OFFSET('Water Data'!$F$10,0,10*ROW('Water Data'!F78))),'Data Summary'!CD84="Yes"),OFFSET('Water Data'!$F$10,0,10*ROW('Water Data'!F78)),NA())</f>
        <v>#N/A</v>
      </c>
      <c r="P84" s="56" t="e">
        <f ca="true">+IF(AND(ISNUMBER(OFFSET('Water Data'!$G$5,0,10*ROW('Water Data'!G78))),'Data Summary'!CE84="Yes"),100-OFFSET('Water Data'!$G$5,0,10*ROW('Water Data'!G78)),NA())</f>
        <v>#N/A</v>
      </c>
      <c r="Q84" s="56" t="e">
        <f ca="true">+IF(AND(ISNUMBER(OFFSET('Water Data'!$G$7,0,10*ROW('Water Data'!G78))),'Data Summary'!CF84="Yes"),OFFSET('Water Data'!$G$7,0,10*ROW('Water Data'!G78)),NA())</f>
        <v>#N/A</v>
      </c>
      <c r="R84" s="56" t="e">
        <f ca="true">+IF(AND(ISNUMBER(OFFSET('Water Data'!$G$10,0,10*ROW('Water Data'!G78))),'Data Summary'!CG84="Yes"),OFFSET('Water Data'!$G$10,0,10*ROW('Water Data'!G78)),NA())</f>
        <v>#N/A</v>
      </c>
      <c r="S84" s="56" t="e">
        <f ca="true">+IF(AND(ISNUMBER(OFFSET('Water Data'!$H$5,0,10*ROW('Water Data'!H78))),'Data Summary'!CH84="Yes"),100-OFFSET('Water Data'!$H$5,0,10*ROW('Water Data'!H78)),NA())</f>
        <v>#N/A</v>
      </c>
      <c r="T84" s="56" t="e">
        <f ca="true">+IF(AND(ISNUMBER(OFFSET('Water Data'!$H$7,0,10*ROW('Water Data'!H78))),'Data Summary'!CI84="Yes"),OFFSET('Water Data'!$H$7,0,10*ROW('Water Data'!H78)),NA())</f>
        <v>#N/A</v>
      </c>
      <c r="U84" s="56" t="e">
        <f ca="true">+IF(AND(ISNUMBER(OFFSET('Water Data'!$H$10,0,10*ROW('Water Data'!H78))),'Data Summary'!CJ84="Yes"),OFFSET('Water Data'!$H$10,0,10*ROW('Water Data'!H78)),NA())</f>
        <v>#N/A</v>
      </c>
      <c r="V84" s="102" t="e">
        <f ca="true">+IF(AND(ISNUMBER(OFFSET('Sanitation Data'!$C$5,0,10*ROW('Sanitation Data'!C78))),'Data Summary'!CK84="Yes"),100-OFFSET('Sanitation Data'!$C$5,0,10*ROW('Sanitation Data'!C78)),NA())</f>
        <v>#N/A</v>
      </c>
      <c r="W84" s="102" t="e">
        <f ca="true">+IF(AND(ISNUMBER(OFFSET('Sanitation Data'!$C$7,0,10*ROW('Sanitation Data'!C78))),'Data Summary'!CL84="Yes"),OFFSET('Sanitation Data'!$C$7,0,10*ROW('Sanitation Data'!C78)),NA())</f>
        <v>#N/A</v>
      </c>
      <c r="X84" s="102" t="e">
        <f ca="true">+IF(AND(ISNUMBER(OFFSET('Sanitation Data'!$C$11,0,10*ROW('Sanitation Data'!C78))),'Data Summary'!CM84="Yes"),OFFSET('Sanitation Data'!$C$11,0,10*ROW('Sanitation Data'!C78)),NA())</f>
        <v>#N/A</v>
      </c>
      <c r="Y84" s="102" t="e">
        <f ca="true">+IF(AND(ISNUMBER(OFFSET('Sanitation Data'!$C$12,0,10*ROW('Sanitation Data'!C78))),'Data Summary'!CN84="Yes"),OFFSET('Sanitation Data'!$C$12,0,10*ROW('Sanitation Data'!C78)),NA())</f>
        <v>#N/A</v>
      </c>
      <c r="Z84" s="102" t="e">
        <f ca="true">+IF(AND(ISNUMBER(OFFSET('Sanitation Data'!$C$13,0,10*ROW('Sanitation Data'!C78))),'Data Summary'!CO84="Yes"),OFFSET('Sanitation Data'!$C$13,0,10*ROW('Sanitation Data'!C78)),NA())</f>
        <v>#N/A</v>
      </c>
      <c r="AA84" s="102" t="e">
        <f ca="true">+IF(AND(ISNUMBER(OFFSET('Sanitation Data'!$D$5,0,10*ROW('Sanitation Data'!D78))),'Data Summary'!CP84="Yes"),100-OFFSET('Sanitation Data'!$D$5,0,10*ROW('Sanitation Data'!D78)),NA())</f>
        <v>#N/A</v>
      </c>
      <c r="AB84" s="102" t="e">
        <f ca="true">+IF(AND(ISNUMBER(OFFSET('Sanitation Data'!$D$7,0,10*ROW('Sanitation Data'!D78))),'Data Summary'!CQ84="Yes"),OFFSET('Sanitation Data'!$D$7,0,10*ROW('Sanitation Data'!D78)),NA())</f>
        <v>#N/A</v>
      </c>
      <c r="AC84" s="102" t="e">
        <f ca="true">+IF(AND(ISNUMBER(OFFSET('Sanitation Data'!$D$11,0,10*ROW('Sanitation Data'!D78))),'Data Summary'!CR84="Yes"),OFFSET('Sanitation Data'!$D$11,0,10*ROW('Sanitation Data'!D78)),NA())</f>
        <v>#N/A</v>
      </c>
      <c r="AD84" s="102" t="e">
        <f ca="true">+IF(AND(ISNUMBER(OFFSET('Sanitation Data'!$D$12,0,10*ROW('Sanitation Data'!D78))),'Data Summary'!CS84="Yes"),OFFSET('Sanitation Data'!$D$12,0,10*ROW('Sanitation Data'!D78)),NA())</f>
        <v>#N/A</v>
      </c>
      <c r="AE84" s="102" t="e">
        <f ca="true">+IF(AND(ISNUMBER(OFFSET('Sanitation Data'!$D$13,0,10*ROW('Sanitation Data'!D78))),'Data Summary'!CT84="Yes"),OFFSET('Sanitation Data'!$D$13,0,10*ROW('Sanitation Data'!D78)),NA())</f>
        <v>#N/A</v>
      </c>
      <c r="AF84" s="102" t="e">
        <f ca="true">+IF(AND(ISNUMBER(OFFSET('Sanitation Data'!$E$5,0,10*ROW('Sanitation Data'!E78))),'Data Summary'!CU84="Yes"),100-OFFSET('Sanitation Data'!$E$5,0,10*ROW('Sanitation Data'!E78)),NA())</f>
        <v>#N/A</v>
      </c>
      <c r="AG84" s="102" t="e">
        <f ca="true">+IF(AND(ISNUMBER(OFFSET('Sanitation Data'!$E$7,0,10*ROW('Sanitation Data'!E78))),'Data Summary'!CV84="Yes"),OFFSET('Sanitation Data'!$E$7,0,10*ROW('Sanitation Data'!E78)),NA())</f>
        <v>#N/A</v>
      </c>
      <c r="AH84" s="102" t="e">
        <f ca="true">+IF(AND(ISNUMBER(OFFSET('Sanitation Data'!$E$11,0,10*ROW('Sanitation Data'!E78))),'Data Summary'!CW84="Yes"),OFFSET('Sanitation Data'!$E$11,0,10*ROW('Sanitation Data'!E78)),NA())</f>
        <v>#N/A</v>
      </c>
      <c r="AI84" s="102" t="e">
        <f ca="true">+IF(AND(ISNUMBER(OFFSET('Sanitation Data'!$E$12,0,10*ROW('Sanitation Data'!E78))),'Data Summary'!CX84="Yes"),OFFSET('Sanitation Data'!$E$12,0,10*ROW('Sanitation Data'!E78)),NA())</f>
        <v>#N/A</v>
      </c>
      <c r="AJ84" s="102" t="e">
        <f ca="true">+IF(AND(ISNUMBER(OFFSET('Sanitation Data'!$E$13,0,10*ROW('Sanitation Data'!E78))),'Data Summary'!CY84="Yes"),OFFSET('Sanitation Data'!$E$13,0,10*ROW('Sanitation Data'!E78)),NA())</f>
        <v>#N/A</v>
      </c>
      <c r="AK84" s="102" t="e">
        <f ca="true">+IF(AND(ISNUMBER(OFFSET('Sanitation Data'!$F$5,0,10*ROW('Sanitation Data'!F78))),'Data Summary'!CZ84="Yes"),100-OFFSET('Sanitation Data'!$F$5,0,10*ROW('Sanitation Data'!F78)),NA())</f>
        <v>#N/A</v>
      </c>
      <c r="AL84" s="102" t="e">
        <f ca="true">+IF(AND(ISNUMBER(OFFSET('Sanitation Data'!$F$7,0,10*ROW('Sanitation Data'!F78))),'Data Summary'!DA84="Yes"),OFFSET('Sanitation Data'!$F$7,0,10*ROW('Sanitation Data'!F78)),NA())</f>
        <v>#N/A</v>
      </c>
      <c r="AM84" s="102" t="e">
        <f ca="true">+IF(AND(ISNUMBER(OFFSET('Sanitation Data'!$F$11,0,10*ROW('Sanitation Data'!F78))),'Data Summary'!DB84="Yes"),OFFSET('Sanitation Data'!$F$11,0,10*ROW('Sanitation Data'!F78)),NA())</f>
        <v>#N/A</v>
      </c>
      <c r="AN84" s="102" t="e">
        <f ca="true">+IF(AND(ISNUMBER(OFFSET('Sanitation Data'!$F$12,0,10*ROW('Sanitation Data'!F78))),'Data Summary'!DC84="Yes"),OFFSET('Sanitation Data'!$F$12,0,10*ROW('Sanitation Data'!F78)),NA())</f>
        <v>#N/A</v>
      </c>
      <c r="AO84" s="102" t="e">
        <f ca="true">+IF(AND(ISNUMBER(OFFSET('Sanitation Data'!$F$13,0,10*ROW('Sanitation Data'!F78))),'Data Summary'!DD84="Yes"),OFFSET('Sanitation Data'!$F$13,0,10*ROW('Sanitation Data'!F78)),NA())</f>
        <v>#N/A</v>
      </c>
      <c r="AP84" s="102" t="e">
        <f ca="true">+IF(AND(ISNUMBER(OFFSET('Sanitation Data'!$G$5,0,10*ROW('Sanitation Data'!G78))),'Data Summary'!DE84="Yes"),100-OFFSET('Sanitation Data'!$G$5,0,10*ROW('Sanitation Data'!G78)),NA())</f>
        <v>#N/A</v>
      </c>
      <c r="AQ84" s="102" t="e">
        <f ca="true">+IF(AND(ISNUMBER(OFFSET('Sanitation Data'!$G$7,0,10*ROW('Sanitation Data'!G78))),'Data Summary'!DF84="Yes"),OFFSET('Sanitation Data'!$G$7,0,10*ROW('Sanitation Data'!G78)),NA())</f>
        <v>#N/A</v>
      </c>
      <c r="AR84" s="102" t="e">
        <f ca="true">+IF(AND(ISNUMBER(OFFSET('Sanitation Data'!$G$11,0,10*ROW('Sanitation Data'!G78))),'Data Summary'!DG84="Yes"),OFFSET('Sanitation Data'!$G$11,0,10*ROW('Sanitation Data'!G78)),NA())</f>
        <v>#N/A</v>
      </c>
      <c r="AS84" s="102" t="e">
        <f ca="true">+IF(AND(ISNUMBER(OFFSET('Sanitation Data'!$G$12,0,10*ROW('Sanitation Data'!G78))),'Data Summary'!DH84="Yes"),OFFSET('Sanitation Data'!$G$12,0,10*ROW('Sanitation Data'!G78)),NA())</f>
        <v>#N/A</v>
      </c>
      <c r="AT84" s="102" t="e">
        <f ca="true">+IF(AND(ISNUMBER(OFFSET('Sanitation Data'!$G$13,0,10*ROW('Sanitation Data'!G78))),'Data Summary'!DI84="Yes"),OFFSET('Sanitation Data'!$G$13,0,10*ROW('Sanitation Data'!G78)),NA())</f>
        <v>#N/A</v>
      </c>
      <c r="AU84" s="102" t="e">
        <f ca="true">+IF(AND(ISNUMBER(OFFSET('Sanitation Data'!$H$5,0,10*ROW('Sanitation Data'!H78))),'Data Summary'!DJ84="Yes"),100-OFFSET('Sanitation Data'!$H$5,0,10*ROW('Sanitation Data'!H78)),NA())</f>
        <v>#N/A</v>
      </c>
      <c r="AV84" s="102" t="e">
        <f ca="true">+IF(AND(ISNUMBER(OFFSET('Sanitation Data'!$H$7,0,10*ROW('Sanitation Data'!H78))),'Data Summary'!DK84="Yes"),OFFSET('Sanitation Data'!$H$7,0,10*ROW('Sanitation Data'!H78)),NA())</f>
        <v>#N/A</v>
      </c>
      <c r="AW84" s="102" t="e">
        <f ca="true">+IF(AND(ISNUMBER(OFFSET('Sanitation Data'!$H$11,0,10*ROW('Sanitation Data'!H78))),'Data Summary'!DL84="Yes"),OFFSET('Sanitation Data'!$H$11,0,10*ROW('Sanitation Data'!H78)),NA())</f>
        <v>#N/A</v>
      </c>
      <c r="AX84" s="102" t="e">
        <f ca="true">+IF(AND(ISNUMBER(OFFSET('Sanitation Data'!$H$12,0,10*ROW('Sanitation Data'!H78))),'Data Summary'!DM84="Yes"),OFFSET('Sanitation Data'!$H$12,0,10*ROW('Sanitation Data'!H78)),NA())</f>
        <v>#N/A</v>
      </c>
      <c r="AY84" s="102" t="e">
        <f ca="true">+IF(AND(ISNUMBER(OFFSET('Sanitation Data'!$H$13,0,10*ROW('Sanitation Data'!H78))),'Data Summary'!DN84="Yes"),OFFSET('Sanitation Data'!$H$13,0,10*ROW('Sanitation Data'!H78)),NA())</f>
        <v>#N/A</v>
      </c>
      <c r="AZ84" s="107" t="e">
        <f ca="true">+IF(AND(ISNUMBER(OFFSET('Hygiene Data'!$C$6,0,10*ROW('Hygiene Data'!C78))),'Data Summary'!DO84="Yes"),OFFSET('Hygiene Data'!$C$6,0,10*ROW('Hygiene Data'!C78)),NA())</f>
        <v>#N/A</v>
      </c>
      <c r="BA84" s="107" t="e">
        <f ca="true">+IF(AND(ISNUMBER(OFFSET('Hygiene Data'!$C$8,0,10*ROW('Hygiene Data'!C78))),'Data Summary'!DP84="Yes"),OFFSET('Hygiene Data'!$C$8,0,10*ROW('Hygiene Data'!C78)),NA())</f>
        <v>#N/A</v>
      </c>
      <c r="BB84" s="107" t="e">
        <f ca="true">+IF(AND(ISNUMBER(OFFSET('Hygiene Data'!$C$10,0,10*ROW('Hygiene Data'!C78))),'Data Summary'!DQ84="Yes"),OFFSET('Hygiene Data'!$C$10,0,10*ROW('Hygiene Data'!C78)),NA())</f>
        <v>#N/A</v>
      </c>
      <c r="BC84" s="107" t="e">
        <f ca="true">+IF(AND(ISNUMBER(OFFSET('Hygiene Data'!$D$6,0,10*ROW('Hygiene Data'!D78))),'Data Summary'!DR84="Yes"),OFFSET('Hygiene Data'!$D$6,0,10*ROW('Hygiene Data'!D78)),NA())</f>
        <v>#N/A</v>
      </c>
      <c r="BD84" s="107" t="e">
        <f ca="true">+IF(AND(ISNUMBER(OFFSET('Hygiene Data'!$D$8,0,10*ROW('Hygiene Data'!D78))),'Data Summary'!DS84="Yes"),OFFSET('Hygiene Data'!$D$8,0,10*ROW('Hygiene Data'!D78)),NA())</f>
        <v>#N/A</v>
      </c>
      <c r="BE84" s="107" t="e">
        <f ca="true">+IF(AND(ISNUMBER(OFFSET('Hygiene Data'!$D$10,0,10*ROW('Hygiene Data'!D78))),'Data Summary'!DT84="Yes"),OFFSET('Hygiene Data'!$D$10,0,10*ROW('Hygiene Data'!D78)),NA())</f>
        <v>#N/A</v>
      </c>
      <c r="BF84" s="107" t="e">
        <f ca="true">+IF(AND(ISNUMBER(OFFSET('Hygiene Data'!$E$6,0,10*ROW('Hygiene Data'!E78))),'Data Summary'!DU84="Yes"),OFFSET('Hygiene Data'!$E$6,0,10*ROW('Hygiene Data'!E78)),NA())</f>
        <v>#N/A</v>
      </c>
      <c r="BG84" s="107" t="e">
        <f ca="true">+IF(AND(ISNUMBER(OFFSET('Hygiene Data'!$E$8,0,10*ROW('Hygiene Data'!E78))),'Data Summary'!DV84="Yes"),OFFSET('Hygiene Data'!$E$8,0,10*ROW('Hygiene Data'!E78)),NA())</f>
        <v>#N/A</v>
      </c>
      <c r="BH84" s="107" t="e">
        <f ca="true">+IF(AND(ISNUMBER(OFFSET('Hygiene Data'!$E$10,0,10*ROW('Hygiene Data'!E78))),'Data Summary'!DW84="Yes"),OFFSET('Hygiene Data'!$E$10,0,10*ROW('Hygiene Data'!E78)),NA())</f>
        <v>#N/A</v>
      </c>
      <c r="BI84" s="107" t="e">
        <f ca="true">+IF(AND(ISNUMBER(OFFSET('Hygiene Data'!$F$6,0,10*ROW('Hygiene Data'!F78))),'Data Summary'!DX84="Yes"),OFFSET('Hygiene Data'!$F$6,0,10*ROW('Hygiene Data'!F78)),NA())</f>
        <v>#N/A</v>
      </c>
      <c r="BJ84" s="107" t="e">
        <f ca="true">+IF(AND(ISNUMBER(OFFSET('Hygiene Data'!$F$8,0,10*ROW('Hygiene Data'!F78))),'Data Summary'!DY84="Yes"),OFFSET('Hygiene Data'!$F$8,0,10*ROW('Hygiene Data'!F78)),NA())</f>
        <v>#N/A</v>
      </c>
      <c r="BK84" s="107" t="e">
        <f ca="true">+IF(AND(ISNUMBER(OFFSET('Hygiene Data'!$F$10,0,10*ROW('Hygiene Data'!F78))),'Data Summary'!DZ84="Yes"),OFFSET('Hygiene Data'!$F$10,0,10*ROW('Hygiene Data'!F78)),NA())</f>
        <v>#N/A</v>
      </c>
      <c r="BL84" s="107" t="e">
        <f ca="true">+IF(AND(ISNUMBER(OFFSET('Hygiene Data'!$G$6,0,10*ROW('Hygiene Data'!G78))),'Data Summary'!EA84="Yes"),OFFSET('Hygiene Data'!$G$6,0,10*ROW('Hygiene Data'!G78)),NA())</f>
        <v>#N/A</v>
      </c>
      <c r="BM84" s="107" t="e">
        <f ca="true">+IF(AND(ISNUMBER(OFFSET('Hygiene Data'!$G$8,0,10*ROW('Hygiene Data'!G78))),'Data Summary'!EB84="Yes"),OFFSET('Hygiene Data'!$G$8,0,10*ROW('Hygiene Data'!G78)),NA())</f>
        <v>#N/A</v>
      </c>
      <c r="BN84" s="107" t="e">
        <f ca="true">+IF(AND(ISNUMBER(OFFSET('Hygiene Data'!$G$10,0,10*ROW('Hygiene Data'!G78))),'Data Summary'!EC84="Yes"),OFFSET('Hygiene Data'!$G$10,0,10*ROW('Hygiene Data'!G78)),NA())</f>
        <v>#N/A</v>
      </c>
      <c r="BO84" s="107" t="e">
        <f ca="true">+IF(AND(ISNUMBER(OFFSET('Hygiene Data'!$H$6,0,10*ROW('Hygiene Data'!H78))),'Data Summary'!ED84="Yes"),OFFSET('Hygiene Data'!$H$6,0,10*ROW('Hygiene Data'!H78)),NA())</f>
        <v>#N/A</v>
      </c>
      <c r="BP84" s="107" t="e">
        <f ca="true">+IF(AND(ISNUMBER(OFFSET('Hygiene Data'!$H$8,0,10*ROW('Hygiene Data'!H78))),'Data Summary'!EE84="Yes"),OFFSET('Hygiene Data'!$H$8,0,10*ROW('Hygiene Data'!H78)),NA())</f>
        <v>#N/A</v>
      </c>
      <c r="BQ84" s="107" t="e">
        <f ca="true">+IF(AND(ISNUMBER(OFFSET('Hygiene Data'!$H$10,0,10*ROW('Hygiene Data'!H78))),'Data Summary'!EF84="Yes"),OFFSET('Hygiene Data'!$H$10,0,10*ROW('Hygiene Data'!H78)),NA())</f>
        <v>#N/A</v>
      </c>
    </row>
    <row r="85" x14ac:dyDescent="0.2">
      <c r="A85" s="55" t="e">
        <f ca="true">+IF(OFFSET('Water Data'!$B$1,0,10*ROW('Water Data'!B79))="",NA(),OFFSET('Water Data'!$B$1,0,10*ROW('Water Data'!B79)))</f>
        <v>#N/A</v>
      </c>
      <c r="B85" s="55" t="e">
        <f ca="true">+IF(OFFSET('Water Data'!$A$3,0,10*ROW('Water Data'!A82))="",NA(),OFFSET('Water Data'!$A$3,0,10*ROW('Water Data'!A82)))</f>
        <v>#N/A</v>
      </c>
      <c r="C85" s="55" t="e">
        <f ca="true">+IF(OFFSET('Water Data'!$C$3,0,10*ROW('Water Data'!C82))="",NA(),OFFSET('Water Data'!$C$3,0,10*ROW('Water Data'!C82)))</f>
        <v>#N/A</v>
      </c>
      <c r="D85" s="56" t="e">
        <f ca="true">+IF(AND(ISNUMBER(OFFSET('Water Data'!$C$5,0,10*ROW('Water Data'!C79))),'Data Summary'!BS85="Yes"),100-OFFSET('Water Data'!$C$5,0,10*ROW('Water Data'!C79)),NA())</f>
        <v>#N/A</v>
      </c>
      <c r="E85" s="56" t="e">
        <f ca="true">+IF(AND(ISNUMBER(OFFSET('Water Data'!$C$7,0,10*ROW('Water Data'!C79))),'Data Summary'!BT85="Yes"),OFFSET('Water Data'!$C$7,0,10*ROW('Water Data'!C79)),NA())</f>
        <v>#N/A</v>
      </c>
      <c r="F85" s="56" t="e">
        <f ca="true">+IF(AND(ISNUMBER(OFFSET('Water Data'!$C$10,0,10*ROW('Water Data'!C79))),'Data Summary'!BU85="Yes"),OFFSET('Water Data'!$C$10,0,10*ROW('Water Data'!C79)),NA())</f>
        <v>#N/A</v>
      </c>
      <c r="G85" s="56" t="e">
        <f ca="true">+IF(AND(ISNUMBER(OFFSET('Water Data'!$D$5,0,10*ROW('Water Data'!D79))),'Data Summary'!BV85="Yes"),100-OFFSET('Water Data'!$D$5,0,10*ROW('Water Data'!D79)),NA())</f>
        <v>#N/A</v>
      </c>
      <c r="H85" s="56" t="e">
        <f ca="true">+IF(AND(ISNUMBER(OFFSET('Water Data'!$D$7,0,10*ROW('Water Data'!D79))),'Data Summary'!BW85="Yes"),OFFSET('Water Data'!$D$7,0,10*ROW('Water Data'!D79)),NA())</f>
        <v>#N/A</v>
      </c>
      <c r="I85" s="56" t="e">
        <f ca="true">+IF(AND(ISNUMBER(OFFSET('Water Data'!$D$10,0,10*ROW('Water Data'!D79))),'Data Summary'!BX85="Yes"),OFFSET('Water Data'!$D$10,0,10*ROW('Water Data'!D79)),NA())</f>
        <v>#N/A</v>
      </c>
      <c r="J85" s="56" t="e">
        <f ca="true">+IF(AND(ISNUMBER(OFFSET('Water Data'!$E$5,0,10*ROW('Water Data'!E79))),'Data Summary'!BY85="Yes"),100-OFFSET('Water Data'!$E$5,0,10*ROW('Water Data'!E79)),NA())</f>
        <v>#N/A</v>
      </c>
      <c r="K85" s="56" t="e">
        <f ca="true">+IF(AND(ISNUMBER(OFFSET('Water Data'!$E$7,0,10*ROW('Water Data'!E79))),'Data Summary'!BZ85="Yes"),OFFSET('Water Data'!$E$7,0,10*ROW('Water Data'!E79)),NA())</f>
        <v>#N/A</v>
      </c>
      <c r="L85" s="56" t="e">
        <f ca="true">+IF(AND(ISNUMBER(OFFSET('Water Data'!$E$10,0,10*ROW('Water Data'!E79))),'Data Summary'!CA85="Yes"),OFFSET('Water Data'!$E$10,0,10*ROW('Water Data'!E79)),NA())</f>
        <v>#N/A</v>
      </c>
      <c r="M85" s="56" t="e">
        <f ca="true">+IF(AND(ISNUMBER(OFFSET('Water Data'!$F$5,0,10*ROW('Water Data'!F79))),'Data Summary'!CB85="Yes"),100-OFFSET('Water Data'!$F$5,0,10*ROW('Water Data'!F79)),NA())</f>
        <v>#N/A</v>
      </c>
      <c r="N85" s="56" t="e">
        <f ca="true">+IF(AND(ISNUMBER(OFFSET('Water Data'!$F$7,0,10*ROW('Water Data'!F79))),'Data Summary'!CC85="Yes"),OFFSET('Water Data'!$F$7,0,10*ROW('Water Data'!F79)),NA())</f>
        <v>#N/A</v>
      </c>
      <c r="O85" s="56" t="e">
        <f ca="true">+IF(AND(ISNUMBER(OFFSET('Water Data'!$F$10,0,10*ROW('Water Data'!F79))),'Data Summary'!CD85="Yes"),OFFSET('Water Data'!$F$10,0,10*ROW('Water Data'!F79)),NA())</f>
        <v>#N/A</v>
      </c>
      <c r="P85" s="56" t="e">
        <f ca="true">+IF(AND(ISNUMBER(OFFSET('Water Data'!$G$5,0,10*ROW('Water Data'!G79))),'Data Summary'!CE85="Yes"),100-OFFSET('Water Data'!$G$5,0,10*ROW('Water Data'!G79)),NA())</f>
        <v>#N/A</v>
      </c>
      <c r="Q85" s="56" t="e">
        <f ca="true">+IF(AND(ISNUMBER(OFFSET('Water Data'!$G$7,0,10*ROW('Water Data'!G79))),'Data Summary'!CF85="Yes"),OFFSET('Water Data'!$G$7,0,10*ROW('Water Data'!G79)),NA())</f>
        <v>#N/A</v>
      </c>
      <c r="R85" s="56" t="e">
        <f ca="true">+IF(AND(ISNUMBER(OFFSET('Water Data'!$G$10,0,10*ROW('Water Data'!G79))),'Data Summary'!CG85="Yes"),OFFSET('Water Data'!$G$10,0,10*ROW('Water Data'!G79)),NA())</f>
        <v>#N/A</v>
      </c>
      <c r="S85" s="56" t="e">
        <f ca="true">+IF(AND(ISNUMBER(OFFSET('Water Data'!$H$5,0,10*ROW('Water Data'!H79))),'Data Summary'!CH85="Yes"),100-OFFSET('Water Data'!$H$5,0,10*ROW('Water Data'!H79)),NA())</f>
        <v>#N/A</v>
      </c>
      <c r="T85" s="56" t="e">
        <f ca="true">+IF(AND(ISNUMBER(OFFSET('Water Data'!$H$7,0,10*ROW('Water Data'!H79))),'Data Summary'!CI85="Yes"),OFFSET('Water Data'!$H$7,0,10*ROW('Water Data'!H79)),NA())</f>
        <v>#N/A</v>
      </c>
      <c r="U85" s="56" t="e">
        <f ca="true">+IF(AND(ISNUMBER(OFFSET('Water Data'!$H$10,0,10*ROW('Water Data'!H79))),'Data Summary'!CJ85="Yes"),OFFSET('Water Data'!$H$10,0,10*ROW('Water Data'!H79)),NA())</f>
        <v>#N/A</v>
      </c>
      <c r="V85" s="102" t="e">
        <f ca="true">+IF(AND(ISNUMBER(OFFSET('Sanitation Data'!$C$5,0,10*ROW('Sanitation Data'!C79))),'Data Summary'!CK85="Yes"),100-OFFSET('Sanitation Data'!$C$5,0,10*ROW('Sanitation Data'!C79)),NA())</f>
        <v>#N/A</v>
      </c>
      <c r="W85" s="102" t="e">
        <f ca="true">+IF(AND(ISNUMBER(OFFSET('Sanitation Data'!$C$7,0,10*ROW('Sanitation Data'!C79))),'Data Summary'!CL85="Yes"),OFFSET('Sanitation Data'!$C$7,0,10*ROW('Sanitation Data'!C79)),NA())</f>
        <v>#N/A</v>
      </c>
      <c r="X85" s="102" t="e">
        <f ca="true">+IF(AND(ISNUMBER(OFFSET('Sanitation Data'!$C$11,0,10*ROW('Sanitation Data'!C79))),'Data Summary'!CM85="Yes"),OFFSET('Sanitation Data'!$C$11,0,10*ROW('Sanitation Data'!C79)),NA())</f>
        <v>#N/A</v>
      </c>
      <c r="Y85" s="102" t="e">
        <f ca="true">+IF(AND(ISNUMBER(OFFSET('Sanitation Data'!$C$12,0,10*ROW('Sanitation Data'!C79))),'Data Summary'!CN85="Yes"),OFFSET('Sanitation Data'!$C$12,0,10*ROW('Sanitation Data'!C79)),NA())</f>
        <v>#N/A</v>
      </c>
      <c r="Z85" s="102" t="e">
        <f ca="true">+IF(AND(ISNUMBER(OFFSET('Sanitation Data'!$C$13,0,10*ROW('Sanitation Data'!C79))),'Data Summary'!CO85="Yes"),OFFSET('Sanitation Data'!$C$13,0,10*ROW('Sanitation Data'!C79)),NA())</f>
        <v>#N/A</v>
      </c>
      <c r="AA85" s="102" t="e">
        <f ca="true">+IF(AND(ISNUMBER(OFFSET('Sanitation Data'!$D$5,0,10*ROW('Sanitation Data'!D79))),'Data Summary'!CP85="Yes"),100-OFFSET('Sanitation Data'!$D$5,0,10*ROW('Sanitation Data'!D79)),NA())</f>
        <v>#N/A</v>
      </c>
      <c r="AB85" s="102" t="e">
        <f ca="true">+IF(AND(ISNUMBER(OFFSET('Sanitation Data'!$D$7,0,10*ROW('Sanitation Data'!D79))),'Data Summary'!CQ85="Yes"),OFFSET('Sanitation Data'!$D$7,0,10*ROW('Sanitation Data'!D79)),NA())</f>
        <v>#N/A</v>
      </c>
      <c r="AC85" s="102" t="e">
        <f ca="true">+IF(AND(ISNUMBER(OFFSET('Sanitation Data'!$D$11,0,10*ROW('Sanitation Data'!D79))),'Data Summary'!CR85="Yes"),OFFSET('Sanitation Data'!$D$11,0,10*ROW('Sanitation Data'!D79)),NA())</f>
        <v>#N/A</v>
      </c>
      <c r="AD85" s="102" t="e">
        <f ca="true">+IF(AND(ISNUMBER(OFFSET('Sanitation Data'!$D$12,0,10*ROW('Sanitation Data'!D79))),'Data Summary'!CS85="Yes"),OFFSET('Sanitation Data'!$D$12,0,10*ROW('Sanitation Data'!D79)),NA())</f>
        <v>#N/A</v>
      </c>
      <c r="AE85" s="102" t="e">
        <f ca="true">+IF(AND(ISNUMBER(OFFSET('Sanitation Data'!$D$13,0,10*ROW('Sanitation Data'!D79))),'Data Summary'!CT85="Yes"),OFFSET('Sanitation Data'!$D$13,0,10*ROW('Sanitation Data'!D79)),NA())</f>
        <v>#N/A</v>
      </c>
      <c r="AF85" s="102" t="e">
        <f ca="true">+IF(AND(ISNUMBER(OFFSET('Sanitation Data'!$E$5,0,10*ROW('Sanitation Data'!E79))),'Data Summary'!CU85="Yes"),100-OFFSET('Sanitation Data'!$E$5,0,10*ROW('Sanitation Data'!E79)),NA())</f>
        <v>#N/A</v>
      </c>
      <c r="AG85" s="102" t="e">
        <f ca="true">+IF(AND(ISNUMBER(OFFSET('Sanitation Data'!$E$7,0,10*ROW('Sanitation Data'!E79))),'Data Summary'!CV85="Yes"),OFFSET('Sanitation Data'!$E$7,0,10*ROW('Sanitation Data'!E79)),NA())</f>
        <v>#N/A</v>
      </c>
      <c r="AH85" s="102" t="e">
        <f ca="true">+IF(AND(ISNUMBER(OFFSET('Sanitation Data'!$E$11,0,10*ROW('Sanitation Data'!E79))),'Data Summary'!CW85="Yes"),OFFSET('Sanitation Data'!$E$11,0,10*ROW('Sanitation Data'!E79)),NA())</f>
        <v>#N/A</v>
      </c>
      <c r="AI85" s="102" t="e">
        <f ca="true">+IF(AND(ISNUMBER(OFFSET('Sanitation Data'!$E$12,0,10*ROW('Sanitation Data'!E79))),'Data Summary'!CX85="Yes"),OFFSET('Sanitation Data'!$E$12,0,10*ROW('Sanitation Data'!E79)),NA())</f>
        <v>#N/A</v>
      </c>
      <c r="AJ85" s="102" t="e">
        <f ca="true">+IF(AND(ISNUMBER(OFFSET('Sanitation Data'!$E$13,0,10*ROW('Sanitation Data'!E79))),'Data Summary'!CY85="Yes"),OFFSET('Sanitation Data'!$E$13,0,10*ROW('Sanitation Data'!E79)),NA())</f>
        <v>#N/A</v>
      </c>
      <c r="AK85" s="102" t="e">
        <f ca="true">+IF(AND(ISNUMBER(OFFSET('Sanitation Data'!$F$5,0,10*ROW('Sanitation Data'!F79))),'Data Summary'!CZ85="Yes"),100-OFFSET('Sanitation Data'!$F$5,0,10*ROW('Sanitation Data'!F79)),NA())</f>
        <v>#N/A</v>
      </c>
      <c r="AL85" s="102" t="e">
        <f ca="true">+IF(AND(ISNUMBER(OFFSET('Sanitation Data'!$F$7,0,10*ROW('Sanitation Data'!F79))),'Data Summary'!DA85="Yes"),OFFSET('Sanitation Data'!$F$7,0,10*ROW('Sanitation Data'!F79)),NA())</f>
        <v>#N/A</v>
      </c>
      <c r="AM85" s="102" t="e">
        <f ca="true">+IF(AND(ISNUMBER(OFFSET('Sanitation Data'!$F$11,0,10*ROW('Sanitation Data'!F79))),'Data Summary'!DB85="Yes"),OFFSET('Sanitation Data'!$F$11,0,10*ROW('Sanitation Data'!F79)),NA())</f>
        <v>#N/A</v>
      </c>
      <c r="AN85" s="102" t="e">
        <f ca="true">+IF(AND(ISNUMBER(OFFSET('Sanitation Data'!$F$12,0,10*ROW('Sanitation Data'!F79))),'Data Summary'!DC85="Yes"),OFFSET('Sanitation Data'!$F$12,0,10*ROW('Sanitation Data'!F79)),NA())</f>
        <v>#N/A</v>
      </c>
      <c r="AO85" s="102" t="e">
        <f ca="true">+IF(AND(ISNUMBER(OFFSET('Sanitation Data'!$F$13,0,10*ROW('Sanitation Data'!F79))),'Data Summary'!DD85="Yes"),OFFSET('Sanitation Data'!$F$13,0,10*ROW('Sanitation Data'!F79)),NA())</f>
        <v>#N/A</v>
      </c>
      <c r="AP85" s="102" t="e">
        <f ca="true">+IF(AND(ISNUMBER(OFFSET('Sanitation Data'!$G$5,0,10*ROW('Sanitation Data'!G79))),'Data Summary'!DE85="Yes"),100-OFFSET('Sanitation Data'!$G$5,0,10*ROW('Sanitation Data'!G79)),NA())</f>
        <v>#N/A</v>
      </c>
      <c r="AQ85" s="102" t="e">
        <f ca="true">+IF(AND(ISNUMBER(OFFSET('Sanitation Data'!$G$7,0,10*ROW('Sanitation Data'!G79))),'Data Summary'!DF85="Yes"),OFFSET('Sanitation Data'!$G$7,0,10*ROW('Sanitation Data'!G79)),NA())</f>
        <v>#N/A</v>
      </c>
      <c r="AR85" s="102" t="e">
        <f ca="true">+IF(AND(ISNUMBER(OFFSET('Sanitation Data'!$G$11,0,10*ROW('Sanitation Data'!G79))),'Data Summary'!DG85="Yes"),OFFSET('Sanitation Data'!$G$11,0,10*ROW('Sanitation Data'!G79)),NA())</f>
        <v>#N/A</v>
      </c>
      <c r="AS85" s="102" t="e">
        <f ca="true">+IF(AND(ISNUMBER(OFFSET('Sanitation Data'!$G$12,0,10*ROW('Sanitation Data'!G79))),'Data Summary'!DH85="Yes"),OFFSET('Sanitation Data'!$G$12,0,10*ROW('Sanitation Data'!G79)),NA())</f>
        <v>#N/A</v>
      </c>
      <c r="AT85" s="102" t="e">
        <f ca="true">+IF(AND(ISNUMBER(OFFSET('Sanitation Data'!$G$13,0,10*ROW('Sanitation Data'!G79))),'Data Summary'!DI85="Yes"),OFFSET('Sanitation Data'!$G$13,0,10*ROW('Sanitation Data'!G79)),NA())</f>
        <v>#N/A</v>
      </c>
      <c r="AU85" s="102" t="e">
        <f ca="true">+IF(AND(ISNUMBER(OFFSET('Sanitation Data'!$H$5,0,10*ROW('Sanitation Data'!H79))),'Data Summary'!DJ85="Yes"),100-OFFSET('Sanitation Data'!$H$5,0,10*ROW('Sanitation Data'!H79)),NA())</f>
        <v>#N/A</v>
      </c>
      <c r="AV85" s="102" t="e">
        <f ca="true">+IF(AND(ISNUMBER(OFFSET('Sanitation Data'!$H$7,0,10*ROW('Sanitation Data'!H79))),'Data Summary'!DK85="Yes"),OFFSET('Sanitation Data'!$H$7,0,10*ROW('Sanitation Data'!H79)),NA())</f>
        <v>#N/A</v>
      </c>
      <c r="AW85" s="102" t="e">
        <f ca="true">+IF(AND(ISNUMBER(OFFSET('Sanitation Data'!$H$11,0,10*ROW('Sanitation Data'!H79))),'Data Summary'!DL85="Yes"),OFFSET('Sanitation Data'!$H$11,0,10*ROW('Sanitation Data'!H79)),NA())</f>
        <v>#N/A</v>
      </c>
      <c r="AX85" s="102" t="e">
        <f ca="true">+IF(AND(ISNUMBER(OFFSET('Sanitation Data'!$H$12,0,10*ROW('Sanitation Data'!H79))),'Data Summary'!DM85="Yes"),OFFSET('Sanitation Data'!$H$12,0,10*ROW('Sanitation Data'!H79)),NA())</f>
        <v>#N/A</v>
      </c>
      <c r="AY85" s="102" t="e">
        <f ca="true">+IF(AND(ISNUMBER(OFFSET('Sanitation Data'!$H$13,0,10*ROW('Sanitation Data'!H79))),'Data Summary'!DN85="Yes"),OFFSET('Sanitation Data'!$H$13,0,10*ROW('Sanitation Data'!H79)),NA())</f>
        <v>#N/A</v>
      </c>
      <c r="AZ85" s="107" t="e">
        <f ca="true">+IF(AND(ISNUMBER(OFFSET('Hygiene Data'!$C$6,0,10*ROW('Hygiene Data'!C79))),'Data Summary'!DO85="Yes"),OFFSET('Hygiene Data'!$C$6,0,10*ROW('Hygiene Data'!C79)),NA())</f>
        <v>#N/A</v>
      </c>
      <c r="BA85" s="107" t="e">
        <f ca="true">+IF(AND(ISNUMBER(OFFSET('Hygiene Data'!$C$8,0,10*ROW('Hygiene Data'!C79))),'Data Summary'!DP85="Yes"),OFFSET('Hygiene Data'!$C$8,0,10*ROW('Hygiene Data'!C79)),NA())</f>
        <v>#N/A</v>
      </c>
      <c r="BB85" s="107" t="e">
        <f ca="true">+IF(AND(ISNUMBER(OFFSET('Hygiene Data'!$C$10,0,10*ROW('Hygiene Data'!C79))),'Data Summary'!DQ85="Yes"),OFFSET('Hygiene Data'!$C$10,0,10*ROW('Hygiene Data'!C79)),NA())</f>
        <v>#N/A</v>
      </c>
      <c r="BC85" s="107" t="e">
        <f ca="true">+IF(AND(ISNUMBER(OFFSET('Hygiene Data'!$D$6,0,10*ROW('Hygiene Data'!D79))),'Data Summary'!DR85="Yes"),OFFSET('Hygiene Data'!$D$6,0,10*ROW('Hygiene Data'!D79)),NA())</f>
        <v>#N/A</v>
      </c>
      <c r="BD85" s="107" t="e">
        <f ca="true">+IF(AND(ISNUMBER(OFFSET('Hygiene Data'!$D$8,0,10*ROW('Hygiene Data'!D79))),'Data Summary'!DS85="Yes"),OFFSET('Hygiene Data'!$D$8,0,10*ROW('Hygiene Data'!D79)),NA())</f>
        <v>#N/A</v>
      </c>
      <c r="BE85" s="107" t="e">
        <f ca="true">+IF(AND(ISNUMBER(OFFSET('Hygiene Data'!$D$10,0,10*ROW('Hygiene Data'!D79))),'Data Summary'!DT85="Yes"),OFFSET('Hygiene Data'!$D$10,0,10*ROW('Hygiene Data'!D79)),NA())</f>
        <v>#N/A</v>
      </c>
      <c r="BF85" s="107" t="e">
        <f ca="true">+IF(AND(ISNUMBER(OFFSET('Hygiene Data'!$E$6,0,10*ROW('Hygiene Data'!E79))),'Data Summary'!DU85="Yes"),OFFSET('Hygiene Data'!$E$6,0,10*ROW('Hygiene Data'!E79)),NA())</f>
        <v>#N/A</v>
      </c>
      <c r="BG85" s="107" t="e">
        <f ca="true">+IF(AND(ISNUMBER(OFFSET('Hygiene Data'!$E$8,0,10*ROW('Hygiene Data'!E79))),'Data Summary'!DV85="Yes"),OFFSET('Hygiene Data'!$E$8,0,10*ROW('Hygiene Data'!E79)),NA())</f>
        <v>#N/A</v>
      </c>
      <c r="BH85" s="107" t="e">
        <f ca="true">+IF(AND(ISNUMBER(OFFSET('Hygiene Data'!$E$10,0,10*ROW('Hygiene Data'!E79))),'Data Summary'!DW85="Yes"),OFFSET('Hygiene Data'!$E$10,0,10*ROW('Hygiene Data'!E79)),NA())</f>
        <v>#N/A</v>
      </c>
      <c r="BI85" s="107" t="e">
        <f ca="true">+IF(AND(ISNUMBER(OFFSET('Hygiene Data'!$F$6,0,10*ROW('Hygiene Data'!F79))),'Data Summary'!DX85="Yes"),OFFSET('Hygiene Data'!$F$6,0,10*ROW('Hygiene Data'!F79)),NA())</f>
        <v>#N/A</v>
      </c>
      <c r="BJ85" s="107" t="e">
        <f ca="true">+IF(AND(ISNUMBER(OFFSET('Hygiene Data'!$F$8,0,10*ROW('Hygiene Data'!F79))),'Data Summary'!DY85="Yes"),OFFSET('Hygiene Data'!$F$8,0,10*ROW('Hygiene Data'!F79)),NA())</f>
        <v>#N/A</v>
      </c>
      <c r="BK85" s="107" t="e">
        <f ca="true">+IF(AND(ISNUMBER(OFFSET('Hygiene Data'!$F$10,0,10*ROW('Hygiene Data'!F79))),'Data Summary'!DZ85="Yes"),OFFSET('Hygiene Data'!$F$10,0,10*ROW('Hygiene Data'!F79)),NA())</f>
        <v>#N/A</v>
      </c>
      <c r="BL85" s="107" t="e">
        <f ca="true">+IF(AND(ISNUMBER(OFFSET('Hygiene Data'!$G$6,0,10*ROW('Hygiene Data'!G79))),'Data Summary'!EA85="Yes"),OFFSET('Hygiene Data'!$G$6,0,10*ROW('Hygiene Data'!G79)),NA())</f>
        <v>#N/A</v>
      </c>
      <c r="BM85" s="107" t="e">
        <f ca="true">+IF(AND(ISNUMBER(OFFSET('Hygiene Data'!$G$8,0,10*ROW('Hygiene Data'!G79))),'Data Summary'!EB85="Yes"),OFFSET('Hygiene Data'!$G$8,0,10*ROW('Hygiene Data'!G79)),NA())</f>
        <v>#N/A</v>
      </c>
      <c r="BN85" s="107" t="e">
        <f ca="true">+IF(AND(ISNUMBER(OFFSET('Hygiene Data'!$G$10,0,10*ROW('Hygiene Data'!G79))),'Data Summary'!EC85="Yes"),OFFSET('Hygiene Data'!$G$10,0,10*ROW('Hygiene Data'!G79)),NA())</f>
        <v>#N/A</v>
      </c>
      <c r="BO85" s="107" t="e">
        <f ca="true">+IF(AND(ISNUMBER(OFFSET('Hygiene Data'!$H$6,0,10*ROW('Hygiene Data'!H79))),'Data Summary'!ED85="Yes"),OFFSET('Hygiene Data'!$H$6,0,10*ROW('Hygiene Data'!H79)),NA())</f>
        <v>#N/A</v>
      </c>
      <c r="BP85" s="107" t="e">
        <f ca="true">+IF(AND(ISNUMBER(OFFSET('Hygiene Data'!$H$8,0,10*ROW('Hygiene Data'!H79))),'Data Summary'!EE85="Yes"),OFFSET('Hygiene Data'!$H$8,0,10*ROW('Hygiene Data'!H79)),NA())</f>
        <v>#N/A</v>
      </c>
      <c r="BQ85" s="107" t="e">
        <f ca="true">+IF(AND(ISNUMBER(OFFSET('Hygiene Data'!$H$10,0,10*ROW('Hygiene Data'!H79))),'Data Summary'!EF85="Yes"),OFFSET('Hygiene Data'!$H$10,0,10*ROW('Hygiene Data'!H79)),NA())</f>
        <v>#N/A</v>
      </c>
    </row>
    <row r="86" x14ac:dyDescent="0.2">
      <c r="A86" s="55" t="e">
        <f ca="true">+IF(OFFSET('Water Data'!$B$1,0,10*ROW('Water Data'!B80))="",NA(),OFFSET('Water Data'!$B$1,0,10*ROW('Water Data'!B80)))</f>
        <v>#N/A</v>
      </c>
      <c r="B86" s="55" t="e">
        <f ca="true">+IF(OFFSET('Water Data'!$A$3,0,10*ROW('Water Data'!A83))="",NA(),OFFSET('Water Data'!$A$3,0,10*ROW('Water Data'!A83)))</f>
        <v>#N/A</v>
      </c>
      <c r="C86" s="55" t="e">
        <f ca="true">+IF(OFFSET('Water Data'!$C$3,0,10*ROW('Water Data'!C83))="",NA(),OFFSET('Water Data'!$C$3,0,10*ROW('Water Data'!C83)))</f>
        <v>#N/A</v>
      </c>
      <c r="D86" s="56" t="e">
        <f ca="true">+IF(AND(ISNUMBER(OFFSET('Water Data'!$C$5,0,10*ROW('Water Data'!C80))),'Data Summary'!BS86="Yes"),100-OFFSET('Water Data'!$C$5,0,10*ROW('Water Data'!C80)),NA())</f>
        <v>#N/A</v>
      </c>
      <c r="E86" s="56" t="e">
        <f ca="true">+IF(AND(ISNUMBER(OFFSET('Water Data'!$C$7,0,10*ROW('Water Data'!C80))),'Data Summary'!BT86="Yes"),OFFSET('Water Data'!$C$7,0,10*ROW('Water Data'!C80)),NA())</f>
        <v>#N/A</v>
      </c>
      <c r="F86" s="56" t="e">
        <f ca="true">+IF(AND(ISNUMBER(OFFSET('Water Data'!$C$10,0,10*ROW('Water Data'!C80))),'Data Summary'!BU86="Yes"),OFFSET('Water Data'!$C$10,0,10*ROW('Water Data'!C80)),NA())</f>
        <v>#N/A</v>
      </c>
      <c r="G86" s="56" t="e">
        <f ca="true">+IF(AND(ISNUMBER(OFFSET('Water Data'!$D$5,0,10*ROW('Water Data'!D80))),'Data Summary'!BV86="Yes"),100-OFFSET('Water Data'!$D$5,0,10*ROW('Water Data'!D80)),NA())</f>
        <v>#N/A</v>
      </c>
      <c r="H86" s="56" t="e">
        <f ca="true">+IF(AND(ISNUMBER(OFFSET('Water Data'!$D$7,0,10*ROW('Water Data'!D80))),'Data Summary'!BW86="Yes"),OFFSET('Water Data'!$D$7,0,10*ROW('Water Data'!D80)),NA())</f>
        <v>#N/A</v>
      </c>
      <c r="I86" s="56" t="e">
        <f ca="true">+IF(AND(ISNUMBER(OFFSET('Water Data'!$D$10,0,10*ROW('Water Data'!D80))),'Data Summary'!BX86="Yes"),OFFSET('Water Data'!$D$10,0,10*ROW('Water Data'!D80)),NA())</f>
        <v>#N/A</v>
      </c>
      <c r="J86" s="56" t="e">
        <f ca="true">+IF(AND(ISNUMBER(OFFSET('Water Data'!$E$5,0,10*ROW('Water Data'!E80))),'Data Summary'!BY86="Yes"),100-OFFSET('Water Data'!$E$5,0,10*ROW('Water Data'!E80)),NA())</f>
        <v>#N/A</v>
      </c>
      <c r="K86" s="56" t="e">
        <f ca="true">+IF(AND(ISNUMBER(OFFSET('Water Data'!$E$7,0,10*ROW('Water Data'!E80))),'Data Summary'!BZ86="Yes"),OFFSET('Water Data'!$E$7,0,10*ROW('Water Data'!E80)),NA())</f>
        <v>#N/A</v>
      </c>
      <c r="L86" s="56" t="e">
        <f ca="true">+IF(AND(ISNUMBER(OFFSET('Water Data'!$E$10,0,10*ROW('Water Data'!E80))),'Data Summary'!CA86="Yes"),OFFSET('Water Data'!$E$10,0,10*ROW('Water Data'!E80)),NA())</f>
        <v>#N/A</v>
      </c>
      <c r="M86" s="56" t="e">
        <f ca="true">+IF(AND(ISNUMBER(OFFSET('Water Data'!$F$5,0,10*ROW('Water Data'!F80))),'Data Summary'!CB86="Yes"),100-OFFSET('Water Data'!$F$5,0,10*ROW('Water Data'!F80)),NA())</f>
        <v>#N/A</v>
      </c>
      <c r="N86" s="56" t="e">
        <f ca="true">+IF(AND(ISNUMBER(OFFSET('Water Data'!$F$7,0,10*ROW('Water Data'!F80))),'Data Summary'!CC86="Yes"),OFFSET('Water Data'!$F$7,0,10*ROW('Water Data'!F80)),NA())</f>
        <v>#N/A</v>
      </c>
      <c r="O86" s="56" t="e">
        <f ca="true">+IF(AND(ISNUMBER(OFFSET('Water Data'!$F$10,0,10*ROW('Water Data'!F80))),'Data Summary'!CD86="Yes"),OFFSET('Water Data'!$F$10,0,10*ROW('Water Data'!F80)),NA())</f>
        <v>#N/A</v>
      </c>
      <c r="P86" s="56" t="e">
        <f ca="true">+IF(AND(ISNUMBER(OFFSET('Water Data'!$G$5,0,10*ROW('Water Data'!G80))),'Data Summary'!CE86="Yes"),100-OFFSET('Water Data'!$G$5,0,10*ROW('Water Data'!G80)),NA())</f>
        <v>#N/A</v>
      </c>
      <c r="Q86" s="56" t="e">
        <f ca="true">+IF(AND(ISNUMBER(OFFSET('Water Data'!$G$7,0,10*ROW('Water Data'!G80))),'Data Summary'!CF86="Yes"),OFFSET('Water Data'!$G$7,0,10*ROW('Water Data'!G80)),NA())</f>
        <v>#N/A</v>
      </c>
      <c r="R86" s="56" t="e">
        <f ca="true">+IF(AND(ISNUMBER(OFFSET('Water Data'!$G$10,0,10*ROW('Water Data'!G80))),'Data Summary'!CG86="Yes"),OFFSET('Water Data'!$G$10,0,10*ROW('Water Data'!G80)),NA())</f>
        <v>#N/A</v>
      </c>
      <c r="S86" s="56" t="e">
        <f ca="true">+IF(AND(ISNUMBER(OFFSET('Water Data'!$H$5,0,10*ROW('Water Data'!H80))),'Data Summary'!CH86="Yes"),100-OFFSET('Water Data'!$H$5,0,10*ROW('Water Data'!H80)),NA())</f>
        <v>#N/A</v>
      </c>
      <c r="T86" s="56" t="e">
        <f ca="true">+IF(AND(ISNUMBER(OFFSET('Water Data'!$H$7,0,10*ROW('Water Data'!H80))),'Data Summary'!CI86="Yes"),OFFSET('Water Data'!$H$7,0,10*ROW('Water Data'!H80)),NA())</f>
        <v>#N/A</v>
      </c>
      <c r="U86" s="56" t="e">
        <f ca="true">+IF(AND(ISNUMBER(OFFSET('Water Data'!$H$10,0,10*ROW('Water Data'!H80))),'Data Summary'!CJ86="Yes"),OFFSET('Water Data'!$H$10,0,10*ROW('Water Data'!H80)),NA())</f>
        <v>#N/A</v>
      </c>
      <c r="V86" s="102" t="e">
        <f ca="true">+IF(AND(ISNUMBER(OFFSET('Sanitation Data'!$C$5,0,10*ROW('Sanitation Data'!C80))),'Data Summary'!CK86="Yes"),100-OFFSET('Sanitation Data'!$C$5,0,10*ROW('Sanitation Data'!C80)),NA())</f>
        <v>#N/A</v>
      </c>
      <c r="W86" s="102" t="e">
        <f ca="true">+IF(AND(ISNUMBER(OFFSET('Sanitation Data'!$C$7,0,10*ROW('Sanitation Data'!C80))),'Data Summary'!CL86="Yes"),OFFSET('Sanitation Data'!$C$7,0,10*ROW('Sanitation Data'!C80)),NA())</f>
        <v>#N/A</v>
      </c>
      <c r="X86" s="102" t="e">
        <f ca="true">+IF(AND(ISNUMBER(OFFSET('Sanitation Data'!$C$11,0,10*ROW('Sanitation Data'!C80))),'Data Summary'!CM86="Yes"),OFFSET('Sanitation Data'!$C$11,0,10*ROW('Sanitation Data'!C80)),NA())</f>
        <v>#N/A</v>
      </c>
      <c r="Y86" s="102" t="e">
        <f ca="true">+IF(AND(ISNUMBER(OFFSET('Sanitation Data'!$C$12,0,10*ROW('Sanitation Data'!C80))),'Data Summary'!CN86="Yes"),OFFSET('Sanitation Data'!$C$12,0,10*ROW('Sanitation Data'!C80)),NA())</f>
        <v>#N/A</v>
      </c>
      <c r="Z86" s="102" t="e">
        <f ca="true">+IF(AND(ISNUMBER(OFFSET('Sanitation Data'!$C$13,0,10*ROW('Sanitation Data'!C80))),'Data Summary'!CO86="Yes"),OFFSET('Sanitation Data'!$C$13,0,10*ROW('Sanitation Data'!C80)),NA())</f>
        <v>#N/A</v>
      </c>
      <c r="AA86" s="102" t="e">
        <f ca="true">+IF(AND(ISNUMBER(OFFSET('Sanitation Data'!$D$5,0,10*ROW('Sanitation Data'!D80))),'Data Summary'!CP86="Yes"),100-OFFSET('Sanitation Data'!$D$5,0,10*ROW('Sanitation Data'!D80)),NA())</f>
        <v>#N/A</v>
      </c>
      <c r="AB86" s="102" t="e">
        <f ca="true">+IF(AND(ISNUMBER(OFFSET('Sanitation Data'!$D$7,0,10*ROW('Sanitation Data'!D80))),'Data Summary'!CQ86="Yes"),OFFSET('Sanitation Data'!$D$7,0,10*ROW('Sanitation Data'!D80)),NA())</f>
        <v>#N/A</v>
      </c>
      <c r="AC86" s="102" t="e">
        <f ca="true">+IF(AND(ISNUMBER(OFFSET('Sanitation Data'!$D$11,0,10*ROW('Sanitation Data'!D80))),'Data Summary'!CR86="Yes"),OFFSET('Sanitation Data'!$D$11,0,10*ROW('Sanitation Data'!D80)),NA())</f>
        <v>#N/A</v>
      </c>
      <c r="AD86" s="102" t="e">
        <f ca="true">+IF(AND(ISNUMBER(OFFSET('Sanitation Data'!$D$12,0,10*ROW('Sanitation Data'!D80))),'Data Summary'!CS86="Yes"),OFFSET('Sanitation Data'!$D$12,0,10*ROW('Sanitation Data'!D80)),NA())</f>
        <v>#N/A</v>
      </c>
      <c r="AE86" s="102" t="e">
        <f ca="true">+IF(AND(ISNUMBER(OFFSET('Sanitation Data'!$D$13,0,10*ROW('Sanitation Data'!D80))),'Data Summary'!CT86="Yes"),OFFSET('Sanitation Data'!$D$13,0,10*ROW('Sanitation Data'!D80)),NA())</f>
        <v>#N/A</v>
      </c>
      <c r="AF86" s="102" t="e">
        <f ca="true">+IF(AND(ISNUMBER(OFFSET('Sanitation Data'!$E$5,0,10*ROW('Sanitation Data'!E80))),'Data Summary'!CU86="Yes"),100-OFFSET('Sanitation Data'!$E$5,0,10*ROW('Sanitation Data'!E80)),NA())</f>
        <v>#N/A</v>
      </c>
      <c r="AG86" s="102" t="e">
        <f ca="true">+IF(AND(ISNUMBER(OFFSET('Sanitation Data'!$E$7,0,10*ROW('Sanitation Data'!E80))),'Data Summary'!CV86="Yes"),OFFSET('Sanitation Data'!$E$7,0,10*ROW('Sanitation Data'!E80)),NA())</f>
        <v>#N/A</v>
      </c>
      <c r="AH86" s="102" t="e">
        <f ca="true">+IF(AND(ISNUMBER(OFFSET('Sanitation Data'!$E$11,0,10*ROW('Sanitation Data'!E80))),'Data Summary'!CW86="Yes"),OFFSET('Sanitation Data'!$E$11,0,10*ROW('Sanitation Data'!E80)),NA())</f>
        <v>#N/A</v>
      </c>
      <c r="AI86" s="102" t="e">
        <f ca="true">+IF(AND(ISNUMBER(OFFSET('Sanitation Data'!$E$12,0,10*ROW('Sanitation Data'!E80))),'Data Summary'!CX86="Yes"),OFFSET('Sanitation Data'!$E$12,0,10*ROW('Sanitation Data'!E80)),NA())</f>
        <v>#N/A</v>
      </c>
      <c r="AJ86" s="102" t="e">
        <f ca="true">+IF(AND(ISNUMBER(OFFSET('Sanitation Data'!$E$13,0,10*ROW('Sanitation Data'!E80))),'Data Summary'!CY86="Yes"),OFFSET('Sanitation Data'!$E$13,0,10*ROW('Sanitation Data'!E80)),NA())</f>
        <v>#N/A</v>
      </c>
      <c r="AK86" s="102" t="e">
        <f ca="true">+IF(AND(ISNUMBER(OFFSET('Sanitation Data'!$F$5,0,10*ROW('Sanitation Data'!F80))),'Data Summary'!CZ86="Yes"),100-OFFSET('Sanitation Data'!$F$5,0,10*ROW('Sanitation Data'!F80)),NA())</f>
        <v>#N/A</v>
      </c>
      <c r="AL86" s="102" t="e">
        <f ca="true">+IF(AND(ISNUMBER(OFFSET('Sanitation Data'!$F$7,0,10*ROW('Sanitation Data'!F80))),'Data Summary'!DA86="Yes"),OFFSET('Sanitation Data'!$F$7,0,10*ROW('Sanitation Data'!F80)),NA())</f>
        <v>#N/A</v>
      </c>
      <c r="AM86" s="102" t="e">
        <f ca="true">+IF(AND(ISNUMBER(OFFSET('Sanitation Data'!$F$11,0,10*ROW('Sanitation Data'!F80))),'Data Summary'!DB86="Yes"),OFFSET('Sanitation Data'!$F$11,0,10*ROW('Sanitation Data'!F80)),NA())</f>
        <v>#N/A</v>
      </c>
      <c r="AN86" s="102" t="e">
        <f ca="true">+IF(AND(ISNUMBER(OFFSET('Sanitation Data'!$F$12,0,10*ROW('Sanitation Data'!F80))),'Data Summary'!DC86="Yes"),OFFSET('Sanitation Data'!$F$12,0,10*ROW('Sanitation Data'!F80)),NA())</f>
        <v>#N/A</v>
      </c>
      <c r="AO86" s="102" t="e">
        <f ca="true">+IF(AND(ISNUMBER(OFFSET('Sanitation Data'!$F$13,0,10*ROW('Sanitation Data'!F80))),'Data Summary'!DD86="Yes"),OFFSET('Sanitation Data'!$F$13,0,10*ROW('Sanitation Data'!F80)),NA())</f>
        <v>#N/A</v>
      </c>
      <c r="AP86" s="102" t="e">
        <f ca="true">+IF(AND(ISNUMBER(OFFSET('Sanitation Data'!$G$5,0,10*ROW('Sanitation Data'!G80))),'Data Summary'!DE86="Yes"),100-OFFSET('Sanitation Data'!$G$5,0,10*ROW('Sanitation Data'!G80)),NA())</f>
        <v>#N/A</v>
      </c>
      <c r="AQ86" s="102" t="e">
        <f ca="true">+IF(AND(ISNUMBER(OFFSET('Sanitation Data'!$G$7,0,10*ROW('Sanitation Data'!G80))),'Data Summary'!DF86="Yes"),OFFSET('Sanitation Data'!$G$7,0,10*ROW('Sanitation Data'!G80)),NA())</f>
        <v>#N/A</v>
      </c>
      <c r="AR86" s="102" t="e">
        <f ca="true">+IF(AND(ISNUMBER(OFFSET('Sanitation Data'!$G$11,0,10*ROW('Sanitation Data'!G80))),'Data Summary'!DG86="Yes"),OFFSET('Sanitation Data'!$G$11,0,10*ROW('Sanitation Data'!G80)),NA())</f>
        <v>#N/A</v>
      </c>
      <c r="AS86" s="102" t="e">
        <f ca="true">+IF(AND(ISNUMBER(OFFSET('Sanitation Data'!$G$12,0,10*ROW('Sanitation Data'!G80))),'Data Summary'!DH86="Yes"),OFFSET('Sanitation Data'!$G$12,0,10*ROW('Sanitation Data'!G80)),NA())</f>
        <v>#N/A</v>
      </c>
      <c r="AT86" s="102" t="e">
        <f ca="true">+IF(AND(ISNUMBER(OFFSET('Sanitation Data'!$G$13,0,10*ROW('Sanitation Data'!G80))),'Data Summary'!DI86="Yes"),OFFSET('Sanitation Data'!$G$13,0,10*ROW('Sanitation Data'!G80)),NA())</f>
        <v>#N/A</v>
      </c>
      <c r="AU86" s="102" t="e">
        <f ca="true">+IF(AND(ISNUMBER(OFFSET('Sanitation Data'!$H$5,0,10*ROW('Sanitation Data'!H80))),'Data Summary'!DJ86="Yes"),100-OFFSET('Sanitation Data'!$H$5,0,10*ROW('Sanitation Data'!H80)),NA())</f>
        <v>#N/A</v>
      </c>
      <c r="AV86" s="102" t="e">
        <f ca="true">+IF(AND(ISNUMBER(OFFSET('Sanitation Data'!$H$7,0,10*ROW('Sanitation Data'!H80))),'Data Summary'!DK86="Yes"),OFFSET('Sanitation Data'!$H$7,0,10*ROW('Sanitation Data'!H80)),NA())</f>
        <v>#N/A</v>
      </c>
      <c r="AW86" s="102" t="e">
        <f ca="true">+IF(AND(ISNUMBER(OFFSET('Sanitation Data'!$H$11,0,10*ROW('Sanitation Data'!H80))),'Data Summary'!DL86="Yes"),OFFSET('Sanitation Data'!$H$11,0,10*ROW('Sanitation Data'!H80)),NA())</f>
        <v>#N/A</v>
      </c>
      <c r="AX86" s="102" t="e">
        <f ca="true">+IF(AND(ISNUMBER(OFFSET('Sanitation Data'!$H$12,0,10*ROW('Sanitation Data'!H80))),'Data Summary'!DM86="Yes"),OFFSET('Sanitation Data'!$H$12,0,10*ROW('Sanitation Data'!H80)),NA())</f>
        <v>#N/A</v>
      </c>
      <c r="AY86" s="102" t="e">
        <f ca="true">+IF(AND(ISNUMBER(OFFSET('Sanitation Data'!$H$13,0,10*ROW('Sanitation Data'!H80))),'Data Summary'!DN86="Yes"),OFFSET('Sanitation Data'!$H$13,0,10*ROW('Sanitation Data'!H80)),NA())</f>
        <v>#N/A</v>
      </c>
      <c r="AZ86" s="107" t="e">
        <f ca="true">+IF(AND(ISNUMBER(OFFSET('Hygiene Data'!$C$6,0,10*ROW('Hygiene Data'!C80))),'Data Summary'!DO86="Yes"),OFFSET('Hygiene Data'!$C$6,0,10*ROW('Hygiene Data'!C80)),NA())</f>
        <v>#N/A</v>
      </c>
      <c r="BA86" s="107" t="e">
        <f ca="true">+IF(AND(ISNUMBER(OFFSET('Hygiene Data'!$C$8,0,10*ROW('Hygiene Data'!C80))),'Data Summary'!DP86="Yes"),OFFSET('Hygiene Data'!$C$8,0,10*ROW('Hygiene Data'!C80)),NA())</f>
        <v>#N/A</v>
      </c>
      <c r="BB86" s="107" t="e">
        <f ca="true">+IF(AND(ISNUMBER(OFFSET('Hygiene Data'!$C$10,0,10*ROW('Hygiene Data'!C80))),'Data Summary'!DQ86="Yes"),OFFSET('Hygiene Data'!$C$10,0,10*ROW('Hygiene Data'!C80)),NA())</f>
        <v>#N/A</v>
      </c>
      <c r="BC86" s="107" t="e">
        <f ca="true">+IF(AND(ISNUMBER(OFFSET('Hygiene Data'!$D$6,0,10*ROW('Hygiene Data'!D80))),'Data Summary'!DR86="Yes"),OFFSET('Hygiene Data'!$D$6,0,10*ROW('Hygiene Data'!D80)),NA())</f>
        <v>#N/A</v>
      </c>
      <c r="BD86" s="107" t="e">
        <f ca="true">+IF(AND(ISNUMBER(OFFSET('Hygiene Data'!$D$8,0,10*ROW('Hygiene Data'!D80))),'Data Summary'!DS86="Yes"),OFFSET('Hygiene Data'!$D$8,0,10*ROW('Hygiene Data'!D80)),NA())</f>
        <v>#N/A</v>
      </c>
      <c r="BE86" s="107" t="e">
        <f ca="true">+IF(AND(ISNUMBER(OFFSET('Hygiene Data'!$D$10,0,10*ROW('Hygiene Data'!D80))),'Data Summary'!DT86="Yes"),OFFSET('Hygiene Data'!$D$10,0,10*ROW('Hygiene Data'!D80)),NA())</f>
        <v>#N/A</v>
      </c>
      <c r="BF86" s="107" t="e">
        <f ca="true">+IF(AND(ISNUMBER(OFFSET('Hygiene Data'!$E$6,0,10*ROW('Hygiene Data'!E80))),'Data Summary'!DU86="Yes"),OFFSET('Hygiene Data'!$E$6,0,10*ROW('Hygiene Data'!E80)),NA())</f>
        <v>#N/A</v>
      </c>
      <c r="BG86" s="107" t="e">
        <f ca="true">+IF(AND(ISNUMBER(OFFSET('Hygiene Data'!$E$8,0,10*ROW('Hygiene Data'!E80))),'Data Summary'!DV86="Yes"),OFFSET('Hygiene Data'!$E$8,0,10*ROW('Hygiene Data'!E80)),NA())</f>
        <v>#N/A</v>
      </c>
      <c r="BH86" s="107" t="e">
        <f ca="true">+IF(AND(ISNUMBER(OFFSET('Hygiene Data'!$E$10,0,10*ROW('Hygiene Data'!E80))),'Data Summary'!DW86="Yes"),OFFSET('Hygiene Data'!$E$10,0,10*ROW('Hygiene Data'!E80)),NA())</f>
        <v>#N/A</v>
      </c>
      <c r="BI86" s="107" t="e">
        <f ca="true">+IF(AND(ISNUMBER(OFFSET('Hygiene Data'!$F$6,0,10*ROW('Hygiene Data'!F80))),'Data Summary'!DX86="Yes"),OFFSET('Hygiene Data'!$F$6,0,10*ROW('Hygiene Data'!F80)),NA())</f>
        <v>#N/A</v>
      </c>
      <c r="BJ86" s="107" t="e">
        <f ca="true">+IF(AND(ISNUMBER(OFFSET('Hygiene Data'!$F$8,0,10*ROW('Hygiene Data'!F80))),'Data Summary'!DY86="Yes"),OFFSET('Hygiene Data'!$F$8,0,10*ROW('Hygiene Data'!F80)),NA())</f>
        <v>#N/A</v>
      </c>
      <c r="BK86" s="107" t="e">
        <f ca="true">+IF(AND(ISNUMBER(OFFSET('Hygiene Data'!$F$10,0,10*ROW('Hygiene Data'!F80))),'Data Summary'!DZ86="Yes"),OFFSET('Hygiene Data'!$F$10,0,10*ROW('Hygiene Data'!F80)),NA())</f>
        <v>#N/A</v>
      </c>
      <c r="BL86" s="107" t="e">
        <f ca="true">+IF(AND(ISNUMBER(OFFSET('Hygiene Data'!$G$6,0,10*ROW('Hygiene Data'!G80))),'Data Summary'!EA86="Yes"),OFFSET('Hygiene Data'!$G$6,0,10*ROW('Hygiene Data'!G80)),NA())</f>
        <v>#N/A</v>
      </c>
      <c r="BM86" s="107" t="e">
        <f ca="true">+IF(AND(ISNUMBER(OFFSET('Hygiene Data'!$G$8,0,10*ROW('Hygiene Data'!G80))),'Data Summary'!EB86="Yes"),OFFSET('Hygiene Data'!$G$8,0,10*ROW('Hygiene Data'!G80)),NA())</f>
        <v>#N/A</v>
      </c>
      <c r="BN86" s="107" t="e">
        <f ca="true">+IF(AND(ISNUMBER(OFFSET('Hygiene Data'!$G$10,0,10*ROW('Hygiene Data'!G80))),'Data Summary'!EC86="Yes"),OFFSET('Hygiene Data'!$G$10,0,10*ROW('Hygiene Data'!G80)),NA())</f>
        <v>#N/A</v>
      </c>
      <c r="BO86" s="107" t="e">
        <f ca="true">+IF(AND(ISNUMBER(OFFSET('Hygiene Data'!$H$6,0,10*ROW('Hygiene Data'!H80))),'Data Summary'!ED86="Yes"),OFFSET('Hygiene Data'!$H$6,0,10*ROW('Hygiene Data'!H80)),NA())</f>
        <v>#N/A</v>
      </c>
      <c r="BP86" s="107" t="e">
        <f ca="true">+IF(AND(ISNUMBER(OFFSET('Hygiene Data'!$H$8,0,10*ROW('Hygiene Data'!H80))),'Data Summary'!EE86="Yes"),OFFSET('Hygiene Data'!$H$8,0,10*ROW('Hygiene Data'!H80)),NA())</f>
        <v>#N/A</v>
      </c>
      <c r="BQ86" s="107" t="e">
        <f ca="true">+IF(AND(ISNUMBER(OFFSET('Hygiene Data'!$H$10,0,10*ROW('Hygiene Data'!H80))),'Data Summary'!EF86="Yes"),OFFSET('Hygiene Data'!$H$10,0,10*ROW('Hygiene Data'!H80)),NA())</f>
        <v>#N/A</v>
      </c>
    </row>
    <row r="87" x14ac:dyDescent="0.2">
      <c r="A87" s="55" t="e">
        <f ca="true">+IF(OFFSET('Water Data'!$B$1,0,10*ROW('Water Data'!B81))="",NA(),OFFSET('Water Data'!$B$1,0,10*ROW('Water Data'!B81)))</f>
        <v>#N/A</v>
      </c>
      <c r="B87" s="55" t="e">
        <f ca="true">+IF(OFFSET('Water Data'!$A$3,0,10*ROW('Water Data'!A84))="",NA(),OFFSET('Water Data'!$A$3,0,10*ROW('Water Data'!A84)))</f>
        <v>#N/A</v>
      </c>
      <c r="C87" s="55" t="e">
        <f ca="true">+IF(OFFSET('Water Data'!$C$3,0,10*ROW('Water Data'!C84))="",NA(),OFFSET('Water Data'!$C$3,0,10*ROW('Water Data'!C84)))</f>
        <v>#N/A</v>
      </c>
      <c r="D87" s="56" t="e">
        <f ca="true">+IF(AND(ISNUMBER(OFFSET('Water Data'!$C$5,0,10*ROW('Water Data'!C81))),'Data Summary'!BS87="Yes"),100-OFFSET('Water Data'!$C$5,0,10*ROW('Water Data'!C81)),NA())</f>
        <v>#N/A</v>
      </c>
      <c r="E87" s="56" t="e">
        <f ca="true">+IF(AND(ISNUMBER(OFFSET('Water Data'!$C$7,0,10*ROW('Water Data'!C81))),'Data Summary'!BT87="Yes"),OFFSET('Water Data'!$C$7,0,10*ROW('Water Data'!C81)),NA())</f>
        <v>#N/A</v>
      </c>
      <c r="F87" s="56" t="e">
        <f ca="true">+IF(AND(ISNUMBER(OFFSET('Water Data'!$C$10,0,10*ROW('Water Data'!C81))),'Data Summary'!BU87="Yes"),OFFSET('Water Data'!$C$10,0,10*ROW('Water Data'!C81)),NA())</f>
        <v>#N/A</v>
      </c>
      <c r="G87" s="56" t="e">
        <f ca="true">+IF(AND(ISNUMBER(OFFSET('Water Data'!$D$5,0,10*ROW('Water Data'!D81))),'Data Summary'!BV87="Yes"),100-OFFSET('Water Data'!$D$5,0,10*ROW('Water Data'!D81)),NA())</f>
        <v>#N/A</v>
      </c>
      <c r="H87" s="56" t="e">
        <f ca="true">+IF(AND(ISNUMBER(OFFSET('Water Data'!$D$7,0,10*ROW('Water Data'!D81))),'Data Summary'!BW87="Yes"),OFFSET('Water Data'!$D$7,0,10*ROW('Water Data'!D81)),NA())</f>
        <v>#N/A</v>
      </c>
      <c r="I87" s="56" t="e">
        <f ca="true">+IF(AND(ISNUMBER(OFFSET('Water Data'!$D$10,0,10*ROW('Water Data'!D81))),'Data Summary'!BX87="Yes"),OFFSET('Water Data'!$D$10,0,10*ROW('Water Data'!D81)),NA())</f>
        <v>#N/A</v>
      </c>
      <c r="J87" s="56" t="e">
        <f ca="true">+IF(AND(ISNUMBER(OFFSET('Water Data'!$E$5,0,10*ROW('Water Data'!E81))),'Data Summary'!BY87="Yes"),100-OFFSET('Water Data'!$E$5,0,10*ROW('Water Data'!E81)),NA())</f>
        <v>#N/A</v>
      </c>
      <c r="K87" s="56" t="e">
        <f ca="true">+IF(AND(ISNUMBER(OFFSET('Water Data'!$E$7,0,10*ROW('Water Data'!E81))),'Data Summary'!BZ87="Yes"),OFFSET('Water Data'!$E$7,0,10*ROW('Water Data'!E81)),NA())</f>
        <v>#N/A</v>
      </c>
      <c r="L87" s="56" t="e">
        <f ca="true">+IF(AND(ISNUMBER(OFFSET('Water Data'!$E$10,0,10*ROW('Water Data'!E81))),'Data Summary'!CA87="Yes"),OFFSET('Water Data'!$E$10,0,10*ROW('Water Data'!E81)),NA())</f>
        <v>#N/A</v>
      </c>
      <c r="M87" s="56" t="e">
        <f ca="true">+IF(AND(ISNUMBER(OFFSET('Water Data'!$F$5,0,10*ROW('Water Data'!F81))),'Data Summary'!CB87="Yes"),100-OFFSET('Water Data'!$F$5,0,10*ROW('Water Data'!F81)),NA())</f>
        <v>#N/A</v>
      </c>
      <c r="N87" s="56" t="e">
        <f ca="true">+IF(AND(ISNUMBER(OFFSET('Water Data'!$F$7,0,10*ROW('Water Data'!F81))),'Data Summary'!CC87="Yes"),OFFSET('Water Data'!$F$7,0,10*ROW('Water Data'!F81)),NA())</f>
        <v>#N/A</v>
      </c>
      <c r="O87" s="56" t="e">
        <f ca="true">+IF(AND(ISNUMBER(OFFSET('Water Data'!$F$10,0,10*ROW('Water Data'!F81))),'Data Summary'!CD87="Yes"),OFFSET('Water Data'!$F$10,0,10*ROW('Water Data'!F81)),NA())</f>
        <v>#N/A</v>
      </c>
      <c r="P87" s="56" t="e">
        <f ca="true">+IF(AND(ISNUMBER(OFFSET('Water Data'!$G$5,0,10*ROW('Water Data'!G81))),'Data Summary'!CE87="Yes"),100-OFFSET('Water Data'!$G$5,0,10*ROW('Water Data'!G81)),NA())</f>
        <v>#N/A</v>
      </c>
      <c r="Q87" s="56" t="e">
        <f ca="true">+IF(AND(ISNUMBER(OFFSET('Water Data'!$G$7,0,10*ROW('Water Data'!G81))),'Data Summary'!CF87="Yes"),OFFSET('Water Data'!$G$7,0,10*ROW('Water Data'!G81)),NA())</f>
        <v>#N/A</v>
      </c>
      <c r="R87" s="56" t="e">
        <f ca="true">+IF(AND(ISNUMBER(OFFSET('Water Data'!$G$10,0,10*ROW('Water Data'!G81))),'Data Summary'!CG87="Yes"),OFFSET('Water Data'!$G$10,0,10*ROW('Water Data'!G81)),NA())</f>
        <v>#N/A</v>
      </c>
      <c r="S87" s="56" t="e">
        <f ca="true">+IF(AND(ISNUMBER(OFFSET('Water Data'!$H$5,0,10*ROW('Water Data'!H81))),'Data Summary'!CH87="Yes"),100-OFFSET('Water Data'!$H$5,0,10*ROW('Water Data'!H81)),NA())</f>
        <v>#N/A</v>
      </c>
      <c r="T87" s="56" t="e">
        <f ca="true">+IF(AND(ISNUMBER(OFFSET('Water Data'!$H$7,0,10*ROW('Water Data'!H81))),'Data Summary'!CI87="Yes"),OFFSET('Water Data'!$H$7,0,10*ROW('Water Data'!H81)),NA())</f>
        <v>#N/A</v>
      </c>
      <c r="U87" s="56" t="e">
        <f ca="true">+IF(AND(ISNUMBER(OFFSET('Water Data'!$H$10,0,10*ROW('Water Data'!H81))),'Data Summary'!CJ87="Yes"),OFFSET('Water Data'!$H$10,0,10*ROW('Water Data'!H81)),NA())</f>
        <v>#N/A</v>
      </c>
      <c r="V87" s="102" t="e">
        <f ca="true">+IF(AND(ISNUMBER(OFFSET('Sanitation Data'!$C$5,0,10*ROW('Sanitation Data'!C81))),'Data Summary'!CK87="Yes"),100-OFFSET('Sanitation Data'!$C$5,0,10*ROW('Sanitation Data'!C81)),NA())</f>
        <v>#N/A</v>
      </c>
      <c r="W87" s="102" t="e">
        <f ca="true">+IF(AND(ISNUMBER(OFFSET('Sanitation Data'!$C$7,0,10*ROW('Sanitation Data'!C81))),'Data Summary'!CL87="Yes"),OFFSET('Sanitation Data'!$C$7,0,10*ROW('Sanitation Data'!C81)),NA())</f>
        <v>#N/A</v>
      </c>
      <c r="X87" s="102" t="e">
        <f ca="true">+IF(AND(ISNUMBER(OFFSET('Sanitation Data'!$C$11,0,10*ROW('Sanitation Data'!C81))),'Data Summary'!CM87="Yes"),OFFSET('Sanitation Data'!$C$11,0,10*ROW('Sanitation Data'!C81)),NA())</f>
        <v>#N/A</v>
      </c>
      <c r="Y87" s="102" t="e">
        <f ca="true">+IF(AND(ISNUMBER(OFFSET('Sanitation Data'!$C$12,0,10*ROW('Sanitation Data'!C81))),'Data Summary'!CN87="Yes"),OFFSET('Sanitation Data'!$C$12,0,10*ROW('Sanitation Data'!C81)),NA())</f>
        <v>#N/A</v>
      </c>
      <c r="Z87" s="102" t="e">
        <f ca="true">+IF(AND(ISNUMBER(OFFSET('Sanitation Data'!$C$13,0,10*ROW('Sanitation Data'!C81))),'Data Summary'!CO87="Yes"),OFFSET('Sanitation Data'!$C$13,0,10*ROW('Sanitation Data'!C81)),NA())</f>
        <v>#N/A</v>
      </c>
      <c r="AA87" s="102" t="e">
        <f ca="true">+IF(AND(ISNUMBER(OFFSET('Sanitation Data'!$D$5,0,10*ROW('Sanitation Data'!D81))),'Data Summary'!CP87="Yes"),100-OFFSET('Sanitation Data'!$D$5,0,10*ROW('Sanitation Data'!D81)),NA())</f>
        <v>#N/A</v>
      </c>
      <c r="AB87" s="102" t="e">
        <f ca="true">+IF(AND(ISNUMBER(OFFSET('Sanitation Data'!$D$7,0,10*ROW('Sanitation Data'!D81))),'Data Summary'!CQ87="Yes"),OFFSET('Sanitation Data'!$D$7,0,10*ROW('Sanitation Data'!D81)),NA())</f>
        <v>#N/A</v>
      </c>
      <c r="AC87" s="102" t="e">
        <f ca="true">+IF(AND(ISNUMBER(OFFSET('Sanitation Data'!$D$11,0,10*ROW('Sanitation Data'!D81))),'Data Summary'!CR87="Yes"),OFFSET('Sanitation Data'!$D$11,0,10*ROW('Sanitation Data'!D81)),NA())</f>
        <v>#N/A</v>
      </c>
      <c r="AD87" s="102" t="e">
        <f ca="true">+IF(AND(ISNUMBER(OFFSET('Sanitation Data'!$D$12,0,10*ROW('Sanitation Data'!D81))),'Data Summary'!CS87="Yes"),OFFSET('Sanitation Data'!$D$12,0,10*ROW('Sanitation Data'!D81)),NA())</f>
        <v>#N/A</v>
      </c>
      <c r="AE87" s="102" t="e">
        <f ca="true">+IF(AND(ISNUMBER(OFFSET('Sanitation Data'!$D$13,0,10*ROW('Sanitation Data'!D81))),'Data Summary'!CT87="Yes"),OFFSET('Sanitation Data'!$D$13,0,10*ROW('Sanitation Data'!D81)),NA())</f>
        <v>#N/A</v>
      </c>
      <c r="AF87" s="102" t="e">
        <f ca="true">+IF(AND(ISNUMBER(OFFSET('Sanitation Data'!$E$5,0,10*ROW('Sanitation Data'!E81))),'Data Summary'!CU87="Yes"),100-OFFSET('Sanitation Data'!$E$5,0,10*ROW('Sanitation Data'!E81)),NA())</f>
        <v>#N/A</v>
      </c>
      <c r="AG87" s="102" t="e">
        <f ca="true">+IF(AND(ISNUMBER(OFFSET('Sanitation Data'!$E$7,0,10*ROW('Sanitation Data'!E81))),'Data Summary'!CV87="Yes"),OFFSET('Sanitation Data'!$E$7,0,10*ROW('Sanitation Data'!E81)),NA())</f>
        <v>#N/A</v>
      </c>
      <c r="AH87" s="102" t="e">
        <f ca="true">+IF(AND(ISNUMBER(OFFSET('Sanitation Data'!$E$11,0,10*ROW('Sanitation Data'!E81))),'Data Summary'!CW87="Yes"),OFFSET('Sanitation Data'!$E$11,0,10*ROW('Sanitation Data'!E81)),NA())</f>
        <v>#N/A</v>
      </c>
      <c r="AI87" s="102" t="e">
        <f ca="true">+IF(AND(ISNUMBER(OFFSET('Sanitation Data'!$E$12,0,10*ROW('Sanitation Data'!E81))),'Data Summary'!CX87="Yes"),OFFSET('Sanitation Data'!$E$12,0,10*ROW('Sanitation Data'!E81)),NA())</f>
        <v>#N/A</v>
      </c>
      <c r="AJ87" s="102" t="e">
        <f ca="true">+IF(AND(ISNUMBER(OFFSET('Sanitation Data'!$E$13,0,10*ROW('Sanitation Data'!E81))),'Data Summary'!CY87="Yes"),OFFSET('Sanitation Data'!$E$13,0,10*ROW('Sanitation Data'!E81)),NA())</f>
        <v>#N/A</v>
      </c>
      <c r="AK87" s="102" t="e">
        <f ca="true">+IF(AND(ISNUMBER(OFFSET('Sanitation Data'!$F$5,0,10*ROW('Sanitation Data'!F81))),'Data Summary'!CZ87="Yes"),100-OFFSET('Sanitation Data'!$F$5,0,10*ROW('Sanitation Data'!F81)),NA())</f>
        <v>#N/A</v>
      </c>
      <c r="AL87" s="102" t="e">
        <f ca="true">+IF(AND(ISNUMBER(OFFSET('Sanitation Data'!$F$7,0,10*ROW('Sanitation Data'!F81))),'Data Summary'!DA87="Yes"),OFFSET('Sanitation Data'!$F$7,0,10*ROW('Sanitation Data'!F81)),NA())</f>
        <v>#N/A</v>
      </c>
      <c r="AM87" s="102" t="e">
        <f ca="true">+IF(AND(ISNUMBER(OFFSET('Sanitation Data'!$F$11,0,10*ROW('Sanitation Data'!F81))),'Data Summary'!DB87="Yes"),OFFSET('Sanitation Data'!$F$11,0,10*ROW('Sanitation Data'!F81)),NA())</f>
        <v>#N/A</v>
      </c>
      <c r="AN87" s="102" t="e">
        <f ca="true">+IF(AND(ISNUMBER(OFFSET('Sanitation Data'!$F$12,0,10*ROW('Sanitation Data'!F81))),'Data Summary'!DC87="Yes"),OFFSET('Sanitation Data'!$F$12,0,10*ROW('Sanitation Data'!F81)),NA())</f>
        <v>#N/A</v>
      </c>
      <c r="AO87" s="102" t="e">
        <f ca="true">+IF(AND(ISNUMBER(OFFSET('Sanitation Data'!$F$13,0,10*ROW('Sanitation Data'!F81))),'Data Summary'!DD87="Yes"),OFFSET('Sanitation Data'!$F$13,0,10*ROW('Sanitation Data'!F81)),NA())</f>
        <v>#N/A</v>
      </c>
      <c r="AP87" s="102" t="e">
        <f ca="true">+IF(AND(ISNUMBER(OFFSET('Sanitation Data'!$G$5,0,10*ROW('Sanitation Data'!G81))),'Data Summary'!DE87="Yes"),100-OFFSET('Sanitation Data'!$G$5,0,10*ROW('Sanitation Data'!G81)),NA())</f>
        <v>#N/A</v>
      </c>
      <c r="AQ87" s="102" t="e">
        <f ca="true">+IF(AND(ISNUMBER(OFFSET('Sanitation Data'!$G$7,0,10*ROW('Sanitation Data'!G81))),'Data Summary'!DF87="Yes"),OFFSET('Sanitation Data'!$G$7,0,10*ROW('Sanitation Data'!G81)),NA())</f>
        <v>#N/A</v>
      </c>
      <c r="AR87" s="102" t="e">
        <f ca="true">+IF(AND(ISNUMBER(OFFSET('Sanitation Data'!$G$11,0,10*ROW('Sanitation Data'!G81))),'Data Summary'!DG87="Yes"),OFFSET('Sanitation Data'!$G$11,0,10*ROW('Sanitation Data'!G81)),NA())</f>
        <v>#N/A</v>
      </c>
      <c r="AS87" s="102" t="e">
        <f ca="true">+IF(AND(ISNUMBER(OFFSET('Sanitation Data'!$G$12,0,10*ROW('Sanitation Data'!G81))),'Data Summary'!DH87="Yes"),OFFSET('Sanitation Data'!$G$12,0,10*ROW('Sanitation Data'!G81)),NA())</f>
        <v>#N/A</v>
      </c>
      <c r="AT87" s="102" t="e">
        <f ca="true">+IF(AND(ISNUMBER(OFFSET('Sanitation Data'!$G$13,0,10*ROW('Sanitation Data'!G81))),'Data Summary'!DI87="Yes"),OFFSET('Sanitation Data'!$G$13,0,10*ROW('Sanitation Data'!G81)),NA())</f>
        <v>#N/A</v>
      </c>
      <c r="AU87" s="102" t="e">
        <f ca="true">+IF(AND(ISNUMBER(OFFSET('Sanitation Data'!$H$5,0,10*ROW('Sanitation Data'!H81))),'Data Summary'!DJ87="Yes"),100-OFFSET('Sanitation Data'!$H$5,0,10*ROW('Sanitation Data'!H81)),NA())</f>
        <v>#N/A</v>
      </c>
      <c r="AV87" s="102" t="e">
        <f ca="true">+IF(AND(ISNUMBER(OFFSET('Sanitation Data'!$H$7,0,10*ROW('Sanitation Data'!H81))),'Data Summary'!DK87="Yes"),OFFSET('Sanitation Data'!$H$7,0,10*ROW('Sanitation Data'!H81)),NA())</f>
        <v>#N/A</v>
      </c>
      <c r="AW87" s="102" t="e">
        <f ca="true">+IF(AND(ISNUMBER(OFFSET('Sanitation Data'!$H$11,0,10*ROW('Sanitation Data'!H81))),'Data Summary'!DL87="Yes"),OFFSET('Sanitation Data'!$H$11,0,10*ROW('Sanitation Data'!H81)),NA())</f>
        <v>#N/A</v>
      </c>
      <c r="AX87" s="102" t="e">
        <f ca="true">+IF(AND(ISNUMBER(OFFSET('Sanitation Data'!$H$12,0,10*ROW('Sanitation Data'!H81))),'Data Summary'!DM87="Yes"),OFFSET('Sanitation Data'!$H$12,0,10*ROW('Sanitation Data'!H81)),NA())</f>
        <v>#N/A</v>
      </c>
      <c r="AY87" s="102" t="e">
        <f ca="true">+IF(AND(ISNUMBER(OFFSET('Sanitation Data'!$H$13,0,10*ROW('Sanitation Data'!H81))),'Data Summary'!DN87="Yes"),OFFSET('Sanitation Data'!$H$13,0,10*ROW('Sanitation Data'!H81)),NA())</f>
        <v>#N/A</v>
      </c>
      <c r="AZ87" s="107" t="e">
        <f ca="true">+IF(AND(ISNUMBER(OFFSET('Hygiene Data'!$C$6,0,10*ROW('Hygiene Data'!C81))),'Data Summary'!DO87="Yes"),OFFSET('Hygiene Data'!$C$6,0,10*ROW('Hygiene Data'!C81)),NA())</f>
        <v>#N/A</v>
      </c>
      <c r="BA87" s="107" t="e">
        <f ca="true">+IF(AND(ISNUMBER(OFFSET('Hygiene Data'!$C$8,0,10*ROW('Hygiene Data'!C81))),'Data Summary'!DP87="Yes"),OFFSET('Hygiene Data'!$C$8,0,10*ROW('Hygiene Data'!C81)),NA())</f>
        <v>#N/A</v>
      </c>
      <c r="BB87" s="107" t="e">
        <f ca="true">+IF(AND(ISNUMBER(OFFSET('Hygiene Data'!$C$10,0,10*ROW('Hygiene Data'!C81))),'Data Summary'!DQ87="Yes"),OFFSET('Hygiene Data'!$C$10,0,10*ROW('Hygiene Data'!C81)),NA())</f>
        <v>#N/A</v>
      </c>
      <c r="BC87" s="107" t="e">
        <f ca="true">+IF(AND(ISNUMBER(OFFSET('Hygiene Data'!$D$6,0,10*ROW('Hygiene Data'!D81))),'Data Summary'!DR87="Yes"),OFFSET('Hygiene Data'!$D$6,0,10*ROW('Hygiene Data'!D81)),NA())</f>
        <v>#N/A</v>
      </c>
      <c r="BD87" s="107" t="e">
        <f ca="true">+IF(AND(ISNUMBER(OFFSET('Hygiene Data'!$D$8,0,10*ROW('Hygiene Data'!D81))),'Data Summary'!DS87="Yes"),OFFSET('Hygiene Data'!$D$8,0,10*ROW('Hygiene Data'!D81)),NA())</f>
        <v>#N/A</v>
      </c>
      <c r="BE87" s="107" t="e">
        <f ca="true">+IF(AND(ISNUMBER(OFFSET('Hygiene Data'!$D$10,0,10*ROW('Hygiene Data'!D81))),'Data Summary'!DT87="Yes"),OFFSET('Hygiene Data'!$D$10,0,10*ROW('Hygiene Data'!D81)),NA())</f>
        <v>#N/A</v>
      </c>
      <c r="BF87" s="107" t="e">
        <f ca="true">+IF(AND(ISNUMBER(OFFSET('Hygiene Data'!$E$6,0,10*ROW('Hygiene Data'!E81))),'Data Summary'!DU87="Yes"),OFFSET('Hygiene Data'!$E$6,0,10*ROW('Hygiene Data'!E81)),NA())</f>
        <v>#N/A</v>
      </c>
      <c r="BG87" s="107" t="e">
        <f ca="true">+IF(AND(ISNUMBER(OFFSET('Hygiene Data'!$E$8,0,10*ROW('Hygiene Data'!E81))),'Data Summary'!DV87="Yes"),OFFSET('Hygiene Data'!$E$8,0,10*ROW('Hygiene Data'!E81)),NA())</f>
        <v>#N/A</v>
      </c>
      <c r="BH87" s="107" t="e">
        <f ca="true">+IF(AND(ISNUMBER(OFFSET('Hygiene Data'!$E$10,0,10*ROW('Hygiene Data'!E81))),'Data Summary'!DW87="Yes"),OFFSET('Hygiene Data'!$E$10,0,10*ROW('Hygiene Data'!E81)),NA())</f>
        <v>#N/A</v>
      </c>
      <c r="BI87" s="107" t="e">
        <f ca="true">+IF(AND(ISNUMBER(OFFSET('Hygiene Data'!$F$6,0,10*ROW('Hygiene Data'!F81))),'Data Summary'!DX87="Yes"),OFFSET('Hygiene Data'!$F$6,0,10*ROW('Hygiene Data'!F81)),NA())</f>
        <v>#N/A</v>
      </c>
      <c r="BJ87" s="107" t="e">
        <f ca="true">+IF(AND(ISNUMBER(OFFSET('Hygiene Data'!$F$8,0,10*ROW('Hygiene Data'!F81))),'Data Summary'!DY87="Yes"),OFFSET('Hygiene Data'!$F$8,0,10*ROW('Hygiene Data'!F81)),NA())</f>
        <v>#N/A</v>
      </c>
      <c r="BK87" s="107" t="e">
        <f ca="true">+IF(AND(ISNUMBER(OFFSET('Hygiene Data'!$F$10,0,10*ROW('Hygiene Data'!F81))),'Data Summary'!DZ87="Yes"),OFFSET('Hygiene Data'!$F$10,0,10*ROW('Hygiene Data'!F81)),NA())</f>
        <v>#N/A</v>
      </c>
      <c r="BL87" s="107" t="e">
        <f ca="true">+IF(AND(ISNUMBER(OFFSET('Hygiene Data'!$G$6,0,10*ROW('Hygiene Data'!G81))),'Data Summary'!EA87="Yes"),OFFSET('Hygiene Data'!$G$6,0,10*ROW('Hygiene Data'!G81)),NA())</f>
        <v>#N/A</v>
      </c>
      <c r="BM87" s="107" t="e">
        <f ca="true">+IF(AND(ISNUMBER(OFFSET('Hygiene Data'!$G$8,0,10*ROW('Hygiene Data'!G81))),'Data Summary'!EB87="Yes"),OFFSET('Hygiene Data'!$G$8,0,10*ROW('Hygiene Data'!G81)),NA())</f>
        <v>#N/A</v>
      </c>
      <c r="BN87" s="107" t="e">
        <f ca="true">+IF(AND(ISNUMBER(OFFSET('Hygiene Data'!$G$10,0,10*ROW('Hygiene Data'!G81))),'Data Summary'!EC87="Yes"),OFFSET('Hygiene Data'!$G$10,0,10*ROW('Hygiene Data'!G81)),NA())</f>
        <v>#N/A</v>
      </c>
      <c r="BO87" s="107" t="e">
        <f ca="true">+IF(AND(ISNUMBER(OFFSET('Hygiene Data'!$H$6,0,10*ROW('Hygiene Data'!H81))),'Data Summary'!ED87="Yes"),OFFSET('Hygiene Data'!$H$6,0,10*ROW('Hygiene Data'!H81)),NA())</f>
        <v>#N/A</v>
      </c>
      <c r="BP87" s="107" t="e">
        <f ca="true">+IF(AND(ISNUMBER(OFFSET('Hygiene Data'!$H$8,0,10*ROW('Hygiene Data'!H81))),'Data Summary'!EE87="Yes"),OFFSET('Hygiene Data'!$H$8,0,10*ROW('Hygiene Data'!H81)),NA())</f>
        <v>#N/A</v>
      </c>
      <c r="BQ87" s="107" t="e">
        <f ca="true">+IF(AND(ISNUMBER(OFFSET('Hygiene Data'!$H$10,0,10*ROW('Hygiene Data'!H81))),'Data Summary'!EF87="Yes"),OFFSET('Hygiene Data'!$H$10,0,10*ROW('Hygiene Data'!H81)),NA())</f>
        <v>#N/A</v>
      </c>
    </row>
    <row r="88" x14ac:dyDescent="0.2">
      <c r="A88" s="55" t="e">
        <f ca="true">+IF(OFFSET('Water Data'!$B$1,0,10*ROW('Water Data'!B82))="",NA(),OFFSET('Water Data'!$B$1,0,10*ROW('Water Data'!B82)))</f>
        <v>#N/A</v>
      </c>
      <c r="B88" s="55" t="e">
        <f ca="true">+IF(OFFSET('Water Data'!$A$3,0,10*ROW('Water Data'!A85))="",NA(),OFFSET('Water Data'!$A$3,0,10*ROW('Water Data'!A85)))</f>
        <v>#N/A</v>
      </c>
      <c r="C88" s="55" t="e">
        <f ca="true">+IF(OFFSET('Water Data'!$C$3,0,10*ROW('Water Data'!C85))="",NA(),OFFSET('Water Data'!$C$3,0,10*ROW('Water Data'!C85)))</f>
        <v>#N/A</v>
      </c>
      <c r="D88" s="56" t="e">
        <f ca="true">+IF(AND(ISNUMBER(OFFSET('Water Data'!$C$5,0,10*ROW('Water Data'!C82))),'Data Summary'!BS88="Yes"),100-OFFSET('Water Data'!$C$5,0,10*ROW('Water Data'!C82)),NA())</f>
        <v>#N/A</v>
      </c>
      <c r="E88" s="56" t="e">
        <f ca="true">+IF(AND(ISNUMBER(OFFSET('Water Data'!$C$7,0,10*ROW('Water Data'!C82))),'Data Summary'!BT88="Yes"),OFFSET('Water Data'!$C$7,0,10*ROW('Water Data'!C82)),NA())</f>
        <v>#N/A</v>
      </c>
      <c r="F88" s="56" t="e">
        <f ca="true">+IF(AND(ISNUMBER(OFFSET('Water Data'!$C$10,0,10*ROW('Water Data'!C82))),'Data Summary'!BU88="Yes"),OFFSET('Water Data'!$C$10,0,10*ROW('Water Data'!C82)),NA())</f>
        <v>#N/A</v>
      </c>
      <c r="G88" s="56" t="e">
        <f ca="true">+IF(AND(ISNUMBER(OFFSET('Water Data'!$D$5,0,10*ROW('Water Data'!D82))),'Data Summary'!BV88="Yes"),100-OFFSET('Water Data'!$D$5,0,10*ROW('Water Data'!D82)),NA())</f>
        <v>#N/A</v>
      </c>
      <c r="H88" s="56" t="e">
        <f ca="true">+IF(AND(ISNUMBER(OFFSET('Water Data'!$D$7,0,10*ROW('Water Data'!D82))),'Data Summary'!BW88="Yes"),OFFSET('Water Data'!$D$7,0,10*ROW('Water Data'!D82)),NA())</f>
        <v>#N/A</v>
      </c>
      <c r="I88" s="56" t="e">
        <f ca="true">+IF(AND(ISNUMBER(OFFSET('Water Data'!$D$10,0,10*ROW('Water Data'!D82))),'Data Summary'!BX88="Yes"),OFFSET('Water Data'!$D$10,0,10*ROW('Water Data'!D82)),NA())</f>
        <v>#N/A</v>
      </c>
      <c r="J88" s="56" t="e">
        <f ca="true">+IF(AND(ISNUMBER(OFFSET('Water Data'!$E$5,0,10*ROW('Water Data'!E82))),'Data Summary'!BY88="Yes"),100-OFFSET('Water Data'!$E$5,0,10*ROW('Water Data'!E82)),NA())</f>
        <v>#N/A</v>
      </c>
      <c r="K88" s="56" t="e">
        <f ca="true">+IF(AND(ISNUMBER(OFFSET('Water Data'!$E$7,0,10*ROW('Water Data'!E82))),'Data Summary'!BZ88="Yes"),OFFSET('Water Data'!$E$7,0,10*ROW('Water Data'!E82)),NA())</f>
        <v>#N/A</v>
      </c>
      <c r="L88" s="56" t="e">
        <f ca="true">+IF(AND(ISNUMBER(OFFSET('Water Data'!$E$10,0,10*ROW('Water Data'!E82))),'Data Summary'!CA88="Yes"),OFFSET('Water Data'!$E$10,0,10*ROW('Water Data'!E82)),NA())</f>
        <v>#N/A</v>
      </c>
      <c r="M88" s="56" t="e">
        <f ca="true">+IF(AND(ISNUMBER(OFFSET('Water Data'!$F$5,0,10*ROW('Water Data'!F82))),'Data Summary'!CB88="Yes"),100-OFFSET('Water Data'!$F$5,0,10*ROW('Water Data'!F82)),NA())</f>
        <v>#N/A</v>
      </c>
      <c r="N88" s="56" t="e">
        <f ca="true">+IF(AND(ISNUMBER(OFFSET('Water Data'!$F$7,0,10*ROW('Water Data'!F82))),'Data Summary'!CC88="Yes"),OFFSET('Water Data'!$F$7,0,10*ROW('Water Data'!F82)),NA())</f>
        <v>#N/A</v>
      </c>
      <c r="O88" s="56" t="e">
        <f ca="true">+IF(AND(ISNUMBER(OFFSET('Water Data'!$F$10,0,10*ROW('Water Data'!F82))),'Data Summary'!CD88="Yes"),OFFSET('Water Data'!$F$10,0,10*ROW('Water Data'!F82)),NA())</f>
        <v>#N/A</v>
      </c>
      <c r="P88" s="56" t="e">
        <f ca="true">+IF(AND(ISNUMBER(OFFSET('Water Data'!$G$5,0,10*ROW('Water Data'!G82))),'Data Summary'!CE88="Yes"),100-OFFSET('Water Data'!$G$5,0,10*ROW('Water Data'!G82)),NA())</f>
        <v>#N/A</v>
      </c>
      <c r="Q88" s="56" t="e">
        <f ca="true">+IF(AND(ISNUMBER(OFFSET('Water Data'!$G$7,0,10*ROW('Water Data'!G82))),'Data Summary'!CF88="Yes"),OFFSET('Water Data'!$G$7,0,10*ROW('Water Data'!G82)),NA())</f>
        <v>#N/A</v>
      </c>
      <c r="R88" s="56" t="e">
        <f ca="true">+IF(AND(ISNUMBER(OFFSET('Water Data'!$G$10,0,10*ROW('Water Data'!G82))),'Data Summary'!CG88="Yes"),OFFSET('Water Data'!$G$10,0,10*ROW('Water Data'!G82)),NA())</f>
        <v>#N/A</v>
      </c>
      <c r="S88" s="56" t="e">
        <f ca="true">+IF(AND(ISNUMBER(OFFSET('Water Data'!$H$5,0,10*ROW('Water Data'!H82))),'Data Summary'!CH88="Yes"),100-OFFSET('Water Data'!$H$5,0,10*ROW('Water Data'!H82)),NA())</f>
        <v>#N/A</v>
      </c>
      <c r="T88" s="56" t="e">
        <f ca="true">+IF(AND(ISNUMBER(OFFSET('Water Data'!$H$7,0,10*ROW('Water Data'!H82))),'Data Summary'!CI88="Yes"),OFFSET('Water Data'!$H$7,0,10*ROW('Water Data'!H82)),NA())</f>
        <v>#N/A</v>
      </c>
      <c r="U88" s="56" t="e">
        <f ca="true">+IF(AND(ISNUMBER(OFFSET('Water Data'!$H$10,0,10*ROW('Water Data'!H82))),'Data Summary'!CJ88="Yes"),OFFSET('Water Data'!$H$10,0,10*ROW('Water Data'!H82)),NA())</f>
        <v>#N/A</v>
      </c>
      <c r="V88" s="102" t="e">
        <f ca="true">+IF(AND(ISNUMBER(OFFSET('Sanitation Data'!$C$5,0,10*ROW('Sanitation Data'!C82))),'Data Summary'!CK88="Yes"),100-OFFSET('Sanitation Data'!$C$5,0,10*ROW('Sanitation Data'!C82)),NA())</f>
        <v>#N/A</v>
      </c>
      <c r="W88" s="102" t="e">
        <f ca="true">+IF(AND(ISNUMBER(OFFSET('Sanitation Data'!$C$7,0,10*ROW('Sanitation Data'!C82))),'Data Summary'!CL88="Yes"),OFFSET('Sanitation Data'!$C$7,0,10*ROW('Sanitation Data'!C82)),NA())</f>
        <v>#N/A</v>
      </c>
      <c r="X88" s="102" t="e">
        <f ca="true">+IF(AND(ISNUMBER(OFFSET('Sanitation Data'!$C$11,0,10*ROW('Sanitation Data'!C82))),'Data Summary'!CM88="Yes"),OFFSET('Sanitation Data'!$C$11,0,10*ROW('Sanitation Data'!C82)),NA())</f>
        <v>#N/A</v>
      </c>
      <c r="Y88" s="102" t="e">
        <f ca="true">+IF(AND(ISNUMBER(OFFSET('Sanitation Data'!$C$12,0,10*ROW('Sanitation Data'!C82))),'Data Summary'!CN88="Yes"),OFFSET('Sanitation Data'!$C$12,0,10*ROW('Sanitation Data'!C82)),NA())</f>
        <v>#N/A</v>
      </c>
      <c r="Z88" s="102" t="e">
        <f ca="true">+IF(AND(ISNUMBER(OFFSET('Sanitation Data'!$C$13,0,10*ROW('Sanitation Data'!C82))),'Data Summary'!CO88="Yes"),OFFSET('Sanitation Data'!$C$13,0,10*ROW('Sanitation Data'!C82)),NA())</f>
        <v>#N/A</v>
      </c>
      <c r="AA88" s="102" t="e">
        <f ca="true">+IF(AND(ISNUMBER(OFFSET('Sanitation Data'!$D$5,0,10*ROW('Sanitation Data'!D82))),'Data Summary'!CP88="Yes"),100-OFFSET('Sanitation Data'!$D$5,0,10*ROW('Sanitation Data'!D82)),NA())</f>
        <v>#N/A</v>
      </c>
      <c r="AB88" s="102" t="e">
        <f ca="true">+IF(AND(ISNUMBER(OFFSET('Sanitation Data'!$D$7,0,10*ROW('Sanitation Data'!D82))),'Data Summary'!CQ88="Yes"),OFFSET('Sanitation Data'!$D$7,0,10*ROW('Sanitation Data'!D82)),NA())</f>
        <v>#N/A</v>
      </c>
      <c r="AC88" s="102" t="e">
        <f ca="true">+IF(AND(ISNUMBER(OFFSET('Sanitation Data'!$D$11,0,10*ROW('Sanitation Data'!D82))),'Data Summary'!CR88="Yes"),OFFSET('Sanitation Data'!$D$11,0,10*ROW('Sanitation Data'!D82)),NA())</f>
        <v>#N/A</v>
      </c>
      <c r="AD88" s="102" t="e">
        <f ca="true">+IF(AND(ISNUMBER(OFFSET('Sanitation Data'!$D$12,0,10*ROW('Sanitation Data'!D82))),'Data Summary'!CS88="Yes"),OFFSET('Sanitation Data'!$D$12,0,10*ROW('Sanitation Data'!D82)),NA())</f>
        <v>#N/A</v>
      </c>
      <c r="AE88" s="102" t="e">
        <f ca="true">+IF(AND(ISNUMBER(OFFSET('Sanitation Data'!$D$13,0,10*ROW('Sanitation Data'!D82))),'Data Summary'!CT88="Yes"),OFFSET('Sanitation Data'!$D$13,0,10*ROW('Sanitation Data'!D82)),NA())</f>
        <v>#N/A</v>
      </c>
      <c r="AF88" s="102" t="e">
        <f ca="true">+IF(AND(ISNUMBER(OFFSET('Sanitation Data'!$E$5,0,10*ROW('Sanitation Data'!E82))),'Data Summary'!CU88="Yes"),100-OFFSET('Sanitation Data'!$E$5,0,10*ROW('Sanitation Data'!E82)),NA())</f>
        <v>#N/A</v>
      </c>
      <c r="AG88" s="102" t="e">
        <f ca="true">+IF(AND(ISNUMBER(OFFSET('Sanitation Data'!$E$7,0,10*ROW('Sanitation Data'!E82))),'Data Summary'!CV88="Yes"),OFFSET('Sanitation Data'!$E$7,0,10*ROW('Sanitation Data'!E82)),NA())</f>
        <v>#N/A</v>
      </c>
      <c r="AH88" s="102" t="e">
        <f ca="true">+IF(AND(ISNUMBER(OFFSET('Sanitation Data'!$E$11,0,10*ROW('Sanitation Data'!E82))),'Data Summary'!CW88="Yes"),OFFSET('Sanitation Data'!$E$11,0,10*ROW('Sanitation Data'!E82)),NA())</f>
        <v>#N/A</v>
      </c>
      <c r="AI88" s="102" t="e">
        <f ca="true">+IF(AND(ISNUMBER(OFFSET('Sanitation Data'!$E$12,0,10*ROW('Sanitation Data'!E82))),'Data Summary'!CX88="Yes"),OFFSET('Sanitation Data'!$E$12,0,10*ROW('Sanitation Data'!E82)),NA())</f>
        <v>#N/A</v>
      </c>
      <c r="AJ88" s="102" t="e">
        <f ca="true">+IF(AND(ISNUMBER(OFFSET('Sanitation Data'!$E$13,0,10*ROW('Sanitation Data'!E82))),'Data Summary'!CY88="Yes"),OFFSET('Sanitation Data'!$E$13,0,10*ROW('Sanitation Data'!E82)),NA())</f>
        <v>#N/A</v>
      </c>
      <c r="AK88" s="102" t="e">
        <f ca="true">+IF(AND(ISNUMBER(OFFSET('Sanitation Data'!$F$5,0,10*ROW('Sanitation Data'!F82))),'Data Summary'!CZ88="Yes"),100-OFFSET('Sanitation Data'!$F$5,0,10*ROW('Sanitation Data'!F82)),NA())</f>
        <v>#N/A</v>
      </c>
      <c r="AL88" s="102" t="e">
        <f ca="true">+IF(AND(ISNUMBER(OFFSET('Sanitation Data'!$F$7,0,10*ROW('Sanitation Data'!F82))),'Data Summary'!DA88="Yes"),OFFSET('Sanitation Data'!$F$7,0,10*ROW('Sanitation Data'!F82)),NA())</f>
        <v>#N/A</v>
      </c>
      <c r="AM88" s="102" t="e">
        <f ca="true">+IF(AND(ISNUMBER(OFFSET('Sanitation Data'!$F$11,0,10*ROW('Sanitation Data'!F82))),'Data Summary'!DB88="Yes"),OFFSET('Sanitation Data'!$F$11,0,10*ROW('Sanitation Data'!F82)),NA())</f>
        <v>#N/A</v>
      </c>
      <c r="AN88" s="102" t="e">
        <f ca="true">+IF(AND(ISNUMBER(OFFSET('Sanitation Data'!$F$12,0,10*ROW('Sanitation Data'!F82))),'Data Summary'!DC88="Yes"),OFFSET('Sanitation Data'!$F$12,0,10*ROW('Sanitation Data'!F82)),NA())</f>
        <v>#N/A</v>
      </c>
      <c r="AO88" s="102" t="e">
        <f ca="true">+IF(AND(ISNUMBER(OFFSET('Sanitation Data'!$F$13,0,10*ROW('Sanitation Data'!F82))),'Data Summary'!DD88="Yes"),OFFSET('Sanitation Data'!$F$13,0,10*ROW('Sanitation Data'!F82)),NA())</f>
        <v>#N/A</v>
      </c>
      <c r="AP88" s="102" t="e">
        <f ca="true">+IF(AND(ISNUMBER(OFFSET('Sanitation Data'!$G$5,0,10*ROW('Sanitation Data'!G82))),'Data Summary'!DE88="Yes"),100-OFFSET('Sanitation Data'!$G$5,0,10*ROW('Sanitation Data'!G82)),NA())</f>
        <v>#N/A</v>
      </c>
      <c r="AQ88" s="102" t="e">
        <f ca="true">+IF(AND(ISNUMBER(OFFSET('Sanitation Data'!$G$7,0,10*ROW('Sanitation Data'!G82))),'Data Summary'!DF88="Yes"),OFFSET('Sanitation Data'!$G$7,0,10*ROW('Sanitation Data'!G82)),NA())</f>
        <v>#N/A</v>
      </c>
      <c r="AR88" s="102" t="e">
        <f ca="true">+IF(AND(ISNUMBER(OFFSET('Sanitation Data'!$G$11,0,10*ROW('Sanitation Data'!G82))),'Data Summary'!DG88="Yes"),OFFSET('Sanitation Data'!$G$11,0,10*ROW('Sanitation Data'!G82)),NA())</f>
        <v>#N/A</v>
      </c>
      <c r="AS88" s="102" t="e">
        <f ca="true">+IF(AND(ISNUMBER(OFFSET('Sanitation Data'!$G$12,0,10*ROW('Sanitation Data'!G82))),'Data Summary'!DH88="Yes"),OFFSET('Sanitation Data'!$G$12,0,10*ROW('Sanitation Data'!G82)),NA())</f>
        <v>#N/A</v>
      </c>
      <c r="AT88" s="102" t="e">
        <f ca="true">+IF(AND(ISNUMBER(OFFSET('Sanitation Data'!$G$13,0,10*ROW('Sanitation Data'!G82))),'Data Summary'!DI88="Yes"),OFFSET('Sanitation Data'!$G$13,0,10*ROW('Sanitation Data'!G82)),NA())</f>
        <v>#N/A</v>
      </c>
      <c r="AU88" s="102" t="e">
        <f ca="true">+IF(AND(ISNUMBER(OFFSET('Sanitation Data'!$H$5,0,10*ROW('Sanitation Data'!H82))),'Data Summary'!DJ88="Yes"),100-OFFSET('Sanitation Data'!$H$5,0,10*ROW('Sanitation Data'!H82)),NA())</f>
        <v>#N/A</v>
      </c>
      <c r="AV88" s="102" t="e">
        <f ca="true">+IF(AND(ISNUMBER(OFFSET('Sanitation Data'!$H$7,0,10*ROW('Sanitation Data'!H82))),'Data Summary'!DK88="Yes"),OFFSET('Sanitation Data'!$H$7,0,10*ROW('Sanitation Data'!H82)),NA())</f>
        <v>#N/A</v>
      </c>
      <c r="AW88" s="102" t="e">
        <f ca="true">+IF(AND(ISNUMBER(OFFSET('Sanitation Data'!$H$11,0,10*ROW('Sanitation Data'!H82))),'Data Summary'!DL88="Yes"),OFFSET('Sanitation Data'!$H$11,0,10*ROW('Sanitation Data'!H82)),NA())</f>
        <v>#N/A</v>
      </c>
      <c r="AX88" s="102" t="e">
        <f ca="true">+IF(AND(ISNUMBER(OFFSET('Sanitation Data'!$H$12,0,10*ROW('Sanitation Data'!H82))),'Data Summary'!DM88="Yes"),OFFSET('Sanitation Data'!$H$12,0,10*ROW('Sanitation Data'!H82)),NA())</f>
        <v>#N/A</v>
      </c>
      <c r="AY88" s="102" t="e">
        <f ca="true">+IF(AND(ISNUMBER(OFFSET('Sanitation Data'!$H$13,0,10*ROW('Sanitation Data'!H82))),'Data Summary'!DN88="Yes"),OFFSET('Sanitation Data'!$H$13,0,10*ROW('Sanitation Data'!H82)),NA())</f>
        <v>#N/A</v>
      </c>
      <c r="AZ88" s="107" t="e">
        <f ca="true">+IF(AND(ISNUMBER(OFFSET('Hygiene Data'!$C$6,0,10*ROW('Hygiene Data'!C82))),'Data Summary'!DO88="Yes"),OFFSET('Hygiene Data'!$C$6,0,10*ROW('Hygiene Data'!C82)),NA())</f>
        <v>#N/A</v>
      </c>
      <c r="BA88" s="107" t="e">
        <f ca="true">+IF(AND(ISNUMBER(OFFSET('Hygiene Data'!$C$8,0,10*ROW('Hygiene Data'!C82))),'Data Summary'!DP88="Yes"),OFFSET('Hygiene Data'!$C$8,0,10*ROW('Hygiene Data'!C82)),NA())</f>
        <v>#N/A</v>
      </c>
      <c r="BB88" s="107" t="e">
        <f ca="true">+IF(AND(ISNUMBER(OFFSET('Hygiene Data'!$C$10,0,10*ROW('Hygiene Data'!C82))),'Data Summary'!DQ88="Yes"),OFFSET('Hygiene Data'!$C$10,0,10*ROW('Hygiene Data'!C82)),NA())</f>
        <v>#N/A</v>
      </c>
      <c r="BC88" s="107" t="e">
        <f ca="true">+IF(AND(ISNUMBER(OFFSET('Hygiene Data'!$D$6,0,10*ROW('Hygiene Data'!D82))),'Data Summary'!DR88="Yes"),OFFSET('Hygiene Data'!$D$6,0,10*ROW('Hygiene Data'!D82)),NA())</f>
        <v>#N/A</v>
      </c>
      <c r="BD88" s="107" t="e">
        <f ca="true">+IF(AND(ISNUMBER(OFFSET('Hygiene Data'!$D$8,0,10*ROW('Hygiene Data'!D82))),'Data Summary'!DS88="Yes"),OFFSET('Hygiene Data'!$D$8,0,10*ROW('Hygiene Data'!D82)),NA())</f>
        <v>#N/A</v>
      </c>
      <c r="BE88" s="107" t="e">
        <f ca="true">+IF(AND(ISNUMBER(OFFSET('Hygiene Data'!$D$10,0,10*ROW('Hygiene Data'!D82))),'Data Summary'!DT88="Yes"),OFFSET('Hygiene Data'!$D$10,0,10*ROW('Hygiene Data'!D82)),NA())</f>
        <v>#N/A</v>
      </c>
      <c r="BF88" s="107" t="e">
        <f ca="true">+IF(AND(ISNUMBER(OFFSET('Hygiene Data'!$E$6,0,10*ROW('Hygiene Data'!E82))),'Data Summary'!DU88="Yes"),OFFSET('Hygiene Data'!$E$6,0,10*ROW('Hygiene Data'!E82)),NA())</f>
        <v>#N/A</v>
      </c>
      <c r="BG88" s="107" t="e">
        <f ca="true">+IF(AND(ISNUMBER(OFFSET('Hygiene Data'!$E$8,0,10*ROW('Hygiene Data'!E82))),'Data Summary'!DV88="Yes"),OFFSET('Hygiene Data'!$E$8,0,10*ROW('Hygiene Data'!E82)),NA())</f>
        <v>#N/A</v>
      </c>
      <c r="BH88" s="107" t="e">
        <f ca="true">+IF(AND(ISNUMBER(OFFSET('Hygiene Data'!$E$10,0,10*ROW('Hygiene Data'!E82))),'Data Summary'!DW88="Yes"),OFFSET('Hygiene Data'!$E$10,0,10*ROW('Hygiene Data'!E82)),NA())</f>
        <v>#N/A</v>
      </c>
      <c r="BI88" s="107" t="e">
        <f ca="true">+IF(AND(ISNUMBER(OFFSET('Hygiene Data'!$F$6,0,10*ROW('Hygiene Data'!F82))),'Data Summary'!DX88="Yes"),OFFSET('Hygiene Data'!$F$6,0,10*ROW('Hygiene Data'!F82)),NA())</f>
        <v>#N/A</v>
      </c>
      <c r="BJ88" s="107" t="e">
        <f ca="true">+IF(AND(ISNUMBER(OFFSET('Hygiene Data'!$F$8,0,10*ROW('Hygiene Data'!F82))),'Data Summary'!DY88="Yes"),OFFSET('Hygiene Data'!$F$8,0,10*ROW('Hygiene Data'!F82)),NA())</f>
        <v>#N/A</v>
      </c>
      <c r="BK88" s="107" t="e">
        <f ca="true">+IF(AND(ISNUMBER(OFFSET('Hygiene Data'!$F$10,0,10*ROW('Hygiene Data'!F82))),'Data Summary'!DZ88="Yes"),OFFSET('Hygiene Data'!$F$10,0,10*ROW('Hygiene Data'!F82)),NA())</f>
        <v>#N/A</v>
      </c>
      <c r="BL88" s="107" t="e">
        <f ca="true">+IF(AND(ISNUMBER(OFFSET('Hygiene Data'!$G$6,0,10*ROW('Hygiene Data'!G82))),'Data Summary'!EA88="Yes"),OFFSET('Hygiene Data'!$G$6,0,10*ROW('Hygiene Data'!G82)),NA())</f>
        <v>#N/A</v>
      </c>
      <c r="BM88" s="107" t="e">
        <f ca="true">+IF(AND(ISNUMBER(OFFSET('Hygiene Data'!$G$8,0,10*ROW('Hygiene Data'!G82))),'Data Summary'!EB88="Yes"),OFFSET('Hygiene Data'!$G$8,0,10*ROW('Hygiene Data'!G82)),NA())</f>
        <v>#N/A</v>
      </c>
      <c r="BN88" s="107" t="e">
        <f ca="true">+IF(AND(ISNUMBER(OFFSET('Hygiene Data'!$G$10,0,10*ROW('Hygiene Data'!G82))),'Data Summary'!EC88="Yes"),OFFSET('Hygiene Data'!$G$10,0,10*ROW('Hygiene Data'!G82)),NA())</f>
        <v>#N/A</v>
      </c>
      <c r="BO88" s="107" t="e">
        <f ca="true">+IF(AND(ISNUMBER(OFFSET('Hygiene Data'!$H$6,0,10*ROW('Hygiene Data'!H82))),'Data Summary'!ED88="Yes"),OFFSET('Hygiene Data'!$H$6,0,10*ROW('Hygiene Data'!H82)),NA())</f>
        <v>#N/A</v>
      </c>
      <c r="BP88" s="107" t="e">
        <f ca="true">+IF(AND(ISNUMBER(OFFSET('Hygiene Data'!$H$8,0,10*ROW('Hygiene Data'!H82))),'Data Summary'!EE88="Yes"),OFFSET('Hygiene Data'!$H$8,0,10*ROW('Hygiene Data'!H82)),NA())</f>
        <v>#N/A</v>
      </c>
      <c r="BQ88" s="107" t="e">
        <f ca="true">+IF(AND(ISNUMBER(OFFSET('Hygiene Data'!$H$10,0,10*ROW('Hygiene Data'!H82))),'Data Summary'!EF88="Yes"),OFFSET('Hygiene Data'!$H$10,0,10*ROW('Hygiene Data'!H82)),NA())</f>
        <v>#N/A</v>
      </c>
    </row>
    <row r="89" x14ac:dyDescent="0.2">
      <c r="A89" s="55" t="e">
        <f ca="true">+IF(OFFSET('Water Data'!$B$1,0,10*ROW('Water Data'!B83))="",NA(),OFFSET('Water Data'!$B$1,0,10*ROW('Water Data'!B83)))</f>
        <v>#N/A</v>
      </c>
      <c r="B89" s="55" t="e">
        <f ca="true">+IF(OFFSET('Water Data'!$A$3,0,10*ROW('Water Data'!A86))="",NA(),OFFSET('Water Data'!$A$3,0,10*ROW('Water Data'!A86)))</f>
        <v>#N/A</v>
      </c>
      <c r="C89" s="55" t="e">
        <f ca="true">+IF(OFFSET('Water Data'!$C$3,0,10*ROW('Water Data'!C86))="",NA(),OFFSET('Water Data'!$C$3,0,10*ROW('Water Data'!C86)))</f>
        <v>#N/A</v>
      </c>
      <c r="D89" s="56" t="e">
        <f ca="true">+IF(AND(ISNUMBER(OFFSET('Water Data'!$C$5,0,10*ROW('Water Data'!C83))),'Data Summary'!BS89="Yes"),100-OFFSET('Water Data'!$C$5,0,10*ROW('Water Data'!C83)),NA())</f>
        <v>#N/A</v>
      </c>
      <c r="E89" s="56" t="e">
        <f ca="true">+IF(AND(ISNUMBER(OFFSET('Water Data'!$C$7,0,10*ROW('Water Data'!C83))),'Data Summary'!BT89="Yes"),OFFSET('Water Data'!$C$7,0,10*ROW('Water Data'!C83)),NA())</f>
        <v>#N/A</v>
      </c>
      <c r="F89" s="56" t="e">
        <f ca="true">+IF(AND(ISNUMBER(OFFSET('Water Data'!$C$10,0,10*ROW('Water Data'!C83))),'Data Summary'!BU89="Yes"),OFFSET('Water Data'!$C$10,0,10*ROW('Water Data'!C83)),NA())</f>
        <v>#N/A</v>
      </c>
      <c r="G89" s="56" t="e">
        <f ca="true">+IF(AND(ISNUMBER(OFFSET('Water Data'!$D$5,0,10*ROW('Water Data'!D83))),'Data Summary'!BV89="Yes"),100-OFFSET('Water Data'!$D$5,0,10*ROW('Water Data'!D83)),NA())</f>
        <v>#N/A</v>
      </c>
      <c r="H89" s="56" t="e">
        <f ca="true">+IF(AND(ISNUMBER(OFFSET('Water Data'!$D$7,0,10*ROW('Water Data'!D83))),'Data Summary'!BW89="Yes"),OFFSET('Water Data'!$D$7,0,10*ROW('Water Data'!D83)),NA())</f>
        <v>#N/A</v>
      </c>
      <c r="I89" s="56" t="e">
        <f ca="true">+IF(AND(ISNUMBER(OFFSET('Water Data'!$D$10,0,10*ROW('Water Data'!D83))),'Data Summary'!BX89="Yes"),OFFSET('Water Data'!$D$10,0,10*ROW('Water Data'!D83)),NA())</f>
        <v>#N/A</v>
      </c>
      <c r="J89" s="56" t="e">
        <f ca="true">+IF(AND(ISNUMBER(OFFSET('Water Data'!$E$5,0,10*ROW('Water Data'!E83))),'Data Summary'!BY89="Yes"),100-OFFSET('Water Data'!$E$5,0,10*ROW('Water Data'!E83)),NA())</f>
        <v>#N/A</v>
      </c>
      <c r="K89" s="56" t="e">
        <f ca="true">+IF(AND(ISNUMBER(OFFSET('Water Data'!$E$7,0,10*ROW('Water Data'!E83))),'Data Summary'!BZ89="Yes"),OFFSET('Water Data'!$E$7,0,10*ROW('Water Data'!E83)),NA())</f>
        <v>#N/A</v>
      </c>
      <c r="L89" s="56" t="e">
        <f ca="true">+IF(AND(ISNUMBER(OFFSET('Water Data'!$E$10,0,10*ROW('Water Data'!E83))),'Data Summary'!CA89="Yes"),OFFSET('Water Data'!$E$10,0,10*ROW('Water Data'!E83)),NA())</f>
        <v>#N/A</v>
      </c>
      <c r="M89" s="56" t="e">
        <f ca="true">+IF(AND(ISNUMBER(OFFSET('Water Data'!$F$5,0,10*ROW('Water Data'!F83))),'Data Summary'!CB89="Yes"),100-OFFSET('Water Data'!$F$5,0,10*ROW('Water Data'!F83)),NA())</f>
        <v>#N/A</v>
      </c>
      <c r="N89" s="56" t="e">
        <f ca="true">+IF(AND(ISNUMBER(OFFSET('Water Data'!$F$7,0,10*ROW('Water Data'!F83))),'Data Summary'!CC89="Yes"),OFFSET('Water Data'!$F$7,0,10*ROW('Water Data'!F83)),NA())</f>
        <v>#N/A</v>
      </c>
      <c r="O89" s="56" t="e">
        <f ca="true">+IF(AND(ISNUMBER(OFFSET('Water Data'!$F$10,0,10*ROW('Water Data'!F83))),'Data Summary'!CD89="Yes"),OFFSET('Water Data'!$F$10,0,10*ROW('Water Data'!F83)),NA())</f>
        <v>#N/A</v>
      </c>
      <c r="P89" s="56" t="e">
        <f ca="true">+IF(AND(ISNUMBER(OFFSET('Water Data'!$G$5,0,10*ROW('Water Data'!G83))),'Data Summary'!CE89="Yes"),100-OFFSET('Water Data'!$G$5,0,10*ROW('Water Data'!G83)),NA())</f>
        <v>#N/A</v>
      </c>
      <c r="Q89" s="56" t="e">
        <f ca="true">+IF(AND(ISNUMBER(OFFSET('Water Data'!$G$7,0,10*ROW('Water Data'!G83))),'Data Summary'!CF89="Yes"),OFFSET('Water Data'!$G$7,0,10*ROW('Water Data'!G83)),NA())</f>
        <v>#N/A</v>
      </c>
      <c r="R89" s="56" t="e">
        <f ca="true">+IF(AND(ISNUMBER(OFFSET('Water Data'!$G$10,0,10*ROW('Water Data'!G83))),'Data Summary'!CG89="Yes"),OFFSET('Water Data'!$G$10,0,10*ROW('Water Data'!G83)),NA())</f>
        <v>#N/A</v>
      </c>
      <c r="S89" s="56" t="e">
        <f ca="true">+IF(AND(ISNUMBER(OFFSET('Water Data'!$H$5,0,10*ROW('Water Data'!H83))),'Data Summary'!CH89="Yes"),100-OFFSET('Water Data'!$H$5,0,10*ROW('Water Data'!H83)),NA())</f>
        <v>#N/A</v>
      </c>
      <c r="T89" s="56" t="e">
        <f ca="true">+IF(AND(ISNUMBER(OFFSET('Water Data'!$H$7,0,10*ROW('Water Data'!H83))),'Data Summary'!CI89="Yes"),OFFSET('Water Data'!$H$7,0,10*ROW('Water Data'!H83)),NA())</f>
        <v>#N/A</v>
      </c>
      <c r="U89" s="56" t="e">
        <f ca="true">+IF(AND(ISNUMBER(OFFSET('Water Data'!$H$10,0,10*ROW('Water Data'!H83))),'Data Summary'!CJ89="Yes"),OFFSET('Water Data'!$H$10,0,10*ROW('Water Data'!H83)),NA())</f>
        <v>#N/A</v>
      </c>
      <c r="V89" s="102" t="e">
        <f ca="true">+IF(AND(ISNUMBER(OFFSET('Sanitation Data'!$C$5,0,10*ROW('Sanitation Data'!C83))),'Data Summary'!CK89="Yes"),100-OFFSET('Sanitation Data'!$C$5,0,10*ROW('Sanitation Data'!C83)),NA())</f>
        <v>#N/A</v>
      </c>
      <c r="W89" s="102" t="e">
        <f ca="true">+IF(AND(ISNUMBER(OFFSET('Sanitation Data'!$C$7,0,10*ROW('Sanitation Data'!C83))),'Data Summary'!CL89="Yes"),OFFSET('Sanitation Data'!$C$7,0,10*ROW('Sanitation Data'!C83)),NA())</f>
        <v>#N/A</v>
      </c>
      <c r="X89" s="102" t="e">
        <f ca="true">+IF(AND(ISNUMBER(OFFSET('Sanitation Data'!$C$11,0,10*ROW('Sanitation Data'!C83))),'Data Summary'!CM89="Yes"),OFFSET('Sanitation Data'!$C$11,0,10*ROW('Sanitation Data'!C83)),NA())</f>
        <v>#N/A</v>
      </c>
      <c r="Y89" s="102" t="e">
        <f ca="true">+IF(AND(ISNUMBER(OFFSET('Sanitation Data'!$C$12,0,10*ROW('Sanitation Data'!C83))),'Data Summary'!CN89="Yes"),OFFSET('Sanitation Data'!$C$12,0,10*ROW('Sanitation Data'!C83)),NA())</f>
        <v>#N/A</v>
      </c>
      <c r="Z89" s="102" t="e">
        <f ca="true">+IF(AND(ISNUMBER(OFFSET('Sanitation Data'!$C$13,0,10*ROW('Sanitation Data'!C83))),'Data Summary'!CO89="Yes"),OFFSET('Sanitation Data'!$C$13,0,10*ROW('Sanitation Data'!C83)),NA())</f>
        <v>#N/A</v>
      </c>
      <c r="AA89" s="102" t="e">
        <f ca="true">+IF(AND(ISNUMBER(OFFSET('Sanitation Data'!$D$5,0,10*ROW('Sanitation Data'!D83))),'Data Summary'!CP89="Yes"),100-OFFSET('Sanitation Data'!$D$5,0,10*ROW('Sanitation Data'!D83)),NA())</f>
        <v>#N/A</v>
      </c>
      <c r="AB89" s="102" t="e">
        <f ca="true">+IF(AND(ISNUMBER(OFFSET('Sanitation Data'!$D$7,0,10*ROW('Sanitation Data'!D83))),'Data Summary'!CQ89="Yes"),OFFSET('Sanitation Data'!$D$7,0,10*ROW('Sanitation Data'!D83)),NA())</f>
        <v>#N/A</v>
      </c>
      <c r="AC89" s="102" t="e">
        <f ca="true">+IF(AND(ISNUMBER(OFFSET('Sanitation Data'!$D$11,0,10*ROW('Sanitation Data'!D83))),'Data Summary'!CR89="Yes"),OFFSET('Sanitation Data'!$D$11,0,10*ROW('Sanitation Data'!D83)),NA())</f>
        <v>#N/A</v>
      </c>
      <c r="AD89" s="102" t="e">
        <f ca="true">+IF(AND(ISNUMBER(OFFSET('Sanitation Data'!$D$12,0,10*ROW('Sanitation Data'!D83))),'Data Summary'!CS89="Yes"),OFFSET('Sanitation Data'!$D$12,0,10*ROW('Sanitation Data'!D83)),NA())</f>
        <v>#N/A</v>
      </c>
      <c r="AE89" s="102" t="e">
        <f ca="true">+IF(AND(ISNUMBER(OFFSET('Sanitation Data'!$D$13,0,10*ROW('Sanitation Data'!D83))),'Data Summary'!CT89="Yes"),OFFSET('Sanitation Data'!$D$13,0,10*ROW('Sanitation Data'!D83)),NA())</f>
        <v>#N/A</v>
      </c>
      <c r="AF89" s="102" t="e">
        <f ca="true">+IF(AND(ISNUMBER(OFFSET('Sanitation Data'!$E$5,0,10*ROW('Sanitation Data'!E83))),'Data Summary'!CU89="Yes"),100-OFFSET('Sanitation Data'!$E$5,0,10*ROW('Sanitation Data'!E83)),NA())</f>
        <v>#N/A</v>
      </c>
      <c r="AG89" s="102" t="e">
        <f ca="true">+IF(AND(ISNUMBER(OFFSET('Sanitation Data'!$E$7,0,10*ROW('Sanitation Data'!E83))),'Data Summary'!CV89="Yes"),OFFSET('Sanitation Data'!$E$7,0,10*ROW('Sanitation Data'!E83)),NA())</f>
        <v>#N/A</v>
      </c>
      <c r="AH89" s="102" t="e">
        <f ca="true">+IF(AND(ISNUMBER(OFFSET('Sanitation Data'!$E$11,0,10*ROW('Sanitation Data'!E83))),'Data Summary'!CW89="Yes"),OFFSET('Sanitation Data'!$E$11,0,10*ROW('Sanitation Data'!E83)),NA())</f>
        <v>#N/A</v>
      </c>
      <c r="AI89" s="102" t="e">
        <f ca="true">+IF(AND(ISNUMBER(OFFSET('Sanitation Data'!$E$12,0,10*ROW('Sanitation Data'!E83))),'Data Summary'!CX89="Yes"),OFFSET('Sanitation Data'!$E$12,0,10*ROW('Sanitation Data'!E83)),NA())</f>
        <v>#N/A</v>
      </c>
      <c r="AJ89" s="102" t="e">
        <f ca="true">+IF(AND(ISNUMBER(OFFSET('Sanitation Data'!$E$13,0,10*ROW('Sanitation Data'!E83))),'Data Summary'!CY89="Yes"),OFFSET('Sanitation Data'!$E$13,0,10*ROW('Sanitation Data'!E83)),NA())</f>
        <v>#N/A</v>
      </c>
      <c r="AK89" s="102" t="e">
        <f ca="true">+IF(AND(ISNUMBER(OFFSET('Sanitation Data'!$F$5,0,10*ROW('Sanitation Data'!F83))),'Data Summary'!CZ89="Yes"),100-OFFSET('Sanitation Data'!$F$5,0,10*ROW('Sanitation Data'!F83)),NA())</f>
        <v>#N/A</v>
      </c>
      <c r="AL89" s="102" t="e">
        <f ca="true">+IF(AND(ISNUMBER(OFFSET('Sanitation Data'!$F$7,0,10*ROW('Sanitation Data'!F83))),'Data Summary'!DA89="Yes"),OFFSET('Sanitation Data'!$F$7,0,10*ROW('Sanitation Data'!F83)),NA())</f>
        <v>#N/A</v>
      </c>
      <c r="AM89" s="102" t="e">
        <f ca="true">+IF(AND(ISNUMBER(OFFSET('Sanitation Data'!$F$11,0,10*ROW('Sanitation Data'!F83))),'Data Summary'!DB89="Yes"),OFFSET('Sanitation Data'!$F$11,0,10*ROW('Sanitation Data'!F83)),NA())</f>
        <v>#N/A</v>
      </c>
      <c r="AN89" s="102" t="e">
        <f ca="true">+IF(AND(ISNUMBER(OFFSET('Sanitation Data'!$F$12,0,10*ROW('Sanitation Data'!F83))),'Data Summary'!DC89="Yes"),OFFSET('Sanitation Data'!$F$12,0,10*ROW('Sanitation Data'!F83)),NA())</f>
        <v>#N/A</v>
      </c>
      <c r="AO89" s="102" t="e">
        <f ca="true">+IF(AND(ISNUMBER(OFFSET('Sanitation Data'!$F$13,0,10*ROW('Sanitation Data'!F83))),'Data Summary'!DD89="Yes"),OFFSET('Sanitation Data'!$F$13,0,10*ROW('Sanitation Data'!F83)),NA())</f>
        <v>#N/A</v>
      </c>
      <c r="AP89" s="102" t="e">
        <f ca="true">+IF(AND(ISNUMBER(OFFSET('Sanitation Data'!$G$5,0,10*ROW('Sanitation Data'!G83))),'Data Summary'!DE89="Yes"),100-OFFSET('Sanitation Data'!$G$5,0,10*ROW('Sanitation Data'!G83)),NA())</f>
        <v>#N/A</v>
      </c>
      <c r="AQ89" s="102" t="e">
        <f ca="true">+IF(AND(ISNUMBER(OFFSET('Sanitation Data'!$G$7,0,10*ROW('Sanitation Data'!G83))),'Data Summary'!DF89="Yes"),OFFSET('Sanitation Data'!$G$7,0,10*ROW('Sanitation Data'!G83)),NA())</f>
        <v>#N/A</v>
      </c>
      <c r="AR89" s="102" t="e">
        <f ca="true">+IF(AND(ISNUMBER(OFFSET('Sanitation Data'!$G$11,0,10*ROW('Sanitation Data'!G83))),'Data Summary'!DG89="Yes"),OFFSET('Sanitation Data'!$G$11,0,10*ROW('Sanitation Data'!G83)),NA())</f>
        <v>#N/A</v>
      </c>
      <c r="AS89" s="102" t="e">
        <f ca="true">+IF(AND(ISNUMBER(OFFSET('Sanitation Data'!$G$12,0,10*ROW('Sanitation Data'!G83))),'Data Summary'!DH89="Yes"),OFFSET('Sanitation Data'!$G$12,0,10*ROW('Sanitation Data'!G83)),NA())</f>
        <v>#N/A</v>
      </c>
      <c r="AT89" s="102" t="e">
        <f ca="true">+IF(AND(ISNUMBER(OFFSET('Sanitation Data'!$G$13,0,10*ROW('Sanitation Data'!G83))),'Data Summary'!DI89="Yes"),OFFSET('Sanitation Data'!$G$13,0,10*ROW('Sanitation Data'!G83)),NA())</f>
        <v>#N/A</v>
      </c>
      <c r="AU89" s="102" t="e">
        <f ca="true">+IF(AND(ISNUMBER(OFFSET('Sanitation Data'!$H$5,0,10*ROW('Sanitation Data'!H83))),'Data Summary'!DJ89="Yes"),100-OFFSET('Sanitation Data'!$H$5,0,10*ROW('Sanitation Data'!H83)),NA())</f>
        <v>#N/A</v>
      </c>
      <c r="AV89" s="102" t="e">
        <f ca="true">+IF(AND(ISNUMBER(OFFSET('Sanitation Data'!$H$7,0,10*ROW('Sanitation Data'!H83))),'Data Summary'!DK89="Yes"),OFFSET('Sanitation Data'!$H$7,0,10*ROW('Sanitation Data'!H83)),NA())</f>
        <v>#N/A</v>
      </c>
      <c r="AW89" s="102" t="e">
        <f ca="true">+IF(AND(ISNUMBER(OFFSET('Sanitation Data'!$H$11,0,10*ROW('Sanitation Data'!H83))),'Data Summary'!DL89="Yes"),OFFSET('Sanitation Data'!$H$11,0,10*ROW('Sanitation Data'!H83)),NA())</f>
        <v>#N/A</v>
      </c>
      <c r="AX89" s="102" t="e">
        <f ca="true">+IF(AND(ISNUMBER(OFFSET('Sanitation Data'!$H$12,0,10*ROW('Sanitation Data'!H83))),'Data Summary'!DM89="Yes"),OFFSET('Sanitation Data'!$H$12,0,10*ROW('Sanitation Data'!H83)),NA())</f>
        <v>#N/A</v>
      </c>
      <c r="AY89" s="102" t="e">
        <f ca="true">+IF(AND(ISNUMBER(OFFSET('Sanitation Data'!$H$13,0,10*ROW('Sanitation Data'!H83))),'Data Summary'!DN89="Yes"),OFFSET('Sanitation Data'!$H$13,0,10*ROW('Sanitation Data'!H83)),NA())</f>
        <v>#N/A</v>
      </c>
      <c r="AZ89" s="107" t="e">
        <f ca="true">+IF(AND(ISNUMBER(OFFSET('Hygiene Data'!$C$6,0,10*ROW('Hygiene Data'!C83))),'Data Summary'!DO89="Yes"),OFFSET('Hygiene Data'!$C$6,0,10*ROW('Hygiene Data'!C83)),NA())</f>
        <v>#N/A</v>
      </c>
      <c r="BA89" s="107" t="e">
        <f ca="true">+IF(AND(ISNUMBER(OFFSET('Hygiene Data'!$C$8,0,10*ROW('Hygiene Data'!C83))),'Data Summary'!DP89="Yes"),OFFSET('Hygiene Data'!$C$8,0,10*ROW('Hygiene Data'!C83)),NA())</f>
        <v>#N/A</v>
      </c>
      <c r="BB89" s="107" t="e">
        <f ca="true">+IF(AND(ISNUMBER(OFFSET('Hygiene Data'!$C$10,0,10*ROW('Hygiene Data'!C83))),'Data Summary'!DQ89="Yes"),OFFSET('Hygiene Data'!$C$10,0,10*ROW('Hygiene Data'!C83)),NA())</f>
        <v>#N/A</v>
      </c>
      <c r="BC89" s="107" t="e">
        <f ca="true">+IF(AND(ISNUMBER(OFFSET('Hygiene Data'!$D$6,0,10*ROW('Hygiene Data'!D83))),'Data Summary'!DR89="Yes"),OFFSET('Hygiene Data'!$D$6,0,10*ROW('Hygiene Data'!D83)),NA())</f>
        <v>#N/A</v>
      </c>
      <c r="BD89" s="107" t="e">
        <f ca="true">+IF(AND(ISNUMBER(OFFSET('Hygiene Data'!$D$8,0,10*ROW('Hygiene Data'!D83))),'Data Summary'!DS89="Yes"),OFFSET('Hygiene Data'!$D$8,0,10*ROW('Hygiene Data'!D83)),NA())</f>
        <v>#N/A</v>
      </c>
      <c r="BE89" s="107" t="e">
        <f ca="true">+IF(AND(ISNUMBER(OFFSET('Hygiene Data'!$D$10,0,10*ROW('Hygiene Data'!D83))),'Data Summary'!DT89="Yes"),OFFSET('Hygiene Data'!$D$10,0,10*ROW('Hygiene Data'!D83)),NA())</f>
        <v>#N/A</v>
      </c>
      <c r="BF89" s="107" t="e">
        <f ca="true">+IF(AND(ISNUMBER(OFFSET('Hygiene Data'!$E$6,0,10*ROW('Hygiene Data'!E83))),'Data Summary'!DU89="Yes"),OFFSET('Hygiene Data'!$E$6,0,10*ROW('Hygiene Data'!E83)),NA())</f>
        <v>#N/A</v>
      </c>
      <c r="BG89" s="107" t="e">
        <f ca="true">+IF(AND(ISNUMBER(OFFSET('Hygiene Data'!$E$8,0,10*ROW('Hygiene Data'!E83))),'Data Summary'!DV89="Yes"),OFFSET('Hygiene Data'!$E$8,0,10*ROW('Hygiene Data'!E83)),NA())</f>
        <v>#N/A</v>
      </c>
      <c r="BH89" s="107" t="e">
        <f ca="true">+IF(AND(ISNUMBER(OFFSET('Hygiene Data'!$E$10,0,10*ROW('Hygiene Data'!E83))),'Data Summary'!DW89="Yes"),OFFSET('Hygiene Data'!$E$10,0,10*ROW('Hygiene Data'!E83)),NA())</f>
        <v>#N/A</v>
      </c>
      <c r="BI89" s="107" t="e">
        <f ca="true">+IF(AND(ISNUMBER(OFFSET('Hygiene Data'!$F$6,0,10*ROW('Hygiene Data'!F83))),'Data Summary'!DX89="Yes"),OFFSET('Hygiene Data'!$F$6,0,10*ROW('Hygiene Data'!F83)),NA())</f>
        <v>#N/A</v>
      </c>
      <c r="BJ89" s="107" t="e">
        <f ca="true">+IF(AND(ISNUMBER(OFFSET('Hygiene Data'!$F$8,0,10*ROW('Hygiene Data'!F83))),'Data Summary'!DY89="Yes"),OFFSET('Hygiene Data'!$F$8,0,10*ROW('Hygiene Data'!F83)),NA())</f>
        <v>#N/A</v>
      </c>
      <c r="BK89" s="107" t="e">
        <f ca="true">+IF(AND(ISNUMBER(OFFSET('Hygiene Data'!$F$10,0,10*ROW('Hygiene Data'!F83))),'Data Summary'!DZ89="Yes"),OFFSET('Hygiene Data'!$F$10,0,10*ROW('Hygiene Data'!F83)),NA())</f>
        <v>#N/A</v>
      </c>
      <c r="BL89" s="107" t="e">
        <f ca="true">+IF(AND(ISNUMBER(OFFSET('Hygiene Data'!$G$6,0,10*ROW('Hygiene Data'!G83))),'Data Summary'!EA89="Yes"),OFFSET('Hygiene Data'!$G$6,0,10*ROW('Hygiene Data'!G83)),NA())</f>
        <v>#N/A</v>
      </c>
      <c r="BM89" s="107" t="e">
        <f ca="true">+IF(AND(ISNUMBER(OFFSET('Hygiene Data'!$G$8,0,10*ROW('Hygiene Data'!G83))),'Data Summary'!EB89="Yes"),OFFSET('Hygiene Data'!$G$8,0,10*ROW('Hygiene Data'!G83)),NA())</f>
        <v>#N/A</v>
      </c>
      <c r="BN89" s="107" t="e">
        <f ca="true">+IF(AND(ISNUMBER(OFFSET('Hygiene Data'!$G$10,0,10*ROW('Hygiene Data'!G83))),'Data Summary'!EC89="Yes"),OFFSET('Hygiene Data'!$G$10,0,10*ROW('Hygiene Data'!G83)),NA())</f>
        <v>#N/A</v>
      </c>
      <c r="BO89" s="107" t="e">
        <f ca="true">+IF(AND(ISNUMBER(OFFSET('Hygiene Data'!$H$6,0,10*ROW('Hygiene Data'!H83))),'Data Summary'!ED89="Yes"),OFFSET('Hygiene Data'!$H$6,0,10*ROW('Hygiene Data'!H83)),NA())</f>
        <v>#N/A</v>
      </c>
      <c r="BP89" s="107" t="e">
        <f ca="true">+IF(AND(ISNUMBER(OFFSET('Hygiene Data'!$H$8,0,10*ROW('Hygiene Data'!H83))),'Data Summary'!EE89="Yes"),OFFSET('Hygiene Data'!$H$8,0,10*ROW('Hygiene Data'!H83)),NA())</f>
        <v>#N/A</v>
      </c>
      <c r="BQ89" s="107" t="e">
        <f ca="true">+IF(AND(ISNUMBER(OFFSET('Hygiene Data'!$H$10,0,10*ROW('Hygiene Data'!H83))),'Data Summary'!EF89="Yes"),OFFSET('Hygiene Data'!$H$10,0,10*ROW('Hygiene Data'!H83)),NA())</f>
        <v>#N/A</v>
      </c>
    </row>
    <row r="90" x14ac:dyDescent="0.2">
      <c r="A90" s="55" t="e">
        <f ca="true">+IF(OFFSET('Water Data'!$B$1,0,10*ROW('Water Data'!B84))="",NA(),OFFSET('Water Data'!$B$1,0,10*ROW('Water Data'!B84)))</f>
        <v>#N/A</v>
      </c>
      <c r="B90" s="55" t="e">
        <f ca="true">+IF(OFFSET('Water Data'!$A$3,0,10*ROW('Water Data'!A87))="",NA(),OFFSET('Water Data'!$A$3,0,10*ROW('Water Data'!A87)))</f>
        <v>#N/A</v>
      </c>
      <c r="C90" s="55" t="e">
        <f ca="true">+IF(OFFSET('Water Data'!$C$3,0,10*ROW('Water Data'!C87))="",NA(),OFFSET('Water Data'!$C$3,0,10*ROW('Water Data'!C87)))</f>
        <v>#N/A</v>
      </c>
      <c r="D90" s="56" t="e">
        <f ca="true">+IF(AND(ISNUMBER(OFFSET('Water Data'!$C$5,0,10*ROW('Water Data'!C84))),'Data Summary'!BS90="Yes"),100-OFFSET('Water Data'!$C$5,0,10*ROW('Water Data'!C84)),NA())</f>
        <v>#N/A</v>
      </c>
      <c r="E90" s="56" t="e">
        <f ca="true">+IF(AND(ISNUMBER(OFFSET('Water Data'!$C$7,0,10*ROW('Water Data'!C84))),'Data Summary'!BT90="Yes"),OFFSET('Water Data'!$C$7,0,10*ROW('Water Data'!C84)),NA())</f>
        <v>#N/A</v>
      </c>
      <c r="F90" s="56" t="e">
        <f ca="true">+IF(AND(ISNUMBER(OFFSET('Water Data'!$C$10,0,10*ROW('Water Data'!C84))),'Data Summary'!BU90="Yes"),OFFSET('Water Data'!$C$10,0,10*ROW('Water Data'!C84)),NA())</f>
        <v>#N/A</v>
      </c>
      <c r="G90" s="56" t="e">
        <f ca="true">+IF(AND(ISNUMBER(OFFSET('Water Data'!$D$5,0,10*ROW('Water Data'!D84))),'Data Summary'!BV90="Yes"),100-OFFSET('Water Data'!$D$5,0,10*ROW('Water Data'!D84)),NA())</f>
        <v>#N/A</v>
      </c>
      <c r="H90" s="56" t="e">
        <f ca="true">+IF(AND(ISNUMBER(OFFSET('Water Data'!$D$7,0,10*ROW('Water Data'!D84))),'Data Summary'!BW90="Yes"),OFFSET('Water Data'!$D$7,0,10*ROW('Water Data'!D84)),NA())</f>
        <v>#N/A</v>
      </c>
      <c r="I90" s="56" t="e">
        <f ca="true">+IF(AND(ISNUMBER(OFFSET('Water Data'!$D$10,0,10*ROW('Water Data'!D84))),'Data Summary'!BX90="Yes"),OFFSET('Water Data'!$D$10,0,10*ROW('Water Data'!D84)),NA())</f>
        <v>#N/A</v>
      </c>
      <c r="J90" s="56" t="e">
        <f ca="true">+IF(AND(ISNUMBER(OFFSET('Water Data'!$E$5,0,10*ROW('Water Data'!E84))),'Data Summary'!BY90="Yes"),100-OFFSET('Water Data'!$E$5,0,10*ROW('Water Data'!E84)),NA())</f>
        <v>#N/A</v>
      </c>
      <c r="K90" s="56" t="e">
        <f ca="true">+IF(AND(ISNUMBER(OFFSET('Water Data'!$E$7,0,10*ROW('Water Data'!E84))),'Data Summary'!BZ90="Yes"),OFFSET('Water Data'!$E$7,0,10*ROW('Water Data'!E84)),NA())</f>
        <v>#N/A</v>
      </c>
      <c r="L90" s="56" t="e">
        <f ca="true">+IF(AND(ISNUMBER(OFFSET('Water Data'!$E$10,0,10*ROW('Water Data'!E84))),'Data Summary'!CA90="Yes"),OFFSET('Water Data'!$E$10,0,10*ROW('Water Data'!E84)),NA())</f>
        <v>#N/A</v>
      </c>
      <c r="M90" s="56" t="e">
        <f ca="true">+IF(AND(ISNUMBER(OFFSET('Water Data'!$F$5,0,10*ROW('Water Data'!F84))),'Data Summary'!CB90="Yes"),100-OFFSET('Water Data'!$F$5,0,10*ROW('Water Data'!F84)),NA())</f>
        <v>#N/A</v>
      </c>
      <c r="N90" s="56" t="e">
        <f ca="true">+IF(AND(ISNUMBER(OFFSET('Water Data'!$F$7,0,10*ROW('Water Data'!F84))),'Data Summary'!CC90="Yes"),OFFSET('Water Data'!$F$7,0,10*ROW('Water Data'!F84)),NA())</f>
        <v>#N/A</v>
      </c>
      <c r="O90" s="56" t="e">
        <f ca="true">+IF(AND(ISNUMBER(OFFSET('Water Data'!$F$10,0,10*ROW('Water Data'!F84))),'Data Summary'!CD90="Yes"),OFFSET('Water Data'!$F$10,0,10*ROW('Water Data'!F84)),NA())</f>
        <v>#N/A</v>
      </c>
      <c r="P90" s="56" t="e">
        <f ca="true">+IF(AND(ISNUMBER(OFFSET('Water Data'!$G$5,0,10*ROW('Water Data'!G84))),'Data Summary'!CE90="Yes"),100-OFFSET('Water Data'!$G$5,0,10*ROW('Water Data'!G84)),NA())</f>
        <v>#N/A</v>
      </c>
      <c r="Q90" s="56" t="e">
        <f ca="true">+IF(AND(ISNUMBER(OFFSET('Water Data'!$G$7,0,10*ROW('Water Data'!G84))),'Data Summary'!CF90="Yes"),OFFSET('Water Data'!$G$7,0,10*ROW('Water Data'!G84)),NA())</f>
        <v>#N/A</v>
      </c>
      <c r="R90" s="56" t="e">
        <f ca="true">+IF(AND(ISNUMBER(OFFSET('Water Data'!$G$10,0,10*ROW('Water Data'!G84))),'Data Summary'!CG90="Yes"),OFFSET('Water Data'!$G$10,0,10*ROW('Water Data'!G84)),NA())</f>
        <v>#N/A</v>
      </c>
      <c r="S90" s="56" t="e">
        <f ca="true">+IF(AND(ISNUMBER(OFFSET('Water Data'!$H$5,0,10*ROW('Water Data'!H84))),'Data Summary'!CH90="Yes"),100-OFFSET('Water Data'!$H$5,0,10*ROW('Water Data'!H84)),NA())</f>
        <v>#N/A</v>
      </c>
      <c r="T90" s="56" t="e">
        <f ca="true">+IF(AND(ISNUMBER(OFFSET('Water Data'!$H$7,0,10*ROW('Water Data'!H84))),'Data Summary'!CI90="Yes"),OFFSET('Water Data'!$H$7,0,10*ROW('Water Data'!H84)),NA())</f>
        <v>#N/A</v>
      </c>
      <c r="U90" s="56" t="e">
        <f ca="true">+IF(AND(ISNUMBER(OFFSET('Water Data'!$H$10,0,10*ROW('Water Data'!H84))),'Data Summary'!CJ90="Yes"),OFFSET('Water Data'!$H$10,0,10*ROW('Water Data'!H84)),NA())</f>
        <v>#N/A</v>
      </c>
      <c r="V90" s="102" t="e">
        <f ca="true">+IF(AND(ISNUMBER(OFFSET('Sanitation Data'!$C$5,0,10*ROW('Sanitation Data'!C84))),'Data Summary'!CK90="Yes"),100-OFFSET('Sanitation Data'!$C$5,0,10*ROW('Sanitation Data'!C84)),NA())</f>
        <v>#N/A</v>
      </c>
      <c r="W90" s="102" t="e">
        <f ca="true">+IF(AND(ISNUMBER(OFFSET('Sanitation Data'!$C$7,0,10*ROW('Sanitation Data'!C84))),'Data Summary'!CL90="Yes"),OFFSET('Sanitation Data'!$C$7,0,10*ROW('Sanitation Data'!C84)),NA())</f>
        <v>#N/A</v>
      </c>
      <c r="X90" s="102" t="e">
        <f ca="true">+IF(AND(ISNUMBER(OFFSET('Sanitation Data'!$C$11,0,10*ROW('Sanitation Data'!C84))),'Data Summary'!CM90="Yes"),OFFSET('Sanitation Data'!$C$11,0,10*ROW('Sanitation Data'!C84)),NA())</f>
        <v>#N/A</v>
      </c>
      <c r="Y90" s="102" t="e">
        <f ca="true">+IF(AND(ISNUMBER(OFFSET('Sanitation Data'!$C$12,0,10*ROW('Sanitation Data'!C84))),'Data Summary'!CN90="Yes"),OFFSET('Sanitation Data'!$C$12,0,10*ROW('Sanitation Data'!C84)),NA())</f>
        <v>#N/A</v>
      </c>
      <c r="Z90" s="102" t="e">
        <f ca="true">+IF(AND(ISNUMBER(OFFSET('Sanitation Data'!$C$13,0,10*ROW('Sanitation Data'!C84))),'Data Summary'!CO90="Yes"),OFFSET('Sanitation Data'!$C$13,0,10*ROW('Sanitation Data'!C84)),NA())</f>
        <v>#N/A</v>
      </c>
      <c r="AA90" s="102" t="e">
        <f ca="true">+IF(AND(ISNUMBER(OFFSET('Sanitation Data'!$D$5,0,10*ROW('Sanitation Data'!D84))),'Data Summary'!CP90="Yes"),100-OFFSET('Sanitation Data'!$D$5,0,10*ROW('Sanitation Data'!D84)),NA())</f>
        <v>#N/A</v>
      </c>
      <c r="AB90" s="102" t="e">
        <f ca="true">+IF(AND(ISNUMBER(OFFSET('Sanitation Data'!$D$7,0,10*ROW('Sanitation Data'!D84))),'Data Summary'!CQ90="Yes"),OFFSET('Sanitation Data'!$D$7,0,10*ROW('Sanitation Data'!D84)),NA())</f>
        <v>#N/A</v>
      </c>
      <c r="AC90" s="102" t="e">
        <f ca="true">+IF(AND(ISNUMBER(OFFSET('Sanitation Data'!$D$11,0,10*ROW('Sanitation Data'!D84))),'Data Summary'!CR90="Yes"),OFFSET('Sanitation Data'!$D$11,0,10*ROW('Sanitation Data'!D84)),NA())</f>
        <v>#N/A</v>
      </c>
      <c r="AD90" s="102" t="e">
        <f ca="true">+IF(AND(ISNUMBER(OFFSET('Sanitation Data'!$D$12,0,10*ROW('Sanitation Data'!D84))),'Data Summary'!CS90="Yes"),OFFSET('Sanitation Data'!$D$12,0,10*ROW('Sanitation Data'!D84)),NA())</f>
        <v>#N/A</v>
      </c>
      <c r="AE90" s="102" t="e">
        <f ca="true">+IF(AND(ISNUMBER(OFFSET('Sanitation Data'!$D$13,0,10*ROW('Sanitation Data'!D84))),'Data Summary'!CT90="Yes"),OFFSET('Sanitation Data'!$D$13,0,10*ROW('Sanitation Data'!D84)),NA())</f>
        <v>#N/A</v>
      </c>
      <c r="AF90" s="102" t="e">
        <f ca="true">+IF(AND(ISNUMBER(OFFSET('Sanitation Data'!$E$5,0,10*ROW('Sanitation Data'!E84))),'Data Summary'!CU90="Yes"),100-OFFSET('Sanitation Data'!$E$5,0,10*ROW('Sanitation Data'!E84)),NA())</f>
        <v>#N/A</v>
      </c>
      <c r="AG90" s="102" t="e">
        <f ca="true">+IF(AND(ISNUMBER(OFFSET('Sanitation Data'!$E$7,0,10*ROW('Sanitation Data'!E84))),'Data Summary'!CV90="Yes"),OFFSET('Sanitation Data'!$E$7,0,10*ROW('Sanitation Data'!E84)),NA())</f>
        <v>#N/A</v>
      </c>
      <c r="AH90" s="102" t="e">
        <f ca="true">+IF(AND(ISNUMBER(OFFSET('Sanitation Data'!$E$11,0,10*ROW('Sanitation Data'!E84))),'Data Summary'!CW90="Yes"),OFFSET('Sanitation Data'!$E$11,0,10*ROW('Sanitation Data'!E84)),NA())</f>
        <v>#N/A</v>
      </c>
      <c r="AI90" s="102" t="e">
        <f ca="true">+IF(AND(ISNUMBER(OFFSET('Sanitation Data'!$E$12,0,10*ROW('Sanitation Data'!E84))),'Data Summary'!CX90="Yes"),OFFSET('Sanitation Data'!$E$12,0,10*ROW('Sanitation Data'!E84)),NA())</f>
        <v>#N/A</v>
      </c>
      <c r="AJ90" s="102" t="e">
        <f ca="true">+IF(AND(ISNUMBER(OFFSET('Sanitation Data'!$E$13,0,10*ROW('Sanitation Data'!E84))),'Data Summary'!CY90="Yes"),OFFSET('Sanitation Data'!$E$13,0,10*ROW('Sanitation Data'!E84)),NA())</f>
        <v>#N/A</v>
      </c>
      <c r="AK90" s="102" t="e">
        <f ca="true">+IF(AND(ISNUMBER(OFFSET('Sanitation Data'!$F$5,0,10*ROW('Sanitation Data'!F84))),'Data Summary'!CZ90="Yes"),100-OFFSET('Sanitation Data'!$F$5,0,10*ROW('Sanitation Data'!F84)),NA())</f>
        <v>#N/A</v>
      </c>
      <c r="AL90" s="102" t="e">
        <f ca="true">+IF(AND(ISNUMBER(OFFSET('Sanitation Data'!$F$7,0,10*ROW('Sanitation Data'!F84))),'Data Summary'!DA90="Yes"),OFFSET('Sanitation Data'!$F$7,0,10*ROW('Sanitation Data'!F84)),NA())</f>
        <v>#N/A</v>
      </c>
      <c r="AM90" s="102" t="e">
        <f ca="true">+IF(AND(ISNUMBER(OFFSET('Sanitation Data'!$F$11,0,10*ROW('Sanitation Data'!F84))),'Data Summary'!DB90="Yes"),OFFSET('Sanitation Data'!$F$11,0,10*ROW('Sanitation Data'!F84)),NA())</f>
        <v>#N/A</v>
      </c>
      <c r="AN90" s="102" t="e">
        <f ca="true">+IF(AND(ISNUMBER(OFFSET('Sanitation Data'!$F$12,0,10*ROW('Sanitation Data'!F84))),'Data Summary'!DC90="Yes"),OFFSET('Sanitation Data'!$F$12,0,10*ROW('Sanitation Data'!F84)),NA())</f>
        <v>#N/A</v>
      </c>
      <c r="AO90" s="102" t="e">
        <f ca="true">+IF(AND(ISNUMBER(OFFSET('Sanitation Data'!$F$13,0,10*ROW('Sanitation Data'!F84))),'Data Summary'!DD90="Yes"),OFFSET('Sanitation Data'!$F$13,0,10*ROW('Sanitation Data'!F84)),NA())</f>
        <v>#N/A</v>
      </c>
      <c r="AP90" s="102" t="e">
        <f ca="true">+IF(AND(ISNUMBER(OFFSET('Sanitation Data'!$G$5,0,10*ROW('Sanitation Data'!G84))),'Data Summary'!DE90="Yes"),100-OFFSET('Sanitation Data'!$G$5,0,10*ROW('Sanitation Data'!G84)),NA())</f>
        <v>#N/A</v>
      </c>
      <c r="AQ90" s="102" t="e">
        <f ca="true">+IF(AND(ISNUMBER(OFFSET('Sanitation Data'!$G$7,0,10*ROW('Sanitation Data'!G84))),'Data Summary'!DF90="Yes"),OFFSET('Sanitation Data'!$G$7,0,10*ROW('Sanitation Data'!G84)),NA())</f>
        <v>#N/A</v>
      </c>
      <c r="AR90" s="102" t="e">
        <f ca="true">+IF(AND(ISNUMBER(OFFSET('Sanitation Data'!$G$11,0,10*ROW('Sanitation Data'!G84))),'Data Summary'!DG90="Yes"),OFFSET('Sanitation Data'!$G$11,0,10*ROW('Sanitation Data'!G84)),NA())</f>
        <v>#N/A</v>
      </c>
      <c r="AS90" s="102" t="e">
        <f ca="true">+IF(AND(ISNUMBER(OFFSET('Sanitation Data'!$G$12,0,10*ROW('Sanitation Data'!G84))),'Data Summary'!DH90="Yes"),OFFSET('Sanitation Data'!$G$12,0,10*ROW('Sanitation Data'!G84)),NA())</f>
        <v>#N/A</v>
      </c>
      <c r="AT90" s="102" t="e">
        <f ca="true">+IF(AND(ISNUMBER(OFFSET('Sanitation Data'!$G$13,0,10*ROW('Sanitation Data'!G84))),'Data Summary'!DI90="Yes"),OFFSET('Sanitation Data'!$G$13,0,10*ROW('Sanitation Data'!G84)),NA())</f>
        <v>#N/A</v>
      </c>
      <c r="AU90" s="102" t="e">
        <f ca="true">+IF(AND(ISNUMBER(OFFSET('Sanitation Data'!$H$5,0,10*ROW('Sanitation Data'!H84))),'Data Summary'!DJ90="Yes"),100-OFFSET('Sanitation Data'!$H$5,0,10*ROW('Sanitation Data'!H84)),NA())</f>
        <v>#N/A</v>
      </c>
      <c r="AV90" s="102" t="e">
        <f ca="true">+IF(AND(ISNUMBER(OFFSET('Sanitation Data'!$H$7,0,10*ROW('Sanitation Data'!H84))),'Data Summary'!DK90="Yes"),OFFSET('Sanitation Data'!$H$7,0,10*ROW('Sanitation Data'!H84)),NA())</f>
        <v>#N/A</v>
      </c>
      <c r="AW90" s="102" t="e">
        <f ca="true">+IF(AND(ISNUMBER(OFFSET('Sanitation Data'!$H$11,0,10*ROW('Sanitation Data'!H84))),'Data Summary'!DL90="Yes"),OFFSET('Sanitation Data'!$H$11,0,10*ROW('Sanitation Data'!H84)),NA())</f>
        <v>#N/A</v>
      </c>
      <c r="AX90" s="102" t="e">
        <f ca="true">+IF(AND(ISNUMBER(OFFSET('Sanitation Data'!$H$12,0,10*ROW('Sanitation Data'!H84))),'Data Summary'!DM90="Yes"),OFFSET('Sanitation Data'!$H$12,0,10*ROW('Sanitation Data'!H84)),NA())</f>
        <v>#N/A</v>
      </c>
      <c r="AY90" s="102" t="e">
        <f ca="true">+IF(AND(ISNUMBER(OFFSET('Sanitation Data'!$H$13,0,10*ROW('Sanitation Data'!H84))),'Data Summary'!DN90="Yes"),OFFSET('Sanitation Data'!$H$13,0,10*ROW('Sanitation Data'!H84)),NA())</f>
        <v>#N/A</v>
      </c>
      <c r="AZ90" s="107" t="e">
        <f ca="true">+IF(AND(ISNUMBER(OFFSET('Hygiene Data'!$C$6,0,10*ROW('Hygiene Data'!C84))),'Data Summary'!DO90="Yes"),OFFSET('Hygiene Data'!$C$6,0,10*ROW('Hygiene Data'!C84)),NA())</f>
        <v>#N/A</v>
      </c>
      <c r="BA90" s="107" t="e">
        <f ca="true">+IF(AND(ISNUMBER(OFFSET('Hygiene Data'!$C$8,0,10*ROW('Hygiene Data'!C84))),'Data Summary'!DP90="Yes"),OFFSET('Hygiene Data'!$C$8,0,10*ROW('Hygiene Data'!C84)),NA())</f>
        <v>#N/A</v>
      </c>
      <c r="BB90" s="107" t="e">
        <f ca="true">+IF(AND(ISNUMBER(OFFSET('Hygiene Data'!$C$10,0,10*ROW('Hygiene Data'!C84))),'Data Summary'!DQ90="Yes"),OFFSET('Hygiene Data'!$C$10,0,10*ROW('Hygiene Data'!C84)),NA())</f>
        <v>#N/A</v>
      </c>
      <c r="BC90" s="107" t="e">
        <f ca="true">+IF(AND(ISNUMBER(OFFSET('Hygiene Data'!$D$6,0,10*ROW('Hygiene Data'!D84))),'Data Summary'!DR90="Yes"),OFFSET('Hygiene Data'!$D$6,0,10*ROW('Hygiene Data'!D84)),NA())</f>
        <v>#N/A</v>
      </c>
      <c r="BD90" s="107" t="e">
        <f ca="true">+IF(AND(ISNUMBER(OFFSET('Hygiene Data'!$D$8,0,10*ROW('Hygiene Data'!D84))),'Data Summary'!DS90="Yes"),OFFSET('Hygiene Data'!$D$8,0,10*ROW('Hygiene Data'!D84)),NA())</f>
        <v>#N/A</v>
      </c>
      <c r="BE90" s="107" t="e">
        <f ca="true">+IF(AND(ISNUMBER(OFFSET('Hygiene Data'!$D$10,0,10*ROW('Hygiene Data'!D84))),'Data Summary'!DT90="Yes"),OFFSET('Hygiene Data'!$D$10,0,10*ROW('Hygiene Data'!D84)),NA())</f>
        <v>#N/A</v>
      </c>
      <c r="BF90" s="107" t="e">
        <f ca="true">+IF(AND(ISNUMBER(OFFSET('Hygiene Data'!$E$6,0,10*ROW('Hygiene Data'!E84))),'Data Summary'!DU90="Yes"),OFFSET('Hygiene Data'!$E$6,0,10*ROW('Hygiene Data'!E84)),NA())</f>
        <v>#N/A</v>
      </c>
      <c r="BG90" s="107" t="e">
        <f ca="true">+IF(AND(ISNUMBER(OFFSET('Hygiene Data'!$E$8,0,10*ROW('Hygiene Data'!E84))),'Data Summary'!DV90="Yes"),OFFSET('Hygiene Data'!$E$8,0,10*ROW('Hygiene Data'!E84)),NA())</f>
        <v>#N/A</v>
      </c>
      <c r="BH90" s="107" t="e">
        <f ca="true">+IF(AND(ISNUMBER(OFFSET('Hygiene Data'!$E$10,0,10*ROW('Hygiene Data'!E84))),'Data Summary'!DW90="Yes"),OFFSET('Hygiene Data'!$E$10,0,10*ROW('Hygiene Data'!E84)),NA())</f>
        <v>#N/A</v>
      </c>
      <c r="BI90" s="107" t="e">
        <f ca="true">+IF(AND(ISNUMBER(OFFSET('Hygiene Data'!$F$6,0,10*ROW('Hygiene Data'!F84))),'Data Summary'!DX90="Yes"),OFFSET('Hygiene Data'!$F$6,0,10*ROW('Hygiene Data'!F84)),NA())</f>
        <v>#N/A</v>
      </c>
      <c r="BJ90" s="107" t="e">
        <f ca="true">+IF(AND(ISNUMBER(OFFSET('Hygiene Data'!$F$8,0,10*ROW('Hygiene Data'!F84))),'Data Summary'!DY90="Yes"),OFFSET('Hygiene Data'!$F$8,0,10*ROW('Hygiene Data'!F84)),NA())</f>
        <v>#N/A</v>
      </c>
      <c r="BK90" s="107" t="e">
        <f ca="true">+IF(AND(ISNUMBER(OFFSET('Hygiene Data'!$F$10,0,10*ROW('Hygiene Data'!F84))),'Data Summary'!DZ90="Yes"),OFFSET('Hygiene Data'!$F$10,0,10*ROW('Hygiene Data'!F84)),NA())</f>
        <v>#N/A</v>
      </c>
      <c r="BL90" s="107" t="e">
        <f ca="true">+IF(AND(ISNUMBER(OFFSET('Hygiene Data'!$G$6,0,10*ROW('Hygiene Data'!G84))),'Data Summary'!EA90="Yes"),OFFSET('Hygiene Data'!$G$6,0,10*ROW('Hygiene Data'!G84)),NA())</f>
        <v>#N/A</v>
      </c>
      <c r="BM90" s="107" t="e">
        <f ca="true">+IF(AND(ISNUMBER(OFFSET('Hygiene Data'!$G$8,0,10*ROW('Hygiene Data'!G84))),'Data Summary'!EB90="Yes"),OFFSET('Hygiene Data'!$G$8,0,10*ROW('Hygiene Data'!G84)),NA())</f>
        <v>#N/A</v>
      </c>
      <c r="BN90" s="107" t="e">
        <f ca="true">+IF(AND(ISNUMBER(OFFSET('Hygiene Data'!$G$10,0,10*ROW('Hygiene Data'!G84))),'Data Summary'!EC90="Yes"),OFFSET('Hygiene Data'!$G$10,0,10*ROW('Hygiene Data'!G84)),NA())</f>
        <v>#N/A</v>
      </c>
      <c r="BO90" s="107" t="e">
        <f ca="true">+IF(AND(ISNUMBER(OFFSET('Hygiene Data'!$H$6,0,10*ROW('Hygiene Data'!H84))),'Data Summary'!ED90="Yes"),OFFSET('Hygiene Data'!$H$6,0,10*ROW('Hygiene Data'!H84)),NA())</f>
        <v>#N/A</v>
      </c>
      <c r="BP90" s="107" t="e">
        <f ca="true">+IF(AND(ISNUMBER(OFFSET('Hygiene Data'!$H$8,0,10*ROW('Hygiene Data'!H84))),'Data Summary'!EE90="Yes"),OFFSET('Hygiene Data'!$H$8,0,10*ROW('Hygiene Data'!H84)),NA())</f>
        <v>#N/A</v>
      </c>
      <c r="BQ90" s="107" t="e">
        <f ca="true">+IF(AND(ISNUMBER(OFFSET('Hygiene Data'!$H$10,0,10*ROW('Hygiene Data'!H84))),'Data Summary'!EF90="Yes"),OFFSET('Hygiene Data'!$H$10,0,10*ROW('Hygiene Data'!H84)),NA())</f>
        <v>#N/A</v>
      </c>
    </row>
    <row r="91" x14ac:dyDescent="0.2">
      <c r="A91" s="55" t="e">
        <f ca="true">+IF(OFFSET('Water Data'!$B$1,0,10*ROW('Water Data'!B85))="",NA(),OFFSET('Water Data'!$B$1,0,10*ROW('Water Data'!B85)))</f>
        <v>#N/A</v>
      </c>
      <c r="B91" s="55" t="e">
        <f ca="true">+IF(OFFSET('Water Data'!$A$3,0,10*ROW('Water Data'!A88))="",NA(),OFFSET('Water Data'!$A$3,0,10*ROW('Water Data'!A88)))</f>
        <v>#N/A</v>
      </c>
      <c r="C91" s="55" t="e">
        <f ca="true">+IF(OFFSET('Water Data'!$C$3,0,10*ROW('Water Data'!C88))="",NA(),OFFSET('Water Data'!$C$3,0,10*ROW('Water Data'!C88)))</f>
        <v>#N/A</v>
      </c>
      <c r="D91" s="56" t="e">
        <f ca="true">+IF(AND(ISNUMBER(OFFSET('Water Data'!$C$5,0,10*ROW('Water Data'!C85))),'Data Summary'!BS91="Yes"),100-OFFSET('Water Data'!$C$5,0,10*ROW('Water Data'!C85)),NA())</f>
        <v>#N/A</v>
      </c>
      <c r="E91" s="56" t="e">
        <f ca="true">+IF(AND(ISNUMBER(OFFSET('Water Data'!$C$7,0,10*ROW('Water Data'!C85))),'Data Summary'!BT91="Yes"),OFFSET('Water Data'!$C$7,0,10*ROW('Water Data'!C85)),NA())</f>
        <v>#N/A</v>
      </c>
      <c r="F91" s="56" t="e">
        <f ca="true">+IF(AND(ISNUMBER(OFFSET('Water Data'!$C$10,0,10*ROW('Water Data'!C85))),'Data Summary'!BU91="Yes"),OFFSET('Water Data'!$C$10,0,10*ROW('Water Data'!C85)),NA())</f>
        <v>#N/A</v>
      </c>
      <c r="G91" s="56" t="e">
        <f ca="true">+IF(AND(ISNUMBER(OFFSET('Water Data'!$D$5,0,10*ROW('Water Data'!D85))),'Data Summary'!BV91="Yes"),100-OFFSET('Water Data'!$D$5,0,10*ROW('Water Data'!D85)),NA())</f>
        <v>#N/A</v>
      </c>
      <c r="H91" s="56" t="e">
        <f ca="true">+IF(AND(ISNUMBER(OFFSET('Water Data'!$D$7,0,10*ROW('Water Data'!D85))),'Data Summary'!BW91="Yes"),OFFSET('Water Data'!$D$7,0,10*ROW('Water Data'!D85)),NA())</f>
        <v>#N/A</v>
      </c>
      <c r="I91" s="56" t="e">
        <f ca="true">+IF(AND(ISNUMBER(OFFSET('Water Data'!$D$10,0,10*ROW('Water Data'!D85))),'Data Summary'!BX91="Yes"),OFFSET('Water Data'!$D$10,0,10*ROW('Water Data'!D85)),NA())</f>
        <v>#N/A</v>
      </c>
      <c r="J91" s="56" t="e">
        <f ca="true">+IF(AND(ISNUMBER(OFFSET('Water Data'!$E$5,0,10*ROW('Water Data'!E85))),'Data Summary'!BY91="Yes"),100-OFFSET('Water Data'!$E$5,0,10*ROW('Water Data'!E85)),NA())</f>
        <v>#N/A</v>
      </c>
      <c r="K91" s="56" t="e">
        <f ca="true">+IF(AND(ISNUMBER(OFFSET('Water Data'!$E$7,0,10*ROW('Water Data'!E85))),'Data Summary'!BZ91="Yes"),OFFSET('Water Data'!$E$7,0,10*ROW('Water Data'!E85)),NA())</f>
        <v>#N/A</v>
      </c>
      <c r="L91" s="56" t="e">
        <f ca="true">+IF(AND(ISNUMBER(OFFSET('Water Data'!$E$10,0,10*ROW('Water Data'!E85))),'Data Summary'!CA91="Yes"),OFFSET('Water Data'!$E$10,0,10*ROW('Water Data'!E85)),NA())</f>
        <v>#N/A</v>
      </c>
      <c r="M91" s="56" t="e">
        <f ca="true">+IF(AND(ISNUMBER(OFFSET('Water Data'!$F$5,0,10*ROW('Water Data'!F85))),'Data Summary'!CB91="Yes"),100-OFFSET('Water Data'!$F$5,0,10*ROW('Water Data'!F85)),NA())</f>
        <v>#N/A</v>
      </c>
      <c r="N91" s="56" t="e">
        <f ca="true">+IF(AND(ISNUMBER(OFFSET('Water Data'!$F$7,0,10*ROW('Water Data'!F85))),'Data Summary'!CC91="Yes"),OFFSET('Water Data'!$F$7,0,10*ROW('Water Data'!F85)),NA())</f>
        <v>#N/A</v>
      </c>
      <c r="O91" s="56" t="e">
        <f ca="true">+IF(AND(ISNUMBER(OFFSET('Water Data'!$F$10,0,10*ROW('Water Data'!F85))),'Data Summary'!CD91="Yes"),OFFSET('Water Data'!$F$10,0,10*ROW('Water Data'!F85)),NA())</f>
        <v>#N/A</v>
      </c>
      <c r="P91" s="56" t="e">
        <f ca="true">+IF(AND(ISNUMBER(OFFSET('Water Data'!$G$5,0,10*ROW('Water Data'!G85))),'Data Summary'!CE91="Yes"),100-OFFSET('Water Data'!$G$5,0,10*ROW('Water Data'!G85)),NA())</f>
        <v>#N/A</v>
      </c>
      <c r="Q91" s="56" t="e">
        <f ca="true">+IF(AND(ISNUMBER(OFFSET('Water Data'!$G$7,0,10*ROW('Water Data'!G85))),'Data Summary'!CF91="Yes"),OFFSET('Water Data'!$G$7,0,10*ROW('Water Data'!G85)),NA())</f>
        <v>#N/A</v>
      </c>
      <c r="R91" s="56" t="e">
        <f ca="true">+IF(AND(ISNUMBER(OFFSET('Water Data'!$G$10,0,10*ROW('Water Data'!G85))),'Data Summary'!CG91="Yes"),OFFSET('Water Data'!$G$10,0,10*ROW('Water Data'!G85)),NA())</f>
        <v>#N/A</v>
      </c>
      <c r="S91" s="56" t="e">
        <f ca="true">+IF(AND(ISNUMBER(OFFSET('Water Data'!$H$5,0,10*ROW('Water Data'!H85))),'Data Summary'!CH91="Yes"),100-OFFSET('Water Data'!$H$5,0,10*ROW('Water Data'!H85)),NA())</f>
        <v>#N/A</v>
      </c>
      <c r="T91" s="56" t="e">
        <f ca="true">+IF(AND(ISNUMBER(OFFSET('Water Data'!$H$7,0,10*ROW('Water Data'!H85))),'Data Summary'!CI91="Yes"),OFFSET('Water Data'!$H$7,0,10*ROW('Water Data'!H85)),NA())</f>
        <v>#N/A</v>
      </c>
      <c r="U91" s="56" t="e">
        <f ca="true">+IF(AND(ISNUMBER(OFFSET('Water Data'!$H$10,0,10*ROW('Water Data'!H85))),'Data Summary'!CJ91="Yes"),OFFSET('Water Data'!$H$10,0,10*ROW('Water Data'!H85)),NA())</f>
        <v>#N/A</v>
      </c>
      <c r="V91" s="102" t="e">
        <f ca="true">+IF(AND(ISNUMBER(OFFSET('Sanitation Data'!$C$5,0,10*ROW('Sanitation Data'!C85))),'Data Summary'!CK91="Yes"),100-OFFSET('Sanitation Data'!$C$5,0,10*ROW('Sanitation Data'!C85)),NA())</f>
        <v>#N/A</v>
      </c>
      <c r="W91" s="102" t="e">
        <f ca="true">+IF(AND(ISNUMBER(OFFSET('Sanitation Data'!$C$7,0,10*ROW('Sanitation Data'!C85))),'Data Summary'!CL91="Yes"),OFFSET('Sanitation Data'!$C$7,0,10*ROW('Sanitation Data'!C85)),NA())</f>
        <v>#N/A</v>
      </c>
      <c r="X91" s="102" t="e">
        <f ca="true">+IF(AND(ISNUMBER(OFFSET('Sanitation Data'!$C$11,0,10*ROW('Sanitation Data'!C85))),'Data Summary'!CM91="Yes"),OFFSET('Sanitation Data'!$C$11,0,10*ROW('Sanitation Data'!C85)),NA())</f>
        <v>#N/A</v>
      </c>
      <c r="Y91" s="102" t="e">
        <f ca="true">+IF(AND(ISNUMBER(OFFSET('Sanitation Data'!$C$12,0,10*ROW('Sanitation Data'!C85))),'Data Summary'!CN91="Yes"),OFFSET('Sanitation Data'!$C$12,0,10*ROW('Sanitation Data'!C85)),NA())</f>
        <v>#N/A</v>
      </c>
      <c r="Z91" s="102" t="e">
        <f ca="true">+IF(AND(ISNUMBER(OFFSET('Sanitation Data'!$C$13,0,10*ROW('Sanitation Data'!C85))),'Data Summary'!CO91="Yes"),OFFSET('Sanitation Data'!$C$13,0,10*ROW('Sanitation Data'!C85)),NA())</f>
        <v>#N/A</v>
      </c>
      <c r="AA91" s="102" t="e">
        <f ca="true">+IF(AND(ISNUMBER(OFFSET('Sanitation Data'!$D$5,0,10*ROW('Sanitation Data'!D85))),'Data Summary'!CP91="Yes"),100-OFFSET('Sanitation Data'!$D$5,0,10*ROW('Sanitation Data'!D85)),NA())</f>
        <v>#N/A</v>
      </c>
      <c r="AB91" s="102" t="e">
        <f ca="true">+IF(AND(ISNUMBER(OFFSET('Sanitation Data'!$D$7,0,10*ROW('Sanitation Data'!D85))),'Data Summary'!CQ91="Yes"),OFFSET('Sanitation Data'!$D$7,0,10*ROW('Sanitation Data'!D85)),NA())</f>
        <v>#N/A</v>
      </c>
      <c r="AC91" s="102" t="e">
        <f ca="true">+IF(AND(ISNUMBER(OFFSET('Sanitation Data'!$D$11,0,10*ROW('Sanitation Data'!D85))),'Data Summary'!CR91="Yes"),OFFSET('Sanitation Data'!$D$11,0,10*ROW('Sanitation Data'!D85)),NA())</f>
        <v>#N/A</v>
      </c>
      <c r="AD91" s="102" t="e">
        <f ca="true">+IF(AND(ISNUMBER(OFFSET('Sanitation Data'!$D$12,0,10*ROW('Sanitation Data'!D85))),'Data Summary'!CS91="Yes"),OFFSET('Sanitation Data'!$D$12,0,10*ROW('Sanitation Data'!D85)),NA())</f>
        <v>#N/A</v>
      </c>
      <c r="AE91" s="102" t="e">
        <f ca="true">+IF(AND(ISNUMBER(OFFSET('Sanitation Data'!$D$13,0,10*ROW('Sanitation Data'!D85))),'Data Summary'!CT91="Yes"),OFFSET('Sanitation Data'!$D$13,0,10*ROW('Sanitation Data'!D85)),NA())</f>
        <v>#N/A</v>
      </c>
      <c r="AF91" s="102" t="e">
        <f ca="true">+IF(AND(ISNUMBER(OFFSET('Sanitation Data'!$E$5,0,10*ROW('Sanitation Data'!E85))),'Data Summary'!CU91="Yes"),100-OFFSET('Sanitation Data'!$E$5,0,10*ROW('Sanitation Data'!E85)),NA())</f>
        <v>#N/A</v>
      </c>
      <c r="AG91" s="102" t="e">
        <f ca="true">+IF(AND(ISNUMBER(OFFSET('Sanitation Data'!$E$7,0,10*ROW('Sanitation Data'!E85))),'Data Summary'!CV91="Yes"),OFFSET('Sanitation Data'!$E$7,0,10*ROW('Sanitation Data'!E85)),NA())</f>
        <v>#N/A</v>
      </c>
      <c r="AH91" s="102" t="e">
        <f ca="true">+IF(AND(ISNUMBER(OFFSET('Sanitation Data'!$E$11,0,10*ROW('Sanitation Data'!E85))),'Data Summary'!CW91="Yes"),OFFSET('Sanitation Data'!$E$11,0,10*ROW('Sanitation Data'!E85)),NA())</f>
        <v>#N/A</v>
      </c>
      <c r="AI91" s="102" t="e">
        <f ca="true">+IF(AND(ISNUMBER(OFFSET('Sanitation Data'!$E$12,0,10*ROW('Sanitation Data'!E85))),'Data Summary'!CX91="Yes"),OFFSET('Sanitation Data'!$E$12,0,10*ROW('Sanitation Data'!E85)),NA())</f>
        <v>#N/A</v>
      </c>
      <c r="AJ91" s="102" t="e">
        <f ca="true">+IF(AND(ISNUMBER(OFFSET('Sanitation Data'!$E$13,0,10*ROW('Sanitation Data'!E85))),'Data Summary'!CY91="Yes"),OFFSET('Sanitation Data'!$E$13,0,10*ROW('Sanitation Data'!E85)),NA())</f>
        <v>#N/A</v>
      </c>
      <c r="AK91" s="102" t="e">
        <f ca="true">+IF(AND(ISNUMBER(OFFSET('Sanitation Data'!$F$5,0,10*ROW('Sanitation Data'!F85))),'Data Summary'!CZ91="Yes"),100-OFFSET('Sanitation Data'!$F$5,0,10*ROW('Sanitation Data'!F85)),NA())</f>
        <v>#N/A</v>
      </c>
      <c r="AL91" s="102" t="e">
        <f ca="true">+IF(AND(ISNUMBER(OFFSET('Sanitation Data'!$F$7,0,10*ROW('Sanitation Data'!F85))),'Data Summary'!DA91="Yes"),OFFSET('Sanitation Data'!$F$7,0,10*ROW('Sanitation Data'!F85)),NA())</f>
        <v>#N/A</v>
      </c>
      <c r="AM91" s="102" t="e">
        <f ca="true">+IF(AND(ISNUMBER(OFFSET('Sanitation Data'!$F$11,0,10*ROW('Sanitation Data'!F85))),'Data Summary'!DB91="Yes"),OFFSET('Sanitation Data'!$F$11,0,10*ROW('Sanitation Data'!F85)),NA())</f>
        <v>#N/A</v>
      </c>
      <c r="AN91" s="102" t="e">
        <f ca="true">+IF(AND(ISNUMBER(OFFSET('Sanitation Data'!$F$12,0,10*ROW('Sanitation Data'!F85))),'Data Summary'!DC91="Yes"),OFFSET('Sanitation Data'!$F$12,0,10*ROW('Sanitation Data'!F85)),NA())</f>
        <v>#N/A</v>
      </c>
      <c r="AO91" s="102" t="e">
        <f ca="true">+IF(AND(ISNUMBER(OFFSET('Sanitation Data'!$F$13,0,10*ROW('Sanitation Data'!F85))),'Data Summary'!DD91="Yes"),OFFSET('Sanitation Data'!$F$13,0,10*ROW('Sanitation Data'!F85)),NA())</f>
        <v>#N/A</v>
      </c>
      <c r="AP91" s="102" t="e">
        <f ca="true">+IF(AND(ISNUMBER(OFFSET('Sanitation Data'!$G$5,0,10*ROW('Sanitation Data'!G85))),'Data Summary'!DE91="Yes"),100-OFFSET('Sanitation Data'!$G$5,0,10*ROW('Sanitation Data'!G85)),NA())</f>
        <v>#N/A</v>
      </c>
      <c r="AQ91" s="102" t="e">
        <f ca="true">+IF(AND(ISNUMBER(OFFSET('Sanitation Data'!$G$7,0,10*ROW('Sanitation Data'!G85))),'Data Summary'!DF91="Yes"),OFFSET('Sanitation Data'!$G$7,0,10*ROW('Sanitation Data'!G85)),NA())</f>
        <v>#N/A</v>
      </c>
      <c r="AR91" s="102" t="e">
        <f ca="true">+IF(AND(ISNUMBER(OFFSET('Sanitation Data'!$G$11,0,10*ROW('Sanitation Data'!G85))),'Data Summary'!DG91="Yes"),OFFSET('Sanitation Data'!$G$11,0,10*ROW('Sanitation Data'!G85)),NA())</f>
        <v>#N/A</v>
      </c>
      <c r="AS91" s="102" t="e">
        <f ca="true">+IF(AND(ISNUMBER(OFFSET('Sanitation Data'!$G$12,0,10*ROW('Sanitation Data'!G85))),'Data Summary'!DH91="Yes"),OFFSET('Sanitation Data'!$G$12,0,10*ROW('Sanitation Data'!G85)),NA())</f>
        <v>#N/A</v>
      </c>
      <c r="AT91" s="102" t="e">
        <f ca="true">+IF(AND(ISNUMBER(OFFSET('Sanitation Data'!$G$13,0,10*ROW('Sanitation Data'!G85))),'Data Summary'!DI91="Yes"),OFFSET('Sanitation Data'!$G$13,0,10*ROW('Sanitation Data'!G85)),NA())</f>
        <v>#N/A</v>
      </c>
      <c r="AU91" s="102" t="e">
        <f ca="true">+IF(AND(ISNUMBER(OFFSET('Sanitation Data'!$H$5,0,10*ROW('Sanitation Data'!H85))),'Data Summary'!DJ91="Yes"),100-OFFSET('Sanitation Data'!$H$5,0,10*ROW('Sanitation Data'!H85)),NA())</f>
        <v>#N/A</v>
      </c>
      <c r="AV91" s="102" t="e">
        <f ca="true">+IF(AND(ISNUMBER(OFFSET('Sanitation Data'!$H$7,0,10*ROW('Sanitation Data'!H85))),'Data Summary'!DK91="Yes"),OFFSET('Sanitation Data'!$H$7,0,10*ROW('Sanitation Data'!H85)),NA())</f>
        <v>#N/A</v>
      </c>
      <c r="AW91" s="102" t="e">
        <f ca="true">+IF(AND(ISNUMBER(OFFSET('Sanitation Data'!$H$11,0,10*ROW('Sanitation Data'!H85))),'Data Summary'!DL91="Yes"),OFFSET('Sanitation Data'!$H$11,0,10*ROW('Sanitation Data'!H85)),NA())</f>
        <v>#N/A</v>
      </c>
      <c r="AX91" s="102" t="e">
        <f ca="true">+IF(AND(ISNUMBER(OFFSET('Sanitation Data'!$H$12,0,10*ROW('Sanitation Data'!H85))),'Data Summary'!DM91="Yes"),OFFSET('Sanitation Data'!$H$12,0,10*ROW('Sanitation Data'!H85)),NA())</f>
        <v>#N/A</v>
      </c>
      <c r="AY91" s="102" t="e">
        <f ca="true">+IF(AND(ISNUMBER(OFFSET('Sanitation Data'!$H$13,0,10*ROW('Sanitation Data'!H85))),'Data Summary'!DN91="Yes"),OFFSET('Sanitation Data'!$H$13,0,10*ROW('Sanitation Data'!H85)),NA())</f>
        <v>#N/A</v>
      </c>
      <c r="AZ91" s="107" t="e">
        <f ca="true">+IF(AND(ISNUMBER(OFFSET('Hygiene Data'!$C$6,0,10*ROW('Hygiene Data'!C85))),'Data Summary'!DO91="Yes"),OFFSET('Hygiene Data'!$C$6,0,10*ROW('Hygiene Data'!C85)),NA())</f>
        <v>#N/A</v>
      </c>
      <c r="BA91" s="107" t="e">
        <f ca="true">+IF(AND(ISNUMBER(OFFSET('Hygiene Data'!$C$8,0,10*ROW('Hygiene Data'!C85))),'Data Summary'!DP91="Yes"),OFFSET('Hygiene Data'!$C$8,0,10*ROW('Hygiene Data'!C85)),NA())</f>
        <v>#N/A</v>
      </c>
      <c r="BB91" s="107" t="e">
        <f ca="true">+IF(AND(ISNUMBER(OFFSET('Hygiene Data'!$C$10,0,10*ROW('Hygiene Data'!C85))),'Data Summary'!DQ91="Yes"),OFFSET('Hygiene Data'!$C$10,0,10*ROW('Hygiene Data'!C85)),NA())</f>
        <v>#N/A</v>
      </c>
      <c r="BC91" s="107" t="e">
        <f ca="true">+IF(AND(ISNUMBER(OFFSET('Hygiene Data'!$D$6,0,10*ROW('Hygiene Data'!D85))),'Data Summary'!DR91="Yes"),OFFSET('Hygiene Data'!$D$6,0,10*ROW('Hygiene Data'!D85)),NA())</f>
        <v>#N/A</v>
      </c>
      <c r="BD91" s="107" t="e">
        <f ca="true">+IF(AND(ISNUMBER(OFFSET('Hygiene Data'!$D$8,0,10*ROW('Hygiene Data'!D85))),'Data Summary'!DS91="Yes"),OFFSET('Hygiene Data'!$D$8,0,10*ROW('Hygiene Data'!D85)),NA())</f>
        <v>#N/A</v>
      </c>
      <c r="BE91" s="107" t="e">
        <f ca="true">+IF(AND(ISNUMBER(OFFSET('Hygiene Data'!$D$10,0,10*ROW('Hygiene Data'!D85))),'Data Summary'!DT91="Yes"),OFFSET('Hygiene Data'!$D$10,0,10*ROW('Hygiene Data'!D85)),NA())</f>
        <v>#N/A</v>
      </c>
      <c r="BF91" s="107" t="e">
        <f ca="true">+IF(AND(ISNUMBER(OFFSET('Hygiene Data'!$E$6,0,10*ROW('Hygiene Data'!E85))),'Data Summary'!DU91="Yes"),OFFSET('Hygiene Data'!$E$6,0,10*ROW('Hygiene Data'!E85)),NA())</f>
        <v>#N/A</v>
      </c>
      <c r="BG91" s="107" t="e">
        <f ca="true">+IF(AND(ISNUMBER(OFFSET('Hygiene Data'!$E$8,0,10*ROW('Hygiene Data'!E85))),'Data Summary'!DV91="Yes"),OFFSET('Hygiene Data'!$E$8,0,10*ROW('Hygiene Data'!E85)),NA())</f>
        <v>#N/A</v>
      </c>
      <c r="BH91" s="107" t="e">
        <f ca="true">+IF(AND(ISNUMBER(OFFSET('Hygiene Data'!$E$10,0,10*ROW('Hygiene Data'!E85))),'Data Summary'!DW91="Yes"),OFFSET('Hygiene Data'!$E$10,0,10*ROW('Hygiene Data'!E85)),NA())</f>
        <v>#N/A</v>
      </c>
      <c r="BI91" s="107" t="e">
        <f ca="true">+IF(AND(ISNUMBER(OFFSET('Hygiene Data'!$F$6,0,10*ROW('Hygiene Data'!F85))),'Data Summary'!DX91="Yes"),OFFSET('Hygiene Data'!$F$6,0,10*ROW('Hygiene Data'!F85)),NA())</f>
        <v>#N/A</v>
      </c>
      <c r="BJ91" s="107" t="e">
        <f ca="true">+IF(AND(ISNUMBER(OFFSET('Hygiene Data'!$F$8,0,10*ROW('Hygiene Data'!F85))),'Data Summary'!DY91="Yes"),OFFSET('Hygiene Data'!$F$8,0,10*ROW('Hygiene Data'!F85)),NA())</f>
        <v>#N/A</v>
      </c>
      <c r="BK91" s="107" t="e">
        <f ca="true">+IF(AND(ISNUMBER(OFFSET('Hygiene Data'!$F$10,0,10*ROW('Hygiene Data'!F85))),'Data Summary'!DZ91="Yes"),OFFSET('Hygiene Data'!$F$10,0,10*ROW('Hygiene Data'!F85)),NA())</f>
        <v>#N/A</v>
      </c>
      <c r="BL91" s="107" t="e">
        <f ca="true">+IF(AND(ISNUMBER(OFFSET('Hygiene Data'!$G$6,0,10*ROW('Hygiene Data'!G85))),'Data Summary'!EA91="Yes"),OFFSET('Hygiene Data'!$G$6,0,10*ROW('Hygiene Data'!G85)),NA())</f>
        <v>#N/A</v>
      </c>
      <c r="BM91" s="107" t="e">
        <f ca="true">+IF(AND(ISNUMBER(OFFSET('Hygiene Data'!$G$8,0,10*ROW('Hygiene Data'!G85))),'Data Summary'!EB91="Yes"),OFFSET('Hygiene Data'!$G$8,0,10*ROW('Hygiene Data'!G85)),NA())</f>
        <v>#N/A</v>
      </c>
      <c r="BN91" s="107" t="e">
        <f ca="true">+IF(AND(ISNUMBER(OFFSET('Hygiene Data'!$G$10,0,10*ROW('Hygiene Data'!G85))),'Data Summary'!EC91="Yes"),OFFSET('Hygiene Data'!$G$10,0,10*ROW('Hygiene Data'!G85)),NA())</f>
        <v>#N/A</v>
      </c>
      <c r="BO91" s="107" t="e">
        <f ca="true">+IF(AND(ISNUMBER(OFFSET('Hygiene Data'!$H$6,0,10*ROW('Hygiene Data'!H85))),'Data Summary'!ED91="Yes"),OFFSET('Hygiene Data'!$H$6,0,10*ROW('Hygiene Data'!H85)),NA())</f>
        <v>#N/A</v>
      </c>
      <c r="BP91" s="107" t="e">
        <f ca="true">+IF(AND(ISNUMBER(OFFSET('Hygiene Data'!$H$8,0,10*ROW('Hygiene Data'!H85))),'Data Summary'!EE91="Yes"),OFFSET('Hygiene Data'!$H$8,0,10*ROW('Hygiene Data'!H85)),NA())</f>
        <v>#N/A</v>
      </c>
      <c r="BQ91" s="107" t="e">
        <f ca="true">+IF(AND(ISNUMBER(OFFSET('Hygiene Data'!$H$10,0,10*ROW('Hygiene Data'!H85))),'Data Summary'!EF91="Yes"),OFFSET('Hygiene Data'!$H$10,0,10*ROW('Hygiene Data'!H85)),NA())</f>
        <v>#N/A</v>
      </c>
    </row>
    <row r="92" x14ac:dyDescent="0.2">
      <c r="A92" s="55" t="e">
        <f ca="true">+IF(OFFSET('Water Data'!$B$1,0,10*ROW('Water Data'!B86))="",NA(),OFFSET('Water Data'!$B$1,0,10*ROW('Water Data'!B86)))</f>
        <v>#N/A</v>
      </c>
      <c r="B92" s="55" t="e">
        <f ca="true">+IF(OFFSET('Water Data'!$A$3,0,10*ROW('Water Data'!A89))="",NA(),OFFSET('Water Data'!$A$3,0,10*ROW('Water Data'!A89)))</f>
        <v>#N/A</v>
      </c>
      <c r="C92" s="55" t="e">
        <f ca="true">+IF(OFFSET('Water Data'!$C$3,0,10*ROW('Water Data'!C89))="",NA(),OFFSET('Water Data'!$C$3,0,10*ROW('Water Data'!C89)))</f>
        <v>#N/A</v>
      </c>
      <c r="D92" s="56" t="e">
        <f ca="true">+IF(AND(ISNUMBER(OFFSET('Water Data'!$C$5,0,10*ROW('Water Data'!C86))),'Data Summary'!BS92="Yes"),100-OFFSET('Water Data'!$C$5,0,10*ROW('Water Data'!C86)),NA())</f>
        <v>#N/A</v>
      </c>
      <c r="E92" s="56" t="e">
        <f ca="true">+IF(AND(ISNUMBER(OFFSET('Water Data'!$C$7,0,10*ROW('Water Data'!C86))),'Data Summary'!BT92="Yes"),OFFSET('Water Data'!$C$7,0,10*ROW('Water Data'!C86)),NA())</f>
        <v>#N/A</v>
      </c>
      <c r="F92" s="56" t="e">
        <f ca="true">+IF(AND(ISNUMBER(OFFSET('Water Data'!$C$10,0,10*ROW('Water Data'!C86))),'Data Summary'!BU92="Yes"),OFFSET('Water Data'!$C$10,0,10*ROW('Water Data'!C86)),NA())</f>
        <v>#N/A</v>
      </c>
      <c r="G92" s="56" t="e">
        <f ca="true">+IF(AND(ISNUMBER(OFFSET('Water Data'!$D$5,0,10*ROW('Water Data'!D86))),'Data Summary'!BV92="Yes"),100-OFFSET('Water Data'!$D$5,0,10*ROW('Water Data'!D86)),NA())</f>
        <v>#N/A</v>
      </c>
      <c r="H92" s="56" t="e">
        <f ca="true">+IF(AND(ISNUMBER(OFFSET('Water Data'!$D$7,0,10*ROW('Water Data'!D86))),'Data Summary'!BW92="Yes"),OFFSET('Water Data'!$D$7,0,10*ROW('Water Data'!D86)),NA())</f>
        <v>#N/A</v>
      </c>
      <c r="I92" s="56" t="e">
        <f ca="true">+IF(AND(ISNUMBER(OFFSET('Water Data'!$D$10,0,10*ROW('Water Data'!D86))),'Data Summary'!BX92="Yes"),OFFSET('Water Data'!$D$10,0,10*ROW('Water Data'!D86)),NA())</f>
        <v>#N/A</v>
      </c>
      <c r="J92" s="56" t="e">
        <f ca="true">+IF(AND(ISNUMBER(OFFSET('Water Data'!$E$5,0,10*ROW('Water Data'!E86))),'Data Summary'!BY92="Yes"),100-OFFSET('Water Data'!$E$5,0,10*ROW('Water Data'!E86)),NA())</f>
        <v>#N/A</v>
      </c>
      <c r="K92" s="56" t="e">
        <f ca="true">+IF(AND(ISNUMBER(OFFSET('Water Data'!$E$7,0,10*ROW('Water Data'!E86))),'Data Summary'!BZ92="Yes"),OFFSET('Water Data'!$E$7,0,10*ROW('Water Data'!E86)),NA())</f>
        <v>#N/A</v>
      </c>
      <c r="L92" s="56" t="e">
        <f ca="true">+IF(AND(ISNUMBER(OFFSET('Water Data'!$E$10,0,10*ROW('Water Data'!E86))),'Data Summary'!CA92="Yes"),OFFSET('Water Data'!$E$10,0,10*ROW('Water Data'!E86)),NA())</f>
        <v>#N/A</v>
      </c>
      <c r="M92" s="56" t="e">
        <f ca="true">+IF(AND(ISNUMBER(OFFSET('Water Data'!$F$5,0,10*ROW('Water Data'!F86))),'Data Summary'!CB92="Yes"),100-OFFSET('Water Data'!$F$5,0,10*ROW('Water Data'!F86)),NA())</f>
        <v>#N/A</v>
      </c>
      <c r="N92" s="56" t="e">
        <f ca="true">+IF(AND(ISNUMBER(OFFSET('Water Data'!$F$7,0,10*ROW('Water Data'!F86))),'Data Summary'!CC92="Yes"),OFFSET('Water Data'!$F$7,0,10*ROW('Water Data'!F86)),NA())</f>
        <v>#N/A</v>
      </c>
      <c r="O92" s="56" t="e">
        <f ca="true">+IF(AND(ISNUMBER(OFFSET('Water Data'!$F$10,0,10*ROW('Water Data'!F86))),'Data Summary'!CD92="Yes"),OFFSET('Water Data'!$F$10,0,10*ROW('Water Data'!F86)),NA())</f>
        <v>#N/A</v>
      </c>
      <c r="P92" s="56" t="e">
        <f ca="true">+IF(AND(ISNUMBER(OFFSET('Water Data'!$G$5,0,10*ROW('Water Data'!G86))),'Data Summary'!CE92="Yes"),100-OFFSET('Water Data'!$G$5,0,10*ROW('Water Data'!G86)),NA())</f>
        <v>#N/A</v>
      </c>
      <c r="Q92" s="56" t="e">
        <f ca="true">+IF(AND(ISNUMBER(OFFSET('Water Data'!$G$7,0,10*ROW('Water Data'!G86))),'Data Summary'!CF92="Yes"),OFFSET('Water Data'!$G$7,0,10*ROW('Water Data'!G86)),NA())</f>
        <v>#N/A</v>
      </c>
      <c r="R92" s="56" t="e">
        <f ca="true">+IF(AND(ISNUMBER(OFFSET('Water Data'!$G$10,0,10*ROW('Water Data'!G86))),'Data Summary'!CG92="Yes"),OFFSET('Water Data'!$G$10,0,10*ROW('Water Data'!G86)),NA())</f>
        <v>#N/A</v>
      </c>
      <c r="S92" s="56" t="e">
        <f ca="true">+IF(AND(ISNUMBER(OFFSET('Water Data'!$H$5,0,10*ROW('Water Data'!H86))),'Data Summary'!CH92="Yes"),100-OFFSET('Water Data'!$H$5,0,10*ROW('Water Data'!H86)),NA())</f>
        <v>#N/A</v>
      </c>
      <c r="T92" s="56" t="e">
        <f ca="true">+IF(AND(ISNUMBER(OFFSET('Water Data'!$H$7,0,10*ROW('Water Data'!H86))),'Data Summary'!CI92="Yes"),OFFSET('Water Data'!$H$7,0,10*ROW('Water Data'!H86)),NA())</f>
        <v>#N/A</v>
      </c>
      <c r="U92" s="56" t="e">
        <f ca="true">+IF(AND(ISNUMBER(OFFSET('Water Data'!$H$10,0,10*ROW('Water Data'!H86))),'Data Summary'!CJ92="Yes"),OFFSET('Water Data'!$H$10,0,10*ROW('Water Data'!H86)),NA())</f>
        <v>#N/A</v>
      </c>
      <c r="V92" s="102" t="e">
        <f ca="true">+IF(AND(ISNUMBER(OFFSET('Sanitation Data'!$C$5,0,10*ROW('Sanitation Data'!C86))),'Data Summary'!CK92="Yes"),100-OFFSET('Sanitation Data'!$C$5,0,10*ROW('Sanitation Data'!C86)),NA())</f>
        <v>#N/A</v>
      </c>
      <c r="W92" s="102" t="e">
        <f ca="true">+IF(AND(ISNUMBER(OFFSET('Sanitation Data'!$C$7,0,10*ROW('Sanitation Data'!C86))),'Data Summary'!CL92="Yes"),OFFSET('Sanitation Data'!$C$7,0,10*ROW('Sanitation Data'!C86)),NA())</f>
        <v>#N/A</v>
      </c>
      <c r="X92" s="102" t="e">
        <f ca="true">+IF(AND(ISNUMBER(OFFSET('Sanitation Data'!$C$11,0,10*ROW('Sanitation Data'!C86))),'Data Summary'!CM92="Yes"),OFFSET('Sanitation Data'!$C$11,0,10*ROW('Sanitation Data'!C86)),NA())</f>
        <v>#N/A</v>
      </c>
      <c r="Y92" s="102" t="e">
        <f ca="true">+IF(AND(ISNUMBER(OFFSET('Sanitation Data'!$C$12,0,10*ROW('Sanitation Data'!C86))),'Data Summary'!CN92="Yes"),OFFSET('Sanitation Data'!$C$12,0,10*ROW('Sanitation Data'!C86)),NA())</f>
        <v>#N/A</v>
      </c>
      <c r="Z92" s="102" t="e">
        <f ca="true">+IF(AND(ISNUMBER(OFFSET('Sanitation Data'!$C$13,0,10*ROW('Sanitation Data'!C86))),'Data Summary'!CO92="Yes"),OFFSET('Sanitation Data'!$C$13,0,10*ROW('Sanitation Data'!C86)),NA())</f>
        <v>#N/A</v>
      </c>
      <c r="AA92" s="102" t="e">
        <f ca="true">+IF(AND(ISNUMBER(OFFSET('Sanitation Data'!$D$5,0,10*ROW('Sanitation Data'!D86))),'Data Summary'!CP92="Yes"),100-OFFSET('Sanitation Data'!$D$5,0,10*ROW('Sanitation Data'!D86)),NA())</f>
        <v>#N/A</v>
      </c>
      <c r="AB92" s="102" t="e">
        <f ca="true">+IF(AND(ISNUMBER(OFFSET('Sanitation Data'!$D$7,0,10*ROW('Sanitation Data'!D86))),'Data Summary'!CQ92="Yes"),OFFSET('Sanitation Data'!$D$7,0,10*ROW('Sanitation Data'!D86)),NA())</f>
        <v>#N/A</v>
      </c>
      <c r="AC92" s="102" t="e">
        <f ca="true">+IF(AND(ISNUMBER(OFFSET('Sanitation Data'!$D$11,0,10*ROW('Sanitation Data'!D86))),'Data Summary'!CR92="Yes"),OFFSET('Sanitation Data'!$D$11,0,10*ROW('Sanitation Data'!D86)),NA())</f>
        <v>#N/A</v>
      </c>
      <c r="AD92" s="102" t="e">
        <f ca="true">+IF(AND(ISNUMBER(OFFSET('Sanitation Data'!$D$12,0,10*ROW('Sanitation Data'!D86))),'Data Summary'!CS92="Yes"),OFFSET('Sanitation Data'!$D$12,0,10*ROW('Sanitation Data'!D86)),NA())</f>
        <v>#N/A</v>
      </c>
      <c r="AE92" s="102" t="e">
        <f ca="true">+IF(AND(ISNUMBER(OFFSET('Sanitation Data'!$D$13,0,10*ROW('Sanitation Data'!D86))),'Data Summary'!CT92="Yes"),OFFSET('Sanitation Data'!$D$13,0,10*ROW('Sanitation Data'!D86)),NA())</f>
        <v>#N/A</v>
      </c>
      <c r="AF92" s="102" t="e">
        <f ca="true">+IF(AND(ISNUMBER(OFFSET('Sanitation Data'!$E$5,0,10*ROW('Sanitation Data'!E86))),'Data Summary'!CU92="Yes"),100-OFFSET('Sanitation Data'!$E$5,0,10*ROW('Sanitation Data'!E86)),NA())</f>
        <v>#N/A</v>
      </c>
      <c r="AG92" s="102" t="e">
        <f ca="true">+IF(AND(ISNUMBER(OFFSET('Sanitation Data'!$E$7,0,10*ROW('Sanitation Data'!E86))),'Data Summary'!CV92="Yes"),OFFSET('Sanitation Data'!$E$7,0,10*ROW('Sanitation Data'!E86)),NA())</f>
        <v>#N/A</v>
      </c>
      <c r="AH92" s="102" t="e">
        <f ca="true">+IF(AND(ISNUMBER(OFFSET('Sanitation Data'!$E$11,0,10*ROW('Sanitation Data'!E86))),'Data Summary'!CW92="Yes"),OFFSET('Sanitation Data'!$E$11,0,10*ROW('Sanitation Data'!E86)),NA())</f>
        <v>#N/A</v>
      </c>
      <c r="AI92" s="102" t="e">
        <f ca="true">+IF(AND(ISNUMBER(OFFSET('Sanitation Data'!$E$12,0,10*ROW('Sanitation Data'!E86))),'Data Summary'!CX92="Yes"),OFFSET('Sanitation Data'!$E$12,0,10*ROW('Sanitation Data'!E86)),NA())</f>
        <v>#N/A</v>
      </c>
      <c r="AJ92" s="102" t="e">
        <f ca="true">+IF(AND(ISNUMBER(OFFSET('Sanitation Data'!$E$13,0,10*ROW('Sanitation Data'!E86))),'Data Summary'!CY92="Yes"),OFFSET('Sanitation Data'!$E$13,0,10*ROW('Sanitation Data'!E86)),NA())</f>
        <v>#N/A</v>
      </c>
      <c r="AK92" s="102" t="e">
        <f ca="true">+IF(AND(ISNUMBER(OFFSET('Sanitation Data'!$F$5,0,10*ROW('Sanitation Data'!F86))),'Data Summary'!CZ92="Yes"),100-OFFSET('Sanitation Data'!$F$5,0,10*ROW('Sanitation Data'!F86)),NA())</f>
        <v>#N/A</v>
      </c>
      <c r="AL92" s="102" t="e">
        <f ca="true">+IF(AND(ISNUMBER(OFFSET('Sanitation Data'!$F$7,0,10*ROW('Sanitation Data'!F86))),'Data Summary'!DA92="Yes"),OFFSET('Sanitation Data'!$F$7,0,10*ROW('Sanitation Data'!F86)),NA())</f>
        <v>#N/A</v>
      </c>
      <c r="AM92" s="102" t="e">
        <f ca="true">+IF(AND(ISNUMBER(OFFSET('Sanitation Data'!$F$11,0,10*ROW('Sanitation Data'!F86))),'Data Summary'!DB92="Yes"),OFFSET('Sanitation Data'!$F$11,0,10*ROW('Sanitation Data'!F86)),NA())</f>
        <v>#N/A</v>
      </c>
      <c r="AN92" s="102" t="e">
        <f ca="true">+IF(AND(ISNUMBER(OFFSET('Sanitation Data'!$F$12,0,10*ROW('Sanitation Data'!F86))),'Data Summary'!DC92="Yes"),OFFSET('Sanitation Data'!$F$12,0,10*ROW('Sanitation Data'!F86)),NA())</f>
        <v>#N/A</v>
      </c>
      <c r="AO92" s="102" t="e">
        <f ca="true">+IF(AND(ISNUMBER(OFFSET('Sanitation Data'!$F$13,0,10*ROW('Sanitation Data'!F86))),'Data Summary'!DD92="Yes"),OFFSET('Sanitation Data'!$F$13,0,10*ROW('Sanitation Data'!F86)),NA())</f>
        <v>#N/A</v>
      </c>
      <c r="AP92" s="102" t="e">
        <f ca="true">+IF(AND(ISNUMBER(OFFSET('Sanitation Data'!$G$5,0,10*ROW('Sanitation Data'!G86))),'Data Summary'!DE92="Yes"),100-OFFSET('Sanitation Data'!$G$5,0,10*ROW('Sanitation Data'!G86)),NA())</f>
        <v>#N/A</v>
      </c>
      <c r="AQ92" s="102" t="e">
        <f ca="true">+IF(AND(ISNUMBER(OFFSET('Sanitation Data'!$G$7,0,10*ROW('Sanitation Data'!G86))),'Data Summary'!DF92="Yes"),OFFSET('Sanitation Data'!$G$7,0,10*ROW('Sanitation Data'!G86)),NA())</f>
        <v>#N/A</v>
      </c>
      <c r="AR92" s="102" t="e">
        <f ca="true">+IF(AND(ISNUMBER(OFFSET('Sanitation Data'!$G$11,0,10*ROW('Sanitation Data'!G86))),'Data Summary'!DG92="Yes"),OFFSET('Sanitation Data'!$G$11,0,10*ROW('Sanitation Data'!G86)),NA())</f>
        <v>#N/A</v>
      </c>
      <c r="AS92" s="102" t="e">
        <f ca="true">+IF(AND(ISNUMBER(OFFSET('Sanitation Data'!$G$12,0,10*ROW('Sanitation Data'!G86))),'Data Summary'!DH92="Yes"),OFFSET('Sanitation Data'!$G$12,0,10*ROW('Sanitation Data'!G86)),NA())</f>
        <v>#N/A</v>
      </c>
      <c r="AT92" s="102" t="e">
        <f ca="true">+IF(AND(ISNUMBER(OFFSET('Sanitation Data'!$G$13,0,10*ROW('Sanitation Data'!G86))),'Data Summary'!DI92="Yes"),OFFSET('Sanitation Data'!$G$13,0,10*ROW('Sanitation Data'!G86)),NA())</f>
        <v>#N/A</v>
      </c>
      <c r="AU92" s="102" t="e">
        <f ca="true">+IF(AND(ISNUMBER(OFFSET('Sanitation Data'!$H$5,0,10*ROW('Sanitation Data'!H86))),'Data Summary'!DJ92="Yes"),100-OFFSET('Sanitation Data'!$H$5,0,10*ROW('Sanitation Data'!H86)),NA())</f>
        <v>#N/A</v>
      </c>
      <c r="AV92" s="102" t="e">
        <f ca="true">+IF(AND(ISNUMBER(OFFSET('Sanitation Data'!$H$7,0,10*ROW('Sanitation Data'!H86))),'Data Summary'!DK92="Yes"),OFFSET('Sanitation Data'!$H$7,0,10*ROW('Sanitation Data'!H86)),NA())</f>
        <v>#N/A</v>
      </c>
      <c r="AW92" s="102" t="e">
        <f ca="true">+IF(AND(ISNUMBER(OFFSET('Sanitation Data'!$H$11,0,10*ROW('Sanitation Data'!H86))),'Data Summary'!DL92="Yes"),OFFSET('Sanitation Data'!$H$11,0,10*ROW('Sanitation Data'!H86)),NA())</f>
        <v>#N/A</v>
      </c>
      <c r="AX92" s="102" t="e">
        <f ca="true">+IF(AND(ISNUMBER(OFFSET('Sanitation Data'!$H$12,0,10*ROW('Sanitation Data'!H86))),'Data Summary'!DM92="Yes"),OFFSET('Sanitation Data'!$H$12,0,10*ROW('Sanitation Data'!H86)),NA())</f>
        <v>#N/A</v>
      </c>
      <c r="AY92" s="102" t="e">
        <f ca="true">+IF(AND(ISNUMBER(OFFSET('Sanitation Data'!$H$13,0,10*ROW('Sanitation Data'!H86))),'Data Summary'!DN92="Yes"),OFFSET('Sanitation Data'!$H$13,0,10*ROW('Sanitation Data'!H86)),NA())</f>
        <v>#N/A</v>
      </c>
      <c r="AZ92" s="107" t="e">
        <f ca="true">+IF(AND(ISNUMBER(OFFSET('Hygiene Data'!$C$6,0,10*ROW('Hygiene Data'!C86))),'Data Summary'!DO92="Yes"),OFFSET('Hygiene Data'!$C$6,0,10*ROW('Hygiene Data'!C86)),NA())</f>
        <v>#N/A</v>
      </c>
      <c r="BA92" s="107" t="e">
        <f ca="true">+IF(AND(ISNUMBER(OFFSET('Hygiene Data'!$C$8,0,10*ROW('Hygiene Data'!C86))),'Data Summary'!DP92="Yes"),OFFSET('Hygiene Data'!$C$8,0,10*ROW('Hygiene Data'!C86)),NA())</f>
        <v>#N/A</v>
      </c>
      <c r="BB92" s="107" t="e">
        <f ca="true">+IF(AND(ISNUMBER(OFFSET('Hygiene Data'!$C$10,0,10*ROW('Hygiene Data'!C86))),'Data Summary'!DQ92="Yes"),OFFSET('Hygiene Data'!$C$10,0,10*ROW('Hygiene Data'!C86)),NA())</f>
        <v>#N/A</v>
      </c>
      <c r="BC92" s="107" t="e">
        <f ca="true">+IF(AND(ISNUMBER(OFFSET('Hygiene Data'!$D$6,0,10*ROW('Hygiene Data'!D86))),'Data Summary'!DR92="Yes"),OFFSET('Hygiene Data'!$D$6,0,10*ROW('Hygiene Data'!D86)),NA())</f>
        <v>#N/A</v>
      </c>
      <c r="BD92" s="107" t="e">
        <f ca="true">+IF(AND(ISNUMBER(OFFSET('Hygiene Data'!$D$8,0,10*ROW('Hygiene Data'!D86))),'Data Summary'!DS92="Yes"),OFFSET('Hygiene Data'!$D$8,0,10*ROW('Hygiene Data'!D86)),NA())</f>
        <v>#N/A</v>
      </c>
      <c r="BE92" s="107" t="e">
        <f ca="true">+IF(AND(ISNUMBER(OFFSET('Hygiene Data'!$D$10,0,10*ROW('Hygiene Data'!D86))),'Data Summary'!DT92="Yes"),OFFSET('Hygiene Data'!$D$10,0,10*ROW('Hygiene Data'!D86)),NA())</f>
        <v>#N/A</v>
      </c>
      <c r="BF92" s="107" t="e">
        <f ca="true">+IF(AND(ISNUMBER(OFFSET('Hygiene Data'!$E$6,0,10*ROW('Hygiene Data'!E86))),'Data Summary'!DU92="Yes"),OFFSET('Hygiene Data'!$E$6,0,10*ROW('Hygiene Data'!E86)),NA())</f>
        <v>#N/A</v>
      </c>
      <c r="BG92" s="107" t="e">
        <f ca="true">+IF(AND(ISNUMBER(OFFSET('Hygiene Data'!$E$8,0,10*ROW('Hygiene Data'!E86))),'Data Summary'!DV92="Yes"),OFFSET('Hygiene Data'!$E$8,0,10*ROW('Hygiene Data'!E86)),NA())</f>
        <v>#N/A</v>
      </c>
      <c r="BH92" s="107" t="e">
        <f ca="true">+IF(AND(ISNUMBER(OFFSET('Hygiene Data'!$E$10,0,10*ROW('Hygiene Data'!E86))),'Data Summary'!DW92="Yes"),OFFSET('Hygiene Data'!$E$10,0,10*ROW('Hygiene Data'!E86)),NA())</f>
        <v>#N/A</v>
      </c>
      <c r="BI92" s="107" t="e">
        <f ca="true">+IF(AND(ISNUMBER(OFFSET('Hygiene Data'!$F$6,0,10*ROW('Hygiene Data'!F86))),'Data Summary'!DX92="Yes"),OFFSET('Hygiene Data'!$F$6,0,10*ROW('Hygiene Data'!F86)),NA())</f>
        <v>#N/A</v>
      </c>
      <c r="BJ92" s="107" t="e">
        <f ca="true">+IF(AND(ISNUMBER(OFFSET('Hygiene Data'!$F$8,0,10*ROW('Hygiene Data'!F86))),'Data Summary'!DY92="Yes"),OFFSET('Hygiene Data'!$F$8,0,10*ROW('Hygiene Data'!F86)),NA())</f>
        <v>#N/A</v>
      </c>
      <c r="BK92" s="107" t="e">
        <f ca="true">+IF(AND(ISNUMBER(OFFSET('Hygiene Data'!$F$10,0,10*ROW('Hygiene Data'!F86))),'Data Summary'!DZ92="Yes"),OFFSET('Hygiene Data'!$F$10,0,10*ROW('Hygiene Data'!F86)),NA())</f>
        <v>#N/A</v>
      </c>
      <c r="BL92" s="107" t="e">
        <f ca="true">+IF(AND(ISNUMBER(OFFSET('Hygiene Data'!$G$6,0,10*ROW('Hygiene Data'!G86))),'Data Summary'!EA92="Yes"),OFFSET('Hygiene Data'!$G$6,0,10*ROW('Hygiene Data'!G86)),NA())</f>
        <v>#N/A</v>
      </c>
      <c r="BM92" s="107" t="e">
        <f ca="true">+IF(AND(ISNUMBER(OFFSET('Hygiene Data'!$G$8,0,10*ROW('Hygiene Data'!G86))),'Data Summary'!EB92="Yes"),OFFSET('Hygiene Data'!$G$8,0,10*ROW('Hygiene Data'!G86)),NA())</f>
        <v>#N/A</v>
      </c>
      <c r="BN92" s="107" t="e">
        <f ca="true">+IF(AND(ISNUMBER(OFFSET('Hygiene Data'!$G$10,0,10*ROW('Hygiene Data'!G86))),'Data Summary'!EC92="Yes"),OFFSET('Hygiene Data'!$G$10,0,10*ROW('Hygiene Data'!G86)),NA())</f>
        <v>#N/A</v>
      </c>
      <c r="BO92" s="107" t="e">
        <f ca="true">+IF(AND(ISNUMBER(OFFSET('Hygiene Data'!$H$6,0,10*ROW('Hygiene Data'!H86))),'Data Summary'!ED92="Yes"),OFFSET('Hygiene Data'!$H$6,0,10*ROW('Hygiene Data'!H86)),NA())</f>
        <v>#N/A</v>
      </c>
      <c r="BP92" s="107" t="e">
        <f ca="true">+IF(AND(ISNUMBER(OFFSET('Hygiene Data'!$H$8,0,10*ROW('Hygiene Data'!H86))),'Data Summary'!EE92="Yes"),OFFSET('Hygiene Data'!$H$8,0,10*ROW('Hygiene Data'!H86)),NA())</f>
        <v>#N/A</v>
      </c>
      <c r="BQ92" s="107" t="e">
        <f ca="true">+IF(AND(ISNUMBER(OFFSET('Hygiene Data'!$H$10,0,10*ROW('Hygiene Data'!H86))),'Data Summary'!EF92="Yes"),OFFSET('Hygiene Data'!$H$10,0,10*ROW('Hygiene Data'!H86)),NA())</f>
        <v>#N/A</v>
      </c>
    </row>
    <row r="93" x14ac:dyDescent="0.2">
      <c r="A93" s="55" t="e">
        <f ca="true">+IF(OFFSET('Water Data'!$B$1,0,10*ROW('Water Data'!B87))="",NA(),OFFSET('Water Data'!$B$1,0,10*ROW('Water Data'!B87)))</f>
        <v>#N/A</v>
      </c>
      <c r="B93" s="55" t="e">
        <f ca="true">+IF(OFFSET('Water Data'!$A$3,0,10*ROW('Water Data'!A90))="",NA(),OFFSET('Water Data'!$A$3,0,10*ROW('Water Data'!A90)))</f>
        <v>#N/A</v>
      </c>
      <c r="C93" s="55" t="e">
        <f ca="true">+IF(OFFSET('Water Data'!$C$3,0,10*ROW('Water Data'!C90))="",NA(),OFFSET('Water Data'!$C$3,0,10*ROW('Water Data'!C90)))</f>
        <v>#N/A</v>
      </c>
      <c r="D93" s="56" t="e">
        <f ca="true">+IF(AND(ISNUMBER(OFFSET('Water Data'!$C$5,0,10*ROW('Water Data'!C87))),'Data Summary'!BS93="Yes"),100-OFFSET('Water Data'!$C$5,0,10*ROW('Water Data'!C87)),NA())</f>
        <v>#N/A</v>
      </c>
      <c r="E93" s="56" t="e">
        <f ca="true">+IF(AND(ISNUMBER(OFFSET('Water Data'!$C$7,0,10*ROW('Water Data'!C87))),'Data Summary'!BT93="Yes"),OFFSET('Water Data'!$C$7,0,10*ROW('Water Data'!C87)),NA())</f>
        <v>#N/A</v>
      </c>
      <c r="F93" s="56" t="e">
        <f ca="true">+IF(AND(ISNUMBER(OFFSET('Water Data'!$C$10,0,10*ROW('Water Data'!C87))),'Data Summary'!BU93="Yes"),OFFSET('Water Data'!$C$10,0,10*ROW('Water Data'!C87)),NA())</f>
        <v>#N/A</v>
      </c>
      <c r="G93" s="56" t="e">
        <f ca="true">+IF(AND(ISNUMBER(OFFSET('Water Data'!$D$5,0,10*ROW('Water Data'!D87))),'Data Summary'!BV93="Yes"),100-OFFSET('Water Data'!$D$5,0,10*ROW('Water Data'!D87)),NA())</f>
        <v>#N/A</v>
      </c>
      <c r="H93" s="56" t="e">
        <f ca="true">+IF(AND(ISNUMBER(OFFSET('Water Data'!$D$7,0,10*ROW('Water Data'!D87))),'Data Summary'!BW93="Yes"),OFFSET('Water Data'!$D$7,0,10*ROW('Water Data'!D87)),NA())</f>
        <v>#N/A</v>
      </c>
      <c r="I93" s="56" t="e">
        <f ca="true">+IF(AND(ISNUMBER(OFFSET('Water Data'!$D$10,0,10*ROW('Water Data'!D87))),'Data Summary'!BX93="Yes"),OFFSET('Water Data'!$D$10,0,10*ROW('Water Data'!D87)),NA())</f>
        <v>#N/A</v>
      </c>
      <c r="J93" s="56" t="e">
        <f ca="true">+IF(AND(ISNUMBER(OFFSET('Water Data'!$E$5,0,10*ROW('Water Data'!E87))),'Data Summary'!BY93="Yes"),100-OFFSET('Water Data'!$E$5,0,10*ROW('Water Data'!E87)),NA())</f>
        <v>#N/A</v>
      </c>
      <c r="K93" s="56" t="e">
        <f ca="true">+IF(AND(ISNUMBER(OFFSET('Water Data'!$E$7,0,10*ROW('Water Data'!E87))),'Data Summary'!BZ93="Yes"),OFFSET('Water Data'!$E$7,0,10*ROW('Water Data'!E87)),NA())</f>
        <v>#N/A</v>
      </c>
      <c r="L93" s="56" t="e">
        <f ca="true">+IF(AND(ISNUMBER(OFFSET('Water Data'!$E$10,0,10*ROW('Water Data'!E87))),'Data Summary'!CA93="Yes"),OFFSET('Water Data'!$E$10,0,10*ROW('Water Data'!E87)),NA())</f>
        <v>#N/A</v>
      </c>
      <c r="M93" s="56" t="e">
        <f ca="true">+IF(AND(ISNUMBER(OFFSET('Water Data'!$F$5,0,10*ROW('Water Data'!F87))),'Data Summary'!CB93="Yes"),100-OFFSET('Water Data'!$F$5,0,10*ROW('Water Data'!F87)),NA())</f>
        <v>#N/A</v>
      </c>
      <c r="N93" s="56" t="e">
        <f ca="true">+IF(AND(ISNUMBER(OFFSET('Water Data'!$F$7,0,10*ROW('Water Data'!F87))),'Data Summary'!CC93="Yes"),OFFSET('Water Data'!$F$7,0,10*ROW('Water Data'!F87)),NA())</f>
        <v>#N/A</v>
      </c>
      <c r="O93" s="56" t="e">
        <f ca="true">+IF(AND(ISNUMBER(OFFSET('Water Data'!$F$10,0,10*ROW('Water Data'!F87))),'Data Summary'!CD93="Yes"),OFFSET('Water Data'!$F$10,0,10*ROW('Water Data'!F87)),NA())</f>
        <v>#N/A</v>
      </c>
      <c r="P93" s="56" t="e">
        <f ca="true">+IF(AND(ISNUMBER(OFFSET('Water Data'!$G$5,0,10*ROW('Water Data'!G87))),'Data Summary'!CE93="Yes"),100-OFFSET('Water Data'!$G$5,0,10*ROW('Water Data'!G87)),NA())</f>
        <v>#N/A</v>
      </c>
      <c r="Q93" s="56" t="e">
        <f ca="true">+IF(AND(ISNUMBER(OFFSET('Water Data'!$G$7,0,10*ROW('Water Data'!G87))),'Data Summary'!CF93="Yes"),OFFSET('Water Data'!$G$7,0,10*ROW('Water Data'!G87)),NA())</f>
        <v>#N/A</v>
      </c>
      <c r="R93" s="56" t="e">
        <f ca="true">+IF(AND(ISNUMBER(OFFSET('Water Data'!$G$10,0,10*ROW('Water Data'!G87))),'Data Summary'!CG93="Yes"),OFFSET('Water Data'!$G$10,0,10*ROW('Water Data'!G87)),NA())</f>
        <v>#N/A</v>
      </c>
      <c r="S93" s="56" t="e">
        <f ca="true">+IF(AND(ISNUMBER(OFFSET('Water Data'!$H$5,0,10*ROW('Water Data'!H87))),'Data Summary'!CH93="Yes"),100-OFFSET('Water Data'!$H$5,0,10*ROW('Water Data'!H87)),NA())</f>
        <v>#N/A</v>
      </c>
      <c r="T93" s="56" t="e">
        <f ca="true">+IF(AND(ISNUMBER(OFFSET('Water Data'!$H$7,0,10*ROW('Water Data'!H87))),'Data Summary'!CI93="Yes"),OFFSET('Water Data'!$H$7,0,10*ROW('Water Data'!H87)),NA())</f>
        <v>#N/A</v>
      </c>
      <c r="U93" s="56" t="e">
        <f ca="true">+IF(AND(ISNUMBER(OFFSET('Water Data'!$H$10,0,10*ROW('Water Data'!H87))),'Data Summary'!CJ93="Yes"),OFFSET('Water Data'!$H$10,0,10*ROW('Water Data'!H87)),NA())</f>
        <v>#N/A</v>
      </c>
      <c r="V93" s="102" t="e">
        <f ca="true">+IF(AND(ISNUMBER(OFFSET('Sanitation Data'!$C$5,0,10*ROW('Sanitation Data'!C87))),'Data Summary'!CK93="Yes"),100-OFFSET('Sanitation Data'!$C$5,0,10*ROW('Sanitation Data'!C87)),NA())</f>
        <v>#N/A</v>
      </c>
      <c r="W93" s="102" t="e">
        <f ca="true">+IF(AND(ISNUMBER(OFFSET('Sanitation Data'!$C$7,0,10*ROW('Sanitation Data'!C87))),'Data Summary'!CL93="Yes"),OFFSET('Sanitation Data'!$C$7,0,10*ROW('Sanitation Data'!C87)),NA())</f>
        <v>#N/A</v>
      </c>
      <c r="X93" s="102" t="e">
        <f ca="true">+IF(AND(ISNUMBER(OFFSET('Sanitation Data'!$C$11,0,10*ROW('Sanitation Data'!C87))),'Data Summary'!CM93="Yes"),OFFSET('Sanitation Data'!$C$11,0,10*ROW('Sanitation Data'!C87)),NA())</f>
        <v>#N/A</v>
      </c>
      <c r="Y93" s="102" t="e">
        <f ca="true">+IF(AND(ISNUMBER(OFFSET('Sanitation Data'!$C$12,0,10*ROW('Sanitation Data'!C87))),'Data Summary'!CN93="Yes"),OFFSET('Sanitation Data'!$C$12,0,10*ROW('Sanitation Data'!C87)),NA())</f>
        <v>#N/A</v>
      </c>
      <c r="Z93" s="102" t="e">
        <f ca="true">+IF(AND(ISNUMBER(OFFSET('Sanitation Data'!$C$13,0,10*ROW('Sanitation Data'!C87))),'Data Summary'!CO93="Yes"),OFFSET('Sanitation Data'!$C$13,0,10*ROW('Sanitation Data'!C87)),NA())</f>
        <v>#N/A</v>
      </c>
      <c r="AA93" s="102" t="e">
        <f ca="true">+IF(AND(ISNUMBER(OFFSET('Sanitation Data'!$D$5,0,10*ROW('Sanitation Data'!D87))),'Data Summary'!CP93="Yes"),100-OFFSET('Sanitation Data'!$D$5,0,10*ROW('Sanitation Data'!D87)),NA())</f>
        <v>#N/A</v>
      </c>
      <c r="AB93" s="102" t="e">
        <f ca="true">+IF(AND(ISNUMBER(OFFSET('Sanitation Data'!$D$7,0,10*ROW('Sanitation Data'!D87))),'Data Summary'!CQ93="Yes"),OFFSET('Sanitation Data'!$D$7,0,10*ROW('Sanitation Data'!D87)),NA())</f>
        <v>#N/A</v>
      </c>
      <c r="AC93" s="102" t="e">
        <f ca="true">+IF(AND(ISNUMBER(OFFSET('Sanitation Data'!$D$11,0,10*ROW('Sanitation Data'!D87))),'Data Summary'!CR93="Yes"),OFFSET('Sanitation Data'!$D$11,0,10*ROW('Sanitation Data'!D87)),NA())</f>
        <v>#N/A</v>
      </c>
      <c r="AD93" s="102" t="e">
        <f ca="true">+IF(AND(ISNUMBER(OFFSET('Sanitation Data'!$D$12,0,10*ROW('Sanitation Data'!D87))),'Data Summary'!CS93="Yes"),OFFSET('Sanitation Data'!$D$12,0,10*ROW('Sanitation Data'!D87)),NA())</f>
        <v>#N/A</v>
      </c>
      <c r="AE93" s="102" t="e">
        <f ca="true">+IF(AND(ISNUMBER(OFFSET('Sanitation Data'!$D$13,0,10*ROW('Sanitation Data'!D87))),'Data Summary'!CT93="Yes"),OFFSET('Sanitation Data'!$D$13,0,10*ROW('Sanitation Data'!D87)),NA())</f>
        <v>#N/A</v>
      </c>
      <c r="AF93" s="102" t="e">
        <f ca="true">+IF(AND(ISNUMBER(OFFSET('Sanitation Data'!$E$5,0,10*ROW('Sanitation Data'!E87))),'Data Summary'!CU93="Yes"),100-OFFSET('Sanitation Data'!$E$5,0,10*ROW('Sanitation Data'!E87)),NA())</f>
        <v>#N/A</v>
      </c>
      <c r="AG93" s="102" t="e">
        <f ca="true">+IF(AND(ISNUMBER(OFFSET('Sanitation Data'!$E$7,0,10*ROW('Sanitation Data'!E87))),'Data Summary'!CV93="Yes"),OFFSET('Sanitation Data'!$E$7,0,10*ROW('Sanitation Data'!E87)),NA())</f>
        <v>#N/A</v>
      </c>
      <c r="AH93" s="102" t="e">
        <f ca="true">+IF(AND(ISNUMBER(OFFSET('Sanitation Data'!$E$11,0,10*ROW('Sanitation Data'!E87))),'Data Summary'!CW93="Yes"),OFFSET('Sanitation Data'!$E$11,0,10*ROW('Sanitation Data'!E87)),NA())</f>
        <v>#N/A</v>
      </c>
      <c r="AI93" s="102" t="e">
        <f ca="true">+IF(AND(ISNUMBER(OFFSET('Sanitation Data'!$E$12,0,10*ROW('Sanitation Data'!E87))),'Data Summary'!CX93="Yes"),OFFSET('Sanitation Data'!$E$12,0,10*ROW('Sanitation Data'!E87)),NA())</f>
        <v>#N/A</v>
      </c>
      <c r="AJ93" s="102" t="e">
        <f ca="true">+IF(AND(ISNUMBER(OFFSET('Sanitation Data'!$E$13,0,10*ROW('Sanitation Data'!E87))),'Data Summary'!CY93="Yes"),OFFSET('Sanitation Data'!$E$13,0,10*ROW('Sanitation Data'!E87)),NA())</f>
        <v>#N/A</v>
      </c>
      <c r="AK93" s="102" t="e">
        <f ca="true">+IF(AND(ISNUMBER(OFFSET('Sanitation Data'!$F$5,0,10*ROW('Sanitation Data'!F87))),'Data Summary'!CZ93="Yes"),100-OFFSET('Sanitation Data'!$F$5,0,10*ROW('Sanitation Data'!F87)),NA())</f>
        <v>#N/A</v>
      </c>
      <c r="AL93" s="102" t="e">
        <f ca="true">+IF(AND(ISNUMBER(OFFSET('Sanitation Data'!$F$7,0,10*ROW('Sanitation Data'!F87))),'Data Summary'!DA93="Yes"),OFFSET('Sanitation Data'!$F$7,0,10*ROW('Sanitation Data'!F87)),NA())</f>
        <v>#N/A</v>
      </c>
      <c r="AM93" s="102" t="e">
        <f ca="true">+IF(AND(ISNUMBER(OFFSET('Sanitation Data'!$F$11,0,10*ROW('Sanitation Data'!F87))),'Data Summary'!DB93="Yes"),OFFSET('Sanitation Data'!$F$11,0,10*ROW('Sanitation Data'!F87)),NA())</f>
        <v>#N/A</v>
      </c>
      <c r="AN93" s="102" t="e">
        <f ca="true">+IF(AND(ISNUMBER(OFFSET('Sanitation Data'!$F$12,0,10*ROW('Sanitation Data'!F87))),'Data Summary'!DC93="Yes"),OFFSET('Sanitation Data'!$F$12,0,10*ROW('Sanitation Data'!F87)),NA())</f>
        <v>#N/A</v>
      </c>
      <c r="AO93" s="102" t="e">
        <f ca="true">+IF(AND(ISNUMBER(OFFSET('Sanitation Data'!$F$13,0,10*ROW('Sanitation Data'!F87))),'Data Summary'!DD93="Yes"),OFFSET('Sanitation Data'!$F$13,0,10*ROW('Sanitation Data'!F87)),NA())</f>
        <v>#N/A</v>
      </c>
      <c r="AP93" s="102" t="e">
        <f ca="true">+IF(AND(ISNUMBER(OFFSET('Sanitation Data'!$G$5,0,10*ROW('Sanitation Data'!G87))),'Data Summary'!DE93="Yes"),100-OFFSET('Sanitation Data'!$G$5,0,10*ROW('Sanitation Data'!G87)),NA())</f>
        <v>#N/A</v>
      </c>
      <c r="AQ93" s="102" t="e">
        <f ca="true">+IF(AND(ISNUMBER(OFFSET('Sanitation Data'!$G$7,0,10*ROW('Sanitation Data'!G87))),'Data Summary'!DF93="Yes"),OFFSET('Sanitation Data'!$G$7,0,10*ROW('Sanitation Data'!G87)),NA())</f>
        <v>#N/A</v>
      </c>
      <c r="AR93" s="102" t="e">
        <f ca="true">+IF(AND(ISNUMBER(OFFSET('Sanitation Data'!$G$11,0,10*ROW('Sanitation Data'!G87))),'Data Summary'!DG93="Yes"),OFFSET('Sanitation Data'!$G$11,0,10*ROW('Sanitation Data'!G87)),NA())</f>
        <v>#N/A</v>
      </c>
      <c r="AS93" s="102" t="e">
        <f ca="true">+IF(AND(ISNUMBER(OFFSET('Sanitation Data'!$G$12,0,10*ROW('Sanitation Data'!G87))),'Data Summary'!DH93="Yes"),OFFSET('Sanitation Data'!$G$12,0,10*ROW('Sanitation Data'!G87)),NA())</f>
        <v>#N/A</v>
      </c>
      <c r="AT93" s="102" t="e">
        <f ca="true">+IF(AND(ISNUMBER(OFFSET('Sanitation Data'!$G$13,0,10*ROW('Sanitation Data'!G87))),'Data Summary'!DI93="Yes"),OFFSET('Sanitation Data'!$G$13,0,10*ROW('Sanitation Data'!G87)),NA())</f>
        <v>#N/A</v>
      </c>
      <c r="AU93" s="102" t="e">
        <f ca="true">+IF(AND(ISNUMBER(OFFSET('Sanitation Data'!$H$5,0,10*ROW('Sanitation Data'!H87))),'Data Summary'!DJ93="Yes"),100-OFFSET('Sanitation Data'!$H$5,0,10*ROW('Sanitation Data'!H87)),NA())</f>
        <v>#N/A</v>
      </c>
      <c r="AV93" s="102" t="e">
        <f ca="true">+IF(AND(ISNUMBER(OFFSET('Sanitation Data'!$H$7,0,10*ROW('Sanitation Data'!H87))),'Data Summary'!DK93="Yes"),OFFSET('Sanitation Data'!$H$7,0,10*ROW('Sanitation Data'!H87)),NA())</f>
        <v>#N/A</v>
      </c>
      <c r="AW93" s="102" t="e">
        <f ca="true">+IF(AND(ISNUMBER(OFFSET('Sanitation Data'!$H$11,0,10*ROW('Sanitation Data'!H87))),'Data Summary'!DL93="Yes"),OFFSET('Sanitation Data'!$H$11,0,10*ROW('Sanitation Data'!H87)),NA())</f>
        <v>#N/A</v>
      </c>
      <c r="AX93" s="102" t="e">
        <f ca="true">+IF(AND(ISNUMBER(OFFSET('Sanitation Data'!$H$12,0,10*ROW('Sanitation Data'!H87))),'Data Summary'!DM93="Yes"),OFFSET('Sanitation Data'!$H$12,0,10*ROW('Sanitation Data'!H87)),NA())</f>
        <v>#N/A</v>
      </c>
      <c r="AY93" s="102" t="e">
        <f ca="true">+IF(AND(ISNUMBER(OFFSET('Sanitation Data'!$H$13,0,10*ROW('Sanitation Data'!H87))),'Data Summary'!DN93="Yes"),OFFSET('Sanitation Data'!$H$13,0,10*ROW('Sanitation Data'!H87)),NA())</f>
        <v>#N/A</v>
      </c>
      <c r="AZ93" s="107" t="e">
        <f ca="true">+IF(AND(ISNUMBER(OFFSET('Hygiene Data'!$C$6,0,10*ROW('Hygiene Data'!C87))),'Data Summary'!DO93="Yes"),OFFSET('Hygiene Data'!$C$6,0,10*ROW('Hygiene Data'!C87)),NA())</f>
        <v>#N/A</v>
      </c>
      <c r="BA93" s="107" t="e">
        <f ca="true">+IF(AND(ISNUMBER(OFFSET('Hygiene Data'!$C$8,0,10*ROW('Hygiene Data'!C87))),'Data Summary'!DP93="Yes"),OFFSET('Hygiene Data'!$C$8,0,10*ROW('Hygiene Data'!C87)),NA())</f>
        <v>#N/A</v>
      </c>
      <c r="BB93" s="107" t="e">
        <f ca="true">+IF(AND(ISNUMBER(OFFSET('Hygiene Data'!$C$10,0,10*ROW('Hygiene Data'!C87))),'Data Summary'!DQ93="Yes"),OFFSET('Hygiene Data'!$C$10,0,10*ROW('Hygiene Data'!C87)),NA())</f>
        <v>#N/A</v>
      </c>
      <c r="BC93" s="107" t="e">
        <f ca="true">+IF(AND(ISNUMBER(OFFSET('Hygiene Data'!$D$6,0,10*ROW('Hygiene Data'!D87))),'Data Summary'!DR93="Yes"),OFFSET('Hygiene Data'!$D$6,0,10*ROW('Hygiene Data'!D87)),NA())</f>
        <v>#N/A</v>
      </c>
      <c r="BD93" s="107" t="e">
        <f ca="true">+IF(AND(ISNUMBER(OFFSET('Hygiene Data'!$D$8,0,10*ROW('Hygiene Data'!D87))),'Data Summary'!DS93="Yes"),OFFSET('Hygiene Data'!$D$8,0,10*ROW('Hygiene Data'!D87)),NA())</f>
        <v>#N/A</v>
      </c>
      <c r="BE93" s="107" t="e">
        <f ca="true">+IF(AND(ISNUMBER(OFFSET('Hygiene Data'!$D$10,0,10*ROW('Hygiene Data'!D87))),'Data Summary'!DT93="Yes"),OFFSET('Hygiene Data'!$D$10,0,10*ROW('Hygiene Data'!D87)),NA())</f>
        <v>#N/A</v>
      </c>
      <c r="BF93" s="107" t="e">
        <f ca="true">+IF(AND(ISNUMBER(OFFSET('Hygiene Data'!$E$6,0,10*ROW('Hygiene Data'!E87))),'Data Summary'!DU93="Yes"),OFFSET('Hygiene Data'!$E$6,0,10*ROW('Hygiene Data'!E87)),NA())</f>
        <v>#N/A</v>
      </c>
      <c r="BG93" s="107" t="e">
        <f ca="true">+IF(AND(ISNUMBER(OFFSET('Hygiene Data'!$E$8,0,10*ROW('Hygiene Data'!E87))),'Data Summary'!DV93="Yes"),OFFSET('Hygiene Data'!$E$8,0,10*ROW('Hygiene Data'!E87)),NA())</f>
        <v>#N/A</v>
      </c>
      <c r="BH93" s="107" t="e">
        <f ca="true">+IF(AND(ISNUMBER(OFFSET('Hygiene Data'!$E$10,0,10*ROW('Hygiene Data'!E87))),'Data Summary'!DW93="Yes"),OFFSET('Hygiene Data'!$E$10,0,10*ROW('Hygiene Data'!E87)),NA())</f>
        <v>#N/A</v>
      </c>
      <c r="BI93" s="107" t="e">
        <f ca="true">+IF(AND(ISNUMBER(OFFSET('Hygiene Data'!$F$6,0,10*ROW('Hygiene Data'!F87))),'Data Summary'!DX93="Yes"),OFFSET('Hygiene Data'!$F$6,0,10*ROW('Hygiene Data'!F87)),NA())</f>
        <v>#N/A</v>
      </c>
      <c r="BJ93" s="107" t="e">
        <f ca="true">+IF(AND(ISNUMBER(OFFSET('Hygiene Data'!$F$8,0,10*ROW('Hygiene Data'!F87))),'Data Summary'!DY93="Yes"),OFFSET('Hygiene Data'!$F$8,0,10*ROW('Hygiene Data'!F87)),NA())</f>
        <v>#N/A</v>
      </c>
      <c r="BK93" s="107" t="e">
        <f ca="true">+IF(AND(ISNUMBER(OFFSET('Hygiene Data'!$F$10,0,10*ROW('Hygiene Data'!F87))),'Data Summary'!DZ93="Yes"),OFFSET('Hygiene Data'!$F$10,0,10*ROW('Hygiene Data'!F87)),NA())</f>
        <v>#N/A</v>
      </c>
      <c r="BL93" s="107" t="e">
        <f ca="true">+IF(AND(ISNUMBER(OFFSET('Hygiene Data'!$G$6,0,10*ROW('Hygiene Data'!G87))),'Data Summary'!EA93="Yes"),OFFSET('Hygiene Data'!$G$6,0,10*ROW('Hygiene Data'!G87)),NA())</f>
        <v>#N/A</v>
      </c>
      <c r="BM93" s="107" t="e">
        <f ca="true">+IF(AND(ISNUMBER(OFFSET('Hygiene Data'!$G$8,0,10*ROW('Hygiene Data'!G87))),'Data Summary'!EB93="Yes"),OFFSET('Hygiene Data'!$G$8,0,10*ROW('Hygiene Data'!G87)),NA())</f>
        <v>#N/A</v>
      </c>
      <c r="BN93" s="107" t="e">
        <f ca="true">+IF(AND(ISNUMBER(OFFSET('Hygiene Data'!$G$10,0,10*ROW('Hygiene Data'!G87))),'Data Summary'!EC93="Yes"),OFFSET('Hygiene Data'!$G$10,0,10*ROW('Hygiene Data'!G87)),NA())</f>
        <v>#N/A</v>
      </c>
      <c r="BO93" s="107" t="e">
        <f ca="true">+IF(AND(ISNUMBER(OFFSET('Hygiene Data'!$H$6,0,10*ROW('Hygiene Data'!H87))),'Data Summary'!ED93="Yes"),OFFSET('Hygiene Data'!$H$6,0,10*ROW('Hygiene Data'!H87)),NA())</f>
        <v>#N/A</v>
      </c>
      <c r="BP93" s="107" t="e">
        <f ca="true">+IF(AND(ISNUMBER(OFFSET('Hygiene Data'!$H$8,0,10*ROW('Hygiene Data'!H87))),'Data Summary'!EE93="Yes"),OFFSET('Hygiene Data'!$H$8,0,10*ROW('Hygiene Data'!H87)),NA())</f>
        <v>#N/A</v>
      </c>
      <c r="BQ93" s="107" t="e">
        <f ca="true">+IF(AND(ISNUMBER(OFFSET('Hygiene Data'!$H$10,0,10*ROW('Hygiene Data'!H87))),'Data Summary'!EF93="Yes"),OFFSET('Hygiene Data'!$H$10,0,10*ROW('Hygiene Data'!H87)),NA())</f>
        <v>#N/A</v>
      </c>
    </row>
    <row r="94" x14ac:dyDescent="0.2">
      <c r="A94" s="55" t="e">
        <f ca="true">+IF(OFFSET('Water Data'!$B$1,0,10*ROW('Water Data'!B88))="",NA(),OFFSET('Water Data'!$B$1,0,10*ROW('Water Data'!B88)))</f>
        <v>#N/A</v>
      </c>
      <c r="B94" s="55" t="e">
        <f ca="true">+IF(OFFSET('Water Data'!$A$3,0,10*ROW('Water Data'!A91))="",NA(),OFFSET('Water Data'!$A$3,0,10*ROW('Water Data'!A91)))</f>
        <v>#N/A</v>
      </c>
      <c r="C94" s="55" t="e">
        <f ca="true">+IF(OFFSET('Water Data'!$C$3,0,10*ROW('Water Data'!C91))="",NA(),OFFSET('Water Data'!$C$3,0,10*ROW('Water Data'!C91)))</f>
        <v>#N/A</v>
      </c>
      <c r="D94" s="56" t="e">
        <f ca="true">+IF(AND(ISNUMBER(OFFSET('Water Data'!$C$5,0,10*ROW('Water Data'!C88))),'Data Summary'!BS94="Yes"),100-OFFSET('Water Data'!$C$5,0,10*ROW('Water Data'!C88)),NA())</f>
        <v>#N/A</v>
      </c>
      <c r="E94" s="56" t="e">
        <f ca="true">+IF(AND(ISNUMBER(OFFSET('Water Data'!$C$7,0,10*ROW('Water Data'!C88))),'Data Summary'!BT94="Yes"),OFFSET('Water Data'!$C$7,0,10*ROW('Water Data'!C88)),NA())</f>
        <v>#N/A</v>
      </c>
      <c r="F94" s="56" t="e">
        <f ca="true">+IF(AND(ISNUMBER(OFFSET('Water Data'!$C$10,0,10*ROW('Water Data'!C88))),'Data Summary'!BU94="Yes"),OFFSET('Water Data'!$C$10,0,10*ROW('Water Data'!C88)),NA())</f>
        <v>#N/A</v>
      </c>
      <c r="G94" s="56" t="e">
        <f ca="true">+IF(AND(ISNUMBER(OFFSET('Water Data'!$D$5,0,10*ROW('Water Data'!D88))),'Data Summary'!BV94="Yes"),100-OFFSET('Water Data'!$D$5,0,10*ROW('Water Data'!D88)),NA())</f>
        <v>#N/A</v>
      </c>
      <c r="H94" s="56" t="e">
        <f ca="true">+IF(AND(ISNUMBER(OFFSET('Water Data'!$D$7,0,10*ROW('Water Data'!D88))),'Data Summary'!BW94="Yes"),OFFSET('Water Data'!$D$7,0,10*ROW('Water Data'!D88)),NA())</f>
        <v>#N/A</v>
      </c>
      <c r="I94" s="56" t="e">
        <f ca="true">+IF(AND(ISNUMBER(OFFSET('Water Data'!$D$10,0,10*ROW('Water Data'!D88))),'Data Summary'!BX94="Yes"),OFFSET('Water Data'!$D$10,0,10*ROW('Water Data'!D88)),NA())</f>
        <v>#N/A</v>
      </c>
      <c r="J94" s="56" t="e">
        <f ca="true">+IF(AND(ISNUMBER(OFFSET('Water Data'!$E$5,0,10*ROW('Water Data'!E88))),'Data Summary'!BY94="Yes"),100-OFFSET('Water Data'!$E$5,0,10*ROW('Water Data'!E88)),NA())</f>
        <v>#N/A</v>
      </c>
      <c r="K94" s="56" t="e">
        <f ca="true">+IF(AND(ISNUMBER(OFFSET('Water Data'!$E$7,0,10*ROW('Water Data'!E88))),'Data Summary'!BZ94="Yes"),OFFSET('Water Data'!$E$7,0,10*ROW('Water Data'!E88)),NA())</f>
        <v>#N/A</v>
      </c>
      <c r="L94" s="56" t="e">
        <f ca="true">+IF(AND(ISNUMBER(OFFSET('Water Data'!$E$10,0,10*ROW('Water Data'!E88))),'Data Summary'!CA94="Yes"),OFFSET('Water Data'!$E$10,0,10*ROW('Water Data'!E88)),NA())</f>
        <v>#N/A</v>
      </c>
      <c r="M94" s="56" t="e">
        <f ca="true">+IF(AND(ISNUMBER(OFFSET('Water Data'!$F$5,0,10*ROW('Water Data'!F88))),'Data Summary'!CB94="Yes"),100-OFFSET('Water Data'!$F$5,0,10*ROW('Water Data'!F88)),NA())</f>
        <v>#N/A</v>
      </c>
      <c r="N94" s="56" t="e">
        <f ca="true">+IF(AND(ISNUMBER(OFFSET('Water Data'!$F$7,0,10*ROW('Water Data'!F88))),'Data Summary'!CC94="Yes"),OFFSET('Water Data'!$F$7,0,10*ROW('Water Data'!F88)),NA())</f>
        <v>#N/A</v>
      </c>
      <c r="O94" s="56" t="e">
        <f ca="true">+IF(AND(ISNUMBER(OFFSET('Water Data'!$F$10,0,10*ROW('Water Data'!F88))),'Data Summary'!CD94="Yes"),OFFSET('Water Data'!$F$10,0,10*ROW('Water Data'!F88)),NA())</f>
        <v>#N/A</v>
      </c>
      <c r="P94" s="56" t="e">
        <f ca="true">+IF(AND(ISNUMBER(OFFSET('Water Data'!$G$5,0,10*ROW('Water Data'!G88))),'Data Summary'!CE94="Yes"),100-OFFSET('Water Data'!$G$5,0,10*ROW('Water Data'!G88)),NA())</f>
        <v>#N/A</v>
      </c>
      <c r="Q94" s="56" t="e">
        <f ca="true">+IF(AND(ISNUMBER(OFFSET('Water Data'!$G$7,0,10*ROW('Water Data'!G88))),'Data Summary'!CF94="Yes"),OFFSET('Water Data'!$G$7,0,10*ROW('Water Data'!G88)),NA())</f>
        <v>#N/A</v>
      </c>
      <c r="R94" s="56" t="e">
        <f ca="true">+IF(AND(ISNUMBER(OFFSET('Water Data'!$G$10,0,10*ROW('Water Data'!G88))),'Data Summary'!CG94="Yes"),OFFSET('Water Data'!$G$10,0,10*ROW('Water Data'!G88)),NA())</f>
        <v>#N/A</v>
      </c>
      <c r="S94" s="56" t="e">
        <f ca="true">+IF(AND(ISNUMBER(OFFSET('Water Data'!$H$5,0,10*ROW('Water Data'!H88))),'Data Summary'!CH94="Yes"),100-OFFSET('Water Data'!$H$5,0,10*ROW('Water Data'!H88)),NA())</f>
        <v>#N/A</v>
      </c>
      <c r="T94" s="56" t="e">
        <f ca="true">+IF(AND(ISNUMBER(OFFSET('Water Data'!$H$7,0,10*ROW('Water Data'!H88))),'Data Summary'!CI94="Yes"),OFFSET('Water Data'!$H$7,0,10*ROW('Water Data'!H88)),NA())</f>
        <v>#N/A</v>
      </c>
      <c r="U94" s="56" t="e">
        <f ca="true">+IF(AND(ISNUMBER(OFFSET('Water Data'!$H$10,0,10*ROW('Water Data'!H88))),'Data Summary'!CJ94="Yes"),OFFSET('Water Data'!$H$10,0,10*ROW('Water Data'!H88)),NA())</f>
        <v>#N/A</v>
      </c>
      <c r="V94" s="102" t="e">
        <f ca="true">+IF(AND(ISNUMBER(OFFSET('Sanitation Data'!$C$5,0,10*ROW('Sanitation Data'!C88))),'Data Summary'!CK94="Yes"),100-OFFSET('Sanitation Data'!$C$5,0,10*ROW('Sanitation Data'!C88)),NA())</f>
        <v>#N/A</v>
      </c>
      <c r="W94" s="102" t="e">
        <f ca="true">+IF(AND(ISNUMBER(OFFSET('Sanitation Data'!$C$7,0,10*ROW('Sanitation Data'!C88))),'Data Summary'!CL94="Yes"),OFFSET('Sanitation Data'!$C$7,0,10*ROW('Sanitation Data'!C88)),NA())</f>
        <v>#N/A</v>
      </c>
      <c r="X94" s="102" t="e">
        <f ca="true">+IF(AND(ISNUMBER(OFFSET('Sanitation Data'!$C$11,0,10*ROW('Sanitation Data'!C88))),'Data Summary'!CM94="Yes"),OFFSET('Sanitation Data'!$C$11,0,10*ROW('Sanitation Data'!C88)),NA())</f>
        <v>#N/A</v>
      </c>
      <c r="Y94" s="102" t="e">
        <f ca="true">+IF(AND(ISNUMBER(OFFSET('Sanitation Data'!$C$12,0,10*ROW('Sanitation Data'!C88))),'Data Summary'!CN94="Yes"),OFFSET('Sanitation Data'!$C$12,0,10*ROW('Sanitation Data'!C88)),NA())</f>
        <v>#N/A</v>
      </c>
      <c r="Z94" s="102" t="e">
        <f ca="true">+IF(AND(ISNUMBER(OFFSET('Sanitation Data'!$C$13,0,10*ROW('Sanitation Data'!C88))),'Data Summary'!CO94="Yes"),OFFSET('Sanitation Data'!$C$13,0,10*ROW('Sanitation Data'!C88)),NA())</f>
        <v>#N/A</v>
      </c>
      <c r="AA94" s="102" t="e">
        <f ca="true">+IF(AND(ISNUMBER(OFFSET('Sanitation Data'!$D$5,0,10*ROW('Sanitation Data'!D88))),'Data Summary'!CP94="Yes"),100-OFFSET('Sanitation Data'!$D$5,0,10*ROW('Sanitation Data'!D88)),NA())</f>
        <v>#N/A</v>
      </c>
      <c r="AB94" s="102" t="e">
        <f ca="true">+IF(AND(ISNUMBER(OFFSET('Sanitation Data'!$D$7,0,10*ROW('Sanitation Data'!D88))),'Data Summary'!CQ94="Yes"),OFFSET('Sanitation Data'!$D$7,0,10*ROW('Sanitation Data'!D88)),NA())</f>
        <v>#N/A</v>
      </c>
      <c r="AC94" s="102" t="e">
        <f ca="true">+IF(AND(ISNUMBER(OFFSET('Sanitation Data'!$D$11,0,10*ROW('Sanitation Data'!D88))),'Data Summary'!CR94="Yes"),OFFSET('Sanitation Data'!$D$11,0,10*ROW('Sanitation Data'!D88)),NA())</f>
        <v>#N/A</v>
      </c>
      <c r="AD94" s="102" t="e">
        <f ca="true">+IF(AND(ISNUMBER(OFFSET('Sanitation Data'!$D$12,0,10*ROW('Sanitation Data'!D88))),'Data Summary'!CS94="Yes"),OFFSET('Sanitation Data'!$D$12,0,10*ROW('Sanitation Data'!D88)),NA())</f>
        <v>#N/A</v>
      </c>
      <c r="AE94" s="102" t="e">
        <f ca="true">+IF(AND(ISNUMBER(OFFSET('Sanitation Data'!$D$13,0,10*ROW('Sanitation Data'!D88))),'Data Summary'!CT94="Yes"),OFFSET('Sanitation Data'!$D$13,0,10*ROW('Sanitation Data'!D88)),NA())</f>
        <v>#N/A</v>
      </c>
      <c r="AF94" s="102" t="e">
        <f ca="true">+IF(AND(ISNUMBER(OFFSET('Sanitation Data'!$E$5,0,10*ROW('Sanitation Data'!E88))),'Data Summary'!CU94="Yes"),100-OFFSET('Sanitation Data'!$E$5,0,10*ROW('Sanitation Data'!E88)),NA())</f>
        <v>#N/A</v>
      </c>
      <c r="AG94" s="102" t="e">
        <f ca="true">+IF(AND(ISNUMBER(OFFSET('Sanitation Data'!$E$7,0,10*ROW('Sanitation Data'!E88))),'Data Summary'!CV94="Yes"),OFFSET('Sanitation Data'!$E$7,0,10*ROW('Sanitation Data'!E88)),NA())</f>
        <v>#N/A</v>
      </c>
      <c r="AH94" s="102" t="e">
        <f ca="true">+IF(AND(ISNUMBER(OFFSET('Sanitation Data'!$E$11,0,10*ROW('Sanitation Data'!E88))),'Data Summary'!CW94="Yes"),OFFSET('Sanitation Data'!$E$11,0,10*ROW('Sanitation Data'!E88)),NA())</f>
        <v>#N/A</v>
      </c>
      <c r="AI94" s="102" t="e">
        <f ca="true">+IF(AND(ISNUMBER(OFFSET('Sanitation Data'!$E$12,0,10*ROW('Sanitation Data'!E88))),'Data Summary'!CX94="Yes"),OFFSET('Sanitation Data'!$E$12,0,10*ROW('Sanitation Data'!E88)),NA())</f>
        <v>#N/A</v>
      </c>
      <c r="AJ94" s="102" t="e">
        <f ca="true">+IF(AND(ISNUMBER(OFFSET('Sanitation Data'!$E$13,0,10*ROW('Sanitation Data'!E88))),'Data Summary'!CY94="Yes"),OFFSET('Sanitation Data'!$E$13,0,10*ROW('Sanitation Data'!E88)),NA())</f>
        <v>#N/A</v>
      </c>
      <c r="AK94" s="102" t="e">
        <f ca="true">+IF(AND(ISNUMBER(OFFSET('Sanitation Data'!$F$5,0,10*ROW('Sanitation Data'!F88))),'Data Summary'!CZ94="Yes"),100-OFFSET('Sanitation Data'!$F$5,0,10*ROW('Sanitation Data'!F88)),NA())</f>
        <v>#N/A</v>
      </c>
      <c r="AL94" s="102" t="e">
        <f ca="true">+IF(AND(ISNUMBER(OFFSET('Sanitation Data'!$F$7,0,10*ROW('Sanitation Data'!F88))),'Data Summary'!DA94="Yes"),OFFSET('Sanitation Data'!$F$7,0,10*ROW('Sanitation Data'!F88)),NA())</f>
        <v>#N/A</v>
      </c>
      <c r="AM94" s="102" t="e">
        <f ca="true">+IF(AND(ISNUMBER(OFFSET('Sanitation Data'!$F$11,0,10*ROW('Sanitation Data'!F88))),'Data Summary'!DB94="Yes"),OFFSET('Sanitation Data'!$F$11,0,10*ROW('Sanitation Data'!F88)),NA())</f>
        <v>#N/A</v>
      </c>
      <c r="AN94" s="102" t="e">
        <f ca="true">+IF(AND(ISNUMBER(OFFSET('Sanitation Data'!$F$12,0,10*ROW('Sanitation Data'!F88))),'Data Summary'!DC94="Yes"),OFFSET('Sanitation Data'!$F$12,0,10*ROW('Sanitation Data'!F88)),NA())</f>
        <v>#N/A</v>
      </c>
      <c r="AO94" s="102" t="e">
        <f ca="true">+IF(AND(ISNUMBER(OFFSET('Sanitation Data'!$F$13,0,10*ROW('Sanitation Data'!F88))),'Data Summary'!DD94="Yes"),OFFSET('Sanitation Data'!$F$13,0,10*ROW('Sanitation Data'!F88)),NA())</f>
        <v>#N/A</v>
      </c>
      <c r="AP94" s="102" t="e">
        <f ca="true">+IF(AND(ISNUMBER(OFFSET('Sanitation Data'!$G$5,0,10*ROW('Sanitation Data'!G88))),'Data Summary'!DE94="Yes"),100-OFFSET('Sanitation Data'!$G$5,0,10*ROW('Sanitation Data'!G88)),NA())</f>
        <v>#N/A</v>
      </c>
      <c r="AQ94" s="102" t="e">
        <f ca="true">+IF(AND(ISNUMBER(OFFSET('Sanitation Data'!$G$7,0,10*ROW('Sanitation Data'!G88))),'Data Summary'!DF94="Yes"),OFFSET('Sanitation Data'!$G$7,0,10*ROW('Sanitation Data'!G88)),NA())</f>
        <v>#N/A</v>
      </c>
      <c r="AR94" s="102" t="e">
        <f ca="true">+IF(AND(ISNUMBER(OFFSET('Sanitation Data'!$G$11,0,10*ROW('Sanitation Data'!G88))),'Data Summary'!DG94="Yes"),OFFSET('Sanitation Data'!$G$11,0,10*ROW('Sanitation Data'!G88)),NA())</f>
        <v>#N/A</v>
      </c>
      <c r="AS94" s="102" t="e">
        <f ca="true">+IF(AND(ISNUMBER(OFFSET('Sanitation Data'!$G$12,0,10*ROW('Sanitation Data'!G88))),'Data Summary'!DH94="Yes"),OFFSET('Sanitation Data'!$G$12,0,10*ROW('Sanitation Data'!G88)),NA())</f>
        <v>#N/A</v>
      </c>
      <c r="AT94" s="102" t="e">
        <f ca="true">+IF(AND(ISNUMBER(OFFSET('Sanitation Data'!$G$13,0,10*ROW('Sanitation Data'!G88))),'Data Summary'!DI94="Yes"),OFFSET('Sanitation Data'!$G$13,0,10*ROW('Sanitation Data'!G88)),NA())</f>
        <v>#N/A</v>
      </c>
      <c r="AU94" s="102" t="e">
        <f ca="true">+IF(AND(ISNUMBER(OFFSET('Sanitation Data'!$H$5,0,10*ROW('Sanitation Data'!H88))),'Data Summary'!DJ94="Yes"),100-OFFSET('Sanitation Data'!$H$5,0,10*ROW('Sanitation Data'!H88)),NA())</f>
        <v>#N/A</v>
      </c>
      <c r="AV94" s="102" t="e">
        <f ca="true">+IF(AND(ISNUMBER(OFFSET('Sanitation Data'!$H$7,0,10*ROW('Sanitation Data'!H88))),'Data Summary'!DK94="Yes"),OFFSET('Sanitation Data'!$H$7,0,10*ROW('Sanitation Data'!H88)),NA())</f>
        <v>#N/A</v>
      </c>
      <c r="AW94" s="102" t="e">
        <f ca="true">+IF(AND(ISNUMBER(OFFSET('Sanitation Data'!$H$11,0,10*ROW('Sanitation Data'!H88))),'Data Summary'!DL94="Yes"),OFFSET('Sanitation Data'!$H$11,0,10*ROW('Sanitation Data'!H88)),NA())</f>
        <v>#N/A</v>
      </c>
      <c r="AX94" s="102" t="e">
        <f ca="true">+IF(AND(ISNUMBER(OFFSET('Sanitation Data'!$H$12,0,10*ROW('Sanitation Data'!H88))),'Data Summary'!DM94="Yes"),OFFSET('Sanitation Data'!$H$12,0,10*ROW('Sanitation Data'!H88)),NA())</f>
        <v>#N/A</v>
      </c>
      <c r="AY94" s="102" t="e">
        <f ca="true">+IF(AND(ISNUMBER(OFFSET('Sanitation Data'!$H$13,0,10*ROW('Sanitation Data'!H88))),'Data Summary'!DN94="Yes"),OFFSET('Sanitation Data'!$H$13,0,10*ROW('Sanitation Data'!H88)),NA())</f>
        <v>#N/A</v>
      </c>
      <c r="AZ94" s="107" t="e">
        <f ca="true">+IF(AND(ISNUMBER(OFFSET('Hygiene Data'!$C$6,0,10*ROW('Hygiene Data'!C88))),'Data Summary'!DO94="Yes"),OFFSET('Hygiene Data'!$C$6,0,10*ROW('Hygiene Data'!C88)),NA())</f>
        <v>#N/A</v>
      </c>
      <c r="BA94" s="107" t="e">
        <f ca="true">+IF(AND(ISNUMBER(OFFSET('Hygiene Data'!$C$8,0,10*ROW('Hygiene Data'!C88))),'Data Summary'!DP94="Yes"),OFFSET('Hygiene Data'!$C$8,0,10*ROW('Hygiene Data'!C88)),NA())</f>
        <v>#N/A</v>
      </c>
      <c r="BB94" s="107" t="e">
        <f ca="true">+IF(AND(ISNUMBER(OFFSET('Hygiene Data'!$C$10,0,10*ROW('Hygiene Data'!C88))),'Data Summary'!DQ94="Yes"),OFFSET('Hygiene Data'!$C$10,0,10*ROW('Hygiene Data'!C88)),NA())</f>
        <v>#N/A</v>
      </c>
      <c r="BC94" s="107" t="e">
        <f ca="true">+IF(AND(ISNUMBER(OFFSET('Hygiene Data'!$D$6,0,10*ROW('Hygiene Data'!D88))),'Data Summary'!DR94="Yes"),OFFSET('Hygiene Data'!$D$6,0,10*ROW('Hygiene Data'!D88)),NA())</f>
        <v>#N/A</v>
      </c>
      <c r="BD94" s="107" t="e">
        <f ca="true">+IF(AND(ISNUMBER(OFFSET('Hygiene Data'!$D$8,0,10*ROW('Hygiene Data'!D88))),'Data Summary'!DS94="Yes"),OFFSET('Hygiene Data'!$D$8,0,10*ROW('Hygiene Data'!D88)),NA())</f>
        <v>#N/A</v>
      </c>
      <c r="BE94" s="107" t="e">
        <f ca="true">+IF(AND(ISNUMBER(OFFSET('Hygiene Data'!$D$10,0,10*ROW('Hygiene Data'!D88))),'Data Summary'!DT94="Yes"),OFFSET('Hygiene Data'!$D$10,0,10*ROW('Hygiene Data'!D88)),NA())</f>
        <v>#N/A</v>
      </c>
      <c r="BF94" s="107" t="e">
        <f ca="true">+IF(AND(ISNUMBER(OFFSET('Hygiene Data'!$E$6,0,10*ROW('Hygiene Data'!E88))),'Data Summary'!DU94="Yes"),OFFSET('Hygiene Data'!$E$6,0,10*ROW('Hygiene Data'!E88)),NA())</f>
        <v>#N/A</v>
      </c>
      <c r="BG94" s="107" t="e">
        <f ca="true">+IF(AND(ISNUMBER(OFFSET('Hygiene Data'!$E$8,0,10*ROW('Hygiene Data'!E88))),'Data Summary'!DV94="Yes"),OFFSET('Hygiene Data'!$E$8,0,10*ROW('Hygiene Data'!E88)),NA())</f>
        <v>#N/A</v>
      </c>
      <c r="BH94" s="107" t="e">
        <f ca="true">+IF(AND(ISNUMBER(OFFSET('Hygiene Data'!$E$10,0,10*ROW('Hygiene Data'!E88))),'Data Summary'!DW94="Yes"),OFFSET('Hygiene Data'!$E$10,0,10*ROW('Hygiene Data'!E88)),NA())</f>
        <v>#N/A</v>
      </c>
      <c r="BI94" s="107" t="e">
        <f ca="true">+IF(AND(ISNUMBER(OFFSET('Hygiene Data'!$F$6,0,10*ROW('Hygiene Data'!F88))),'Data Summary'!DX94="Yes"),OFFSET('Hygiene Data'!$F$6,0,10*ROW('Hygiene Data'!F88)),NA())</f>
        <v>#N/A</v>
      </c>
      <c r="BJ94" s="107" t="e">
        <f ca="true">+IF(AND(ISNUMBER(OFFSET('Hygiene Data'!$F$8,0,10*ROW('Hygiene Data'!F88))),'Data Summary'!DY94="Yes"),OFFSET('Hygiene Data'!$F$8,0,10*ROW('Hygiene Data'!F88)),NA())</f>
        <v>#N/A</v>
      </c>
      <c r="BK94" s="107" t="e">
        <f ca="true">+IF(AND(ISNUMBER(OFFSET('Hygiene Data'!$F$10,0,10*ROW('Hygiene Data'!F88))),'Data Summary'!DZ94="Yes"),OFFSET('Hygiene Data'!$F$10,0,10*ROW('Hygiene Data'!F88)),NA())</f>
        <v>#N/A</v>
      </c>
      <c r="BL94" s="107" t="e">
        <f ca="true">+IF(AND(ISNUMBER(OFFSET('Hygiene Data'!$G$6,0,10*ROW('Hygiene Data'!G88))),'Data Summary'!EA94="Yes"),OFFSET('Hygiene Data'!$G$6,0,10*ROW('Hygiene Data'!G88)),NA())</f>
        <v>#N/A</v>
      </c>
      <c r="BM94" s="107" t="e">
        <f ca="true">+IF(AND(ISNUMBER(OFFSET('Hygiene Data'!$G$8,0,10*ROW('Hygiene Data'!G88))),'Data Summary'!EB94="Yes"),OFFSET('Hygiene Data'!$G$8,0,10*ROW('Hygiene Data'!G88)),NA())</f>
        <v>#N/A</v>
      </c>
      <c r="BN94" s="107" t="e">
        <f ca="true">+IF(AND(ISNUMBER(OFFSET('Hygiene Data'!$G$10,0,10*ROW('Hygiene Data'!G88))),'Data Summary'!EC94="Yes"),OFFSET('Hygiene Data'!$G$10,0,10*ROW('Hygiene Data'!G88)),NA())</f>
        <v>#N/A</v>
      </c>
      <c r="BO94" s="107" t="e">
        <f ca="true">+IF(AND(ISNUMBER(OFFSET('Hygiene Data'!$H$6,0,10*ROW('Hygiene Data'!H88))),'Data Summary'!ED94="Yes"),OFFSET('Hygiene Data'!$H$6,0,10*ROW('Hygiene Data'!H88)),NA())</f>
        <v>#N/A</v>
      </c>
      <c r="BP94" s="107" t="e">
        <f ca="true">+IF(AND(ISNUMBER(OFFSET('Hygiene Data'!$H$8,0,10*ROW('Hygiene Data'!H88))),'Data Summary'!EE94="Yes"),OFFSET('Hygiene Data'!$H$8,0,10*ROW('Hygiene Data'!H88)),NA())</f>
        <v>#N/A</v>
      </c>
      <c r="BQ94" s="107" t="e">
        <f ca="true">+IF(AND(ISNUMBER(OFFSET('Hygiene Data'!$H$10,0,10*ROW('Hygiene Data'!H88))),'Data Summary'!EF94="Yes"),OFFSET('Hygiene Data'!$H$10,0,10*ROW('Hygiene Data'!H88)),NA())</f>
        <v>#N/A</v>
      </c>
    </row>
    <row r="95" x14ac:dyDescent="0.2">
      <c r="A95" s="55" t="e">
        <f ca="true">+IF(OFFSET('Water Data'!$B$1,0,10*ROW('Water Data'!B89))="",NA(),OFFSET('Water Data'!$B$1,0,10*ROW('Water Data'!B89)))</f>
        <v>#N/A</v>
      </c>
      <c r="B95" s="55" t="e">
        <f ca="true">+IF(OFFSET('Water Data'!$A$3,0,10*ROW('Water Data'!A92))="",NA(),OFFSET('Water Data'!$A$3,0,10*ROW('Water Data'!A92)))</f>
        <v>#N/A</v>
      </c>
      <c r="C95" s="55" t="e">
        <f ca="true">+IF(OFFSET('Water Data'!$C$3,0,10*ROW('Water Data'!C92))="",NA(),OFFSET('Water Data'!$C$3,0,10*ROW('Water Data'!C92)))</f>
        <v>#N/A</v>
      </c>
      <c r="D95" s="56" t="e">
        <f ca="true">+IF(AND(ISNUMBER(OFFSET('Water Data'!$C$5,0,10*ROW('Water Data'!C89))),'Data Summary'!BS95="Yes"),100-OFFSET('Water Data'!$C$5,0,10*ROW('Water Data'!C89)),NA())</f>
        <v>#N/A</v>
      </c>
      <c r="E95" s="56" t="e">
        <f ca="true">+IF(AND(ISNUMBER(OFFSET('Water Data'!$C$7,0,10*ROW('Water Data'!C89))),'Data Summary'!BT95="Yes"),OFFSET('Water Data'!$C$7,0,10*ROW('Water Data'!C89)),NA())</f>
        <v>#N/A</v>
      </c>
      <c r="F95" s="56" t="e">
        <f ca="true">+IF(AND(ISNUMBER(OFFSET('Water Data'!$C$10,0,10*ROW('Water Data'!C89))),'Data Summary'!BU95="Yes"),OFFSET('Water Data'!$C$10,0,10*ROW('Water Data'!C89)),NA())</f>
        <v>#N/A</v>
      </c>
      <c r="G95" s="56" t="e">
        <f ca="true">+IF(AND(ISNUMBER(OFFSET('Water Data'!$D$5,0,10*ROW('Water Data'!D89))),'Data Summary'!BV95="Yes"),100-OFFSET('Water Data'!$D$5,0,10*ROW('Water Data'!D89)),NA())</f>
        <v>#N/A</v>
      </c>
      <c r="H95" s="56" t="e">
        <f ca="true">+IF(AND(ISNUMBER(OFFSET('Water Data'!$D$7,0,10*ROW('Water Data'!D89))),'Data Summary'!BW95="Yes"),OFFSET('Water Data'!$D$7,0,10*ROW('Water Data'!D89)),NA())</f>
        <v>#N/A</v>
      </c>
      <c r="I95" s="56" t="e">
        <f ca="true">+IF(AND(ISNUMBER(OFFSET('Water Data'!$D$10,0,10*ROW('Water Data'!D89))),'Data Summary'!BX95="Yes"),OFFSET('Water Data'!$D$10,0,10*ROW('Water Data'!D89)),NA())</f>
        <v>#N/A</v>
      </c>
      <c r="J95" s="56" t="e">
        <f ca="true">+IF(AND(ISNUMBER(OFFSET('Water Data'!$E$5,0,10*ROW('Water Data'!E89))),'Data Summary'!BY95="Yes"),100-OFFSET('Water Data'!$E$5,0,10*ROW('Water Data'!E89)),NA())</f>
        <v>#N/A</v>
      </c>
      <c r="K95" s="56" t="e">
        <f ca="true">+IF(AND(ISNUMBER(OFFSET('Water Data'!$E$7,0,10*ROW('Water Data'!E89))),'Data Summary'!BZ95="Yes"),OFFSET('Water Data'!$E$7,0,10*ROW('Water Data'!E89)),NA())</f>
        <v>#N/A</v>
      </c>
      <c r="L95" s="56" t="e">
        <f ca="true">+IF(AND(ISNUMBER(OFFSET('Water Data'!$E$10,0,10*ROW('Water Data'!E89))),'Data Summary'!CA95="Yes"),OFFSET('Water Data'!$E$10,0,10*ROW('Water Data'!E89)),NA())</f>
        <v>#N/A</v>
      </c>
      <c r="M95" s="56" t="e">
        <f ca="true">+IF(AND(ISNUMBER(OFFSET('Water Data'!$F$5,0,10*ROW('Water Data'!F89))),'Data Summary'!CB95="Yes"),100-OFFSET('Water Data'!$F$5,0,10*ROW('Water Data'!F89)),NA())</f>
        <v>#N/A</v>
      </c>
      <c r="N95" s="56" t="e">
        <f ca="true">+IF(AND(ISNUMBER(OFFSET('Water Data'!$F$7,0,10*ROW('Water Data'!F89))),'Data Summary'!CC95="Yes"),OFFSET('Water Data'!$F$7,0,10*ROW('Water Data'!F89)),NA())</f>
        <v>#N/A</v>
      </c>
      <c r="O95" s="56" t="e">
        <f ca="true">+IF(AND(ISNUMBER(OFFSET('Water Data'!$F$10,0,10*ROW('Water Data'!F89))),'Data Summary'!CD95="Yes"),OFFSET('Water Data'!$F$10,0,10*ROW('Water Data'!F89)),NA())</f>
        <v>#N/A</v>
      </c>
      <c r="P95" s="56" t="e">
        <f ca="true">+IF(AND(ISNUMBER(OFFSET('Water Data'!$G$5,0,10*ROW('Water Data'!G89))),'Data Summary'!CE95="Yes"),100-OFFSET('Water Data'!$G$5,0,10*ROW('Water Data'!G89)),NA())</f>
        <v>#N/A</v>
      </c>
      <c r="Q95" s="56" t="e">
        <f ca="true">+IF(AND(ISNUMBER(OFFSET('Water Data'!$G$7,0,10*ROW('Water Data'!G89))),'Data Summary'!CF95="Yes"),OFFSET('Water Data'!$G$7,0,10*ROW('Water Data'!G89)),NA())</f>
        <v>#N/A</v>
      </c>
      <c r="R95" s="56" t="e">
        <f ca="true">+IF(AND(ISNUMBER(OFFSET('Water Data'!$G$10,0,10*ROW('Water Data'!G89))),'Data Summary'!CG95="Yes"),OFFSET('Water Data'!$G$10,0,10*ROW('Water Data'!G89)),NA())</f>
        <v>#N/A</v>
      </c>
      <c r="S95" s="56" t="e">
        <f ca="true">+IF(AND(ISNUMBER(OFFSET('Water Data'!$H$5,0,10*ROW('Water Data'!H89))),'Data Summary'!CH95="Yes"),100-OFFSET('Water Data'!$H$5,0,10*ROW('Water Data'!H89)),NA())</f>
        <v>#N/A</v>
      </c>
      <c r="T95" s="56" t="e">
        <f ca="true">+IF(AND(ISNUMBER(OFFSET('Water Data'!$H$7,0,10*ROW('Water Data'!H89))),'Data Summary'!CI95="Yes"),OFFSET('Water Data'!$H$7,0,10*ROW('Water Data'!H89)),NA())</f>
        <v>#N/A</v>
      </c>
      <c r="U95" s="56" t="e">
        <f ca="true">+IF(AND(ISNUMBER(OFFSET('Water Data'!$H$10,0,10*ROW('Water Data'!H89))),'Data Summary'!CJ95="Yes"),OFFSET('Water Data'!$H$10,0,10*ROW('Water Data'!H89)),NA())</f>
        <v>#N/A</v>
      </c>
      <c r="V95" s="102" t="e">
        <f ca="true">+IF(AND(ISNUMBER(OFFSET('Sanitation Data'!$C$5,0,10*ROW('Sanitation Data'!C89))),'Data Summary'!CK95="Yes"),100-OFFSET('Sanitation Data'!$C$5,0,10*ROW('Sanitation Data'!C89)),NA())</f>
        <v>#N/A</v>
      </c>
      <c r="W95" s="102" t="e">
        <f ca="true">+IF(AND(ISNUMBER(OFFSET('Sanitation Data'!$C$7,0,10*ROW('Sanitation Data'!C89))),'Data Summary'!CL95="Yes"),OFFSET('Sanitation Data'!$C$7,0,10*ROW('Sanitation Data'!C89)),NA())</f>
        <v>#N/A</v>
      </c>
      <c r="X95" s="102" t="e">
        <f ca="true">+IF(AND(ISNUMBER(OFFSET('Sanitation Data'!$C$11,0,10*ROW('Sanitation Data'!C89))),'Data Summary'!CM95="Yes"),OFFSET('Sanitation Data'!$C$11,0,10*ROW('Sanitation Data'!C89)),NA())</f>
        <v>#N/A</v>
      </c>
      <c r="Y95" s="102" t="e">
        <f ca="true">+IF(AND(ISNUMBER(OFFSET('Sanitation Data'!$C$12,0,10*ROW('Sanitation Data'!C89))),'Data Summary'!CN95="Yes"),OFFSET('Sanitation Data'!$C$12,0,10*ROW('Sanitation Data'!C89)),NA())</f>
        <v>#N/A</v>
      </c>
      <c r="Z95" s="102" t="e">
        <f ca="true">+IF(AND(ISNUMBER(OFFSET('Sanitation Data'!$C$13,0,10*ROW('Sanitation Data'!C89))),'Data Summary'!CO95="Yes"),OFFSET('Sanitation Data'!$C$13,0,10*ROW('Sanitation Data'!C89)),NA())</f>
        <v>#N/A</v>
      </c>
      <c r="AA95" s="102" t="e">
        <f ca="true">+IF(AND(ISNUMBER(OFFSET('Sanitation Data'!$D$5,0,10*ROW('Sanitation Data'!D89))),'Data Summary'!CP95="Yes"),100-OFFSET('Sanitation Data'!$D$5,0,10*ROW('Sanitation Data'!D89)),NA())</f>
        <v>#N/A</v>
      </c>
      <c r="AB95" s="102" t="e">
        <f ca="true">+IF(AND(ISNUMBER(OFFSET('Sanitation Data'!$D$7,0,10*ROW('Sanitation Data'!D89))),'Data Summary'!CQ95="Yes"),OFFSET('Sanitation Data'!$D$7,0,10*ROW('Sanitation Data'!D89)),NA())</f>
        <v>#N/A</v>
      </c>
      <c r="AC95" s="102" t="e">
        <f ca="true">+IF(AND(ISNUMBER(OFFSET('Sanitation Data'!$D$11,0,10*ROW('Sanitation Data'!D89))),'Data Summary'!CR95="Yes"),OFFSET('Sanitation Data'!$D$11,0,10*ROW('Sanitation Data'!D89)),NA())</f>
        <v>#N/A</v>
      </c>
      <c r="AD95" s="102" t="e">
        <f ca="true">+IF(AND(ISNUMBER(OFFSET('Sanitation Data'!$D$12,0,10*ROW('Sanitation Data'!D89))),'Data Summary'!CS95="Yes"),OFFSET('Sanitation Data'!$D$12,0,10*ROW('Sanitation Data'!D89)),NA())</f>
        <v>#N/A</v>
      </c>
      <c r="AE95" s="102" t="e">
        <f ca="true">+IF(AND(ISNUMBER(OFFSET('Sanitation Data'!$D$13,0,10*ROW('Sanitation Data'!D89))),'Data Summary'!CT95="Yes"),OFFSET('Sanitation Data'!$D$13,0,10*ROW('Sanitation Data'!D89)),NA())</f>
        <v>#N/A</v>
      </c>
      <c r="AF95" s="102" t="e">
        <f ca="true">+IF(AND(ISNUMBER(OFFSET('Sanitation Data'!$E$5,0,10*ROW('Sanitation Data'!E89))),'Data Summary'!CU95="Yes"),100-OFFSET('Sanitation Data'!$E$5,0,10*ROW('Sanitation Data'!E89)),NA())</f>
        <v>#N/A</v>
      </c>
      <c r="AG95" s="102" t="e">
        <f ca="true">+IF(AND(ISNUMBER(OFFSET('Sanitation Data'!$E$7,0,10*ROW('Sanitation Data'!E89))),'Data Summary'!CV95="Yes"),OFFSET('Sanitation Data'!$E$7,0,10*ROW('Sanitation Data'!E89)),NA())</f>
        <v>#N/A</v>
      </c>
      <c r="AH95" s="102" t="e">
        <f ca="true">+IF(AND(ISNUMBER(OFFSET('Sanitation Data'!$E$11,0,10*ROW('Sanitation Data'!E89))),'Data Summary'!CW95="Yes"),OFFSET('Sanitation Data'!$E$11,0,10*ROW('Sanitation Data'!E89)),NA())</f>
        <v>#N/A</v>
      </c>
      <c r="AI95" s="102" t="e">
        <f ca="true">+IF(AND(ISNUMBER(OFFSET('Sanitation Data'!$E$12,0,10*ROW('Sanitation Data'!E89))),'Data Summary'!CX95="Yes"),OFFSET('Sanitation Data'!$E$12,0,10*ROW('Sanitation Data'!E89)),NA())</f>
        <v>#N/A</v>
      </c>
      <c r="AJ95" s="102" t="e">
        <f ca="true">+IF(AND(ISNUMBER(OFFSET('Sanitation Data'!$E$13,0,10*ROW('Sanitation Data'!E89))),'Data Summary'!CY95="Yes"),OFFSET('Sanitation Data'!$E$13,0,10*ROW('Sanitation Data'!E89)),NA())</f>
        <v>#N/A</v>
      </c>
      <c r="AK95" s="102" t="e">
        <f ca="true">+IF(AND(ISNUMBER(OFFSET('Sanitation Data'!$F$5,0,10*ROW('Sanitation Data'!F89))),'Data Summary'!CZ95="Yes"),100-OFFSET('Sanitation Data'!$F$5,0,10*ROW('Sanitation Data'!F89)),NA())</f>
        <v>#N/A</v>
      </c>
      <c r="AL95" s="102" t="e">
        <f ca="true">+IF(AND(ISNUMBER(OFFSET('Sanitation Data'!$F$7,0,10*ROW('Sanitation Data'!F89))),'Data Summary'!DA95="Yes"),OFFSET('Sanitation Data'!$F$7,0,10*ROW('Sanitation Data'!F89)),NA())</f>
        <v>#N/A</v>
      </c>
      <c r="AM95" s="102" t="e">
        <f ca="true">+IF(AND(ISNUMBER(OFFSET('Sanitation Data'!$F$11,0,10*ROW('Sanitation Data'!F89))),'Data Summary'!DB95="Yes"),OFFSET('Sanitation Data'!$F$11,0,10*ROW('Sanitation Data'!F89)),NA())</f>
        <v>#N/A</v>
      </c>
      <c r="AN95" s="102" t="e">
        <f ca="true">+IF(AND(ISNUMBER(OFFSET('Sanitation Data'!$F$12,0,10*ROW('Sanitation Data'!F89))),'Data Summary'!DC95="Yes"),OFFSET('Sanitation Data'!$F$12,0,10*ROW('Sanitation Data'!F89)),NA())</f>
        <v>#N/A</v>
      </c>
      <c r="AO95" s="102" t="e">
        <f ca="true">+IF(AND(ISNUMBER(OFFSET('Sanitation Data'!$F$13,0,10*ROW('Sanitation Data'!F89))),'Data Summary'!DD95="Yes"),OFFSET('Sanitation Data'!$F$13,0,10*ROW('Sanitation Data'!F89)),NA())</f>
        <v>#N/A</v>
      </c>
      <c r="AP95" s="102" t="e">
        <f ca="true">+IF(AND(ISNUMBER(OFFSET('Sanitation Data'!$G$5,0,10*ROW('Sanitation Data'!G89))),'Data Summary'!DE95="Yes"),100-OFFSET('Sanitation Data'!$G$5,0,10*ROW('Sanitation Data'!G89)),NA())</f>
        <v>#N/A</v>
      </c>
      <c r="AQ95" s="102" t="e">
        <f ca="true">+IF(AND(ISNUMBER(OFFSET('Sanitation Data'!$G$7,0,10*ROW('Sanitation Data'!G89))),'Data Summary'!DF95="Yes"),OFFSET('Sanitation Data'!$G$7,0,10*ROW('Sanitation Data'!G89)),NA())</f>
        <v>#N/A</v>
      </c>
      <c r="AR95" s="102" t="e">
        <f ca="true">+IF(AND(ISNUMBER(OFFSET('Sanitation Data'!$G$11,0,10*ROW('Sanitation Data'!G89))),'Data Summary'!DG95="Yes"),OFFSET('Sanitation Data'!$G$11,0,10*ROW('Sanitation Data'!G89)),NA())</f>
        <v>#N/A</v>
      </c>
      <c r="AS95" s="102" t="e">
        <f ca="true">+IF(AND(ISNUMBER(OFFSET('Sanitation Data'!$G$12,0,10*ROW('Sanitation Data'!G89))),'Data Summary'!DH95="Yes"),OFFSET('Sanitation Data'!$G$12,0,10*ROW('Sanitation Data'!G89)),NA())</f>
        <v>#N/A</v>
      </c>
      <c r="AT95" s="102" t="e">
        <f ca="true">+IF(AND(ISNUMBER(OFFSET('Sanitation Data'!$G$13,0,10*ROW('Sanitation Data'!G89))),'Data Summary'!DI95="Yes"),OFFSET('Sanitation Data'!$G$13,0,10*ROW('Sanitation Data'!G89)),NA())</f>
        <v>#N/A</v>
      </c>
      <c r="AU95" s="102" t="e">
        <f ca="true">+IF(AND(ISNUMBER(OFFSET('Sanitation Data'!$H$5,0,10*ROW('Sanitation Data'!H89))),'Data Summary'!DJ95="Yes"),100-OFFSET('Sanitation Data'!$H$5,0,10*ROW('Sanitation Data'!H89)),NA())</f>
        <v>#N/A</v>
      </c>
      <c r="AV95" s="102" t="e">
        <f ca="true">+IF(AND(ISNUMBER(OFFSET('Sanitation Data'!$H$7,0,10*ROW('Sanitation Data'!H89))),'Data Summary'!DK95="Yes"),OFFSET('Sanitation Data'!$H$7,0,10*ROW('Sanitation Data'!H89)),NA())</f>
        <v>#N/A</v>
      </c>
      <c r="AW95" s="102" t="e">
        <f ca="true">+IF(AND(ISNUMBER(OFFSET('Sanitation Data'!$H$11,0,10*ROW('Sanitation Data'!H89))),'Data Summary'!DL95="Yes"),OFFSET('Sanitation Data'!$H$11,0,10*ROW('Sanitation Data'!H89)),NA())</f>
        <v>#N/A</v>
      </c>
      <c r="AX95" s="102" t="e">
        <f ca="true">+IF(AND(ISNUMBER(OFFSET('Sanitation Data'!$H$12,0,10*ROW('Sanitation Data'!H89))),'Data Summary'!DM95="Yes"),OFFSET('Sanitation Data'!$H$12,0,10*ROW('Sanitation Data'!H89)),NA())</f>
        <v>#N/A</v>
      </c>
      <c r="AY95" s="102" t="e">
        <f ca="true">+IF(AND(ISNUMBER(OFFSET('Sanitation Data'!$H$13,0,10*ROW('Sanitation Data'!H89))),'Data Summary'!DN95="Yes"),OFFSET('Sanitation Data'!$H$13,0,10*ROW('Sanitation Data'!H89)),NA())</f>
        <v>#N/A</v>
      </c>
      <c r="AZ95" s="107" t="e">
        <f ca="true">+IF(AND(ISNUMBER(OFFSET('Hygiene Data'!$C$6,0,10*ROW('Hygiene Data'!C89))),'Data Summary'!DO95="Yes"),OFFSET('Hygiene Data'!$C$6,0,10*ROW('Hygiene Data'!C89)),NA())</f>
        <v>#N/A</v>
      </c>
      <c r="BA95" s="107" t="e">
        <f ca="true">+IF(AND(ISNUMBER(OFFSET('Hygiene Data'!$C$8,0,10*ROW('Hygiene Data'!C89))),'Data Summary'!DP95="Yes"),OFFSET('Hygiene Data'!$C$8,0,10*ROW('Hygiene Data'!C89)),NA())</f>
        <v>#N/A</v>
      </c>
      <c r="BB95" s="107" t="e">
        <f ca="true">+IF(AND(ISNUMBER(OFFSET('Hygiene Data'!$C$10,0,10*ROW('Hygiene Data'!C89))),'Data Summary'!DQ95="Yes"),OFFSET('Hygiene Data'!$C$10,0,10*ROW('Hygiene Data'!C89)),NA())</f>
        <v>#N/A</v>
      </c>
      <c r="BC95" s="107" t="e">
        <f ca="true">+IF(AND(ISNUMBER(OFFSET('Hygiene Data'!$D$6,0,10*ROW('Hygiene Data'!D89))),'Data Summary'!DR95="Yes"),OFFSET('Hygiene Data'!$D$6,0,10*ROW('Hygiene Data'!D89)),NA())</f>
        <v>#N/A</v>
      </c>
      <c r="BD95" s="107" t="e">
        <f ca="true">+IF(AND(ISNUMBER(OFFSET('Hygiene Data'!$D$8,0,10*ROW('Hygiene Data'!D89))),'Data Summary'!DS95="Yes"),OFFSET('Hygiene Data'!$D$8,0,10*ROW('Hygiene Data'!D89)),NA())</f>
        <v>#N/A</v>
      </c>
      <c r="BE95" s="107" t="e">
        <f ca="true">+IF(AND(ISNUMBER(OFFSET('Hygiene Data'!$D$10,0,10*ROW('Hygiene Data'!D89))),'Data Summary'!DT95="Yes"),OFFSET('Hygiene Data'!$D$10,0,10*ROW('Hygiene Data'!D89)),NA())</f>
        <v>#N/A</v>
      </c>
      <c r="BF95" s="107" t="e">
        <f ca="true">+IF(AND(ISNUMBER(OFFSET('Hygiene Data'!$E$6,0,10*ROW('Hygiene Data'!E89))),'Data Summary'!DU95="Yes"),OFFSET('Hygiene Data'!$E$6,0,10*ROW('Hygiene Data'!E89)),NA())</f>
        <v>#N/A</v>
      </c>
      <c r="BG95" s="107" t="e">
        <f ca="true">+IF(AND(ISNUMBER(OFFSET('Hygiene Data'!$E$8,0,10*ROW('Hygiene Data'!E89))),'Data Summary'!DV95="Yes"),OFFSET('Hygiene Data'!$E$8,0,10*ROW('Hygiene Data'!E89)),NA())</f>
        <v>#N/A</v>
      </c>
      <c r="BH95" s="107" t="e">
        <f ca="true">+IF(AND(ISNUMBER(OFFSET('Hygiene Data'!$E$10,0,10*ROW('Hygiene Data'!E89))),'Data Summary'!DW95="Yes"),OFFSET('Hygiene Data'!$E$10,0,10*ROW('Hygiene Data'!E89)),NA())</f>
        <v>#N/A</v>
      </c>
      <c r="BI95" s="107" t="e">
        <f ca="true">+IF(AND(ISNUMBER(OFFSET('Hygiene Data'!$F$6,0,10*ROW('Hygiene Data'!F89))),'Data Summary'!DX95="Yes"),OFFSET('Hygiene Data'!$F$6,0,10*ROW('Hygiene Data'!F89)),NA())</f>
        <v>#N/A</v>
      </c>
      <c r="BJ95" s="107" t="e">
        <f ca="true">+IF(AND(ISNUMBER(OFFSET('Hygiene Data'!$F$8,0,10*ROW('Hygiene Data'!F89))),'Data Summary'!DY95="Yes"),OFFSET('Hygiene Data'!$F$8,0,10*ROW('Hygiene Data'!F89)),NA())</f>
        <v>#N/A</v>
      </c>
      <c r="BK95" s="107" t="e">
        <f ca="true">+IF(AND(ISNUMBER(OFFSET('Hygiene Data'!$F$10,0,10*ROW('Hygiene Data'!F89))),'Data Summary'!DZ95="Yes"),OFFSET('Hygiene Data'!$F$10,0,10*ROW('Hygiene Data'!F89)),NA())</f>
        <v>#N/A</v>
      </c>
      <c r="BL95" s="107" t="e">
        <f ca="true">+IF(AND(ISNUMBER(OFFSET('Hygiene Data'!$G$6,0,10*ROW('Hygiene Data'!G89))),'Data Summary'!EA95="Yes"),OFFSET('Hygiene Data'!$G$6,0,10*ROW('Hygiene Data'!G89)),NA())</f>
        <v>#N/A</v>
      </c>
      <c r="BM95" s="107" t="e">
        <f ca="true">+IF(AND(ISNUMBER(OFFSET('Hygiene Data'!$G$8,0,10*ROW('Hygiene Data'!G89))),'Data Summary'!EB95="Yes"),OFFSET('Hygiene Data'!$G$8,0,10*ROW('Hygiene Data'!G89)),NA())</f>
        <v>#N/A</v>
      </c>
      <c r="BN95" s="107" t="e">
        <f ca="true">+IF(AND(ISNUMBER(OFFSET('Hygiene Data'!$G$10,0,10*ROW('Hygiene Data'!G89))),'Data Summary'!EC95="Yes"),OFFSET('Hygiene Data'!$G$10,0,10*ROW('Hygiene Data'!G89)),NA())</f>
        <v>#N/A</v>
      </c>
      <c r="BO95" s="107" t="e">
        <f ca="true">+IF(AND(ISNUMBER(OFFSET('Hygiene Data'!$H$6,0,10*ROW('Hygiene Data'!H89))),'Data Summary'!ED95="Yes"),OFFSET('Hygiene Data'!$H$6,0,10*ROW('Hygiene Data'!H89)),NA())</f>
        <v>#N/A</v>
      </c>
      <c r="BP95" s="107" t="e">
        <f ca="true">+IF(AND(ISNUMBER(OFFSET('Hygiene Data'!$H$8,0,10*ROW('Hygiene Data'!H89))),'Data Summary'!EE95="Yes"),OFFSET('Hygiene Data'!$H$8,0,10*ROW('Hygiene Data'!H89)),NA())</f>
        <v>#N/A</v>
      </c>
      <c r="BQ95" s="107" t="e">
        <f ca="true">+IF(AND(ISNUMBER(OFFSET('Hygiene Data'!$H$10,0,10*ROW('Hygiene Data'!H89))),'Data Summary'!EF95="Yes"),OFFSET('Hygiene Data'!$H$10,0,10*ROW('Hygiene Data'!H89)),NA())</f>
        <v>#N/A</v>
      </c>
    </row>
    <row r="96" x14ac:dyDescent="0.2">
      <c r="A96" s="55" t="e">
        <f ca="true">+IF(OFFSET('Water Data'!$B$1,0,10*ROW('Water Data'!B90))="",NA(),OFFSET('Water Data'!$B$1,0,10*ROW('Water Data'!B90)))</f>
        <v>#N/A</v>
      </c>
      <c r="B96" s="55" t="e">
        <f ca="true">+IF(OFFSET('Water Data'!$A$3,0,10*ROW('Water Data'!A93))="",NA(),OFFSET('Water Data'!$A$3,0,10*ROW('Water Data'!A93)))</f>
        <v>#N/A</v>
      </c>
      <c r="C96" s="55" t="e">
        <f ca="true">+IF(OFFSET('Water Data'!$C$3,0,10*ROW('Water Data'!C93))="",NA(),OFFSET('Water Data'!$C$3,0,10*ROW('Water Data'!C93)))</f>
        <v>#N/A</v>
      </c>
      <c r="D96" s="56" t="e">
        <f ca="true">+IF(AND(ISNUMBER(OFFSET('Water Data'!$C$5,0,10*ROW('Water Data'!C90))),'Data Summary'!BS96="Yes"),100-OFFSET('Water Data'!$C$5,0,10*ROW('Water Data'!C90)),NA())</f>
        <v>#N/A</v>
      </c>
      <c r="E96" s="56" t="e">
        <f ca="true">+IF(AND(ISNUMBER(OFFSET('Water Data'!$C$7,0,10*ROW('Water Data'!C90))),'Data Summary'!BT96="Yes"),OFFSET('Water Data'!$C$7,0,10*ROW('Water Data'!C90)),NA())</f>
        <v>#N/A</v>
      </c>
      <c r="F96" s="56" t="e">
        <f ca="true">+IF(AND(ISNUMBER(OFFSET('Water Data'!$C$10,0,10*ROW('Water Data'!C90))),'Data Summary'!BU96="Yes"),OFFSET('Water Data'!$C$10,0,10*ROW('Water Data'!C90)),NA())</f>
        <v>#N/A</v>
      </c>
      <c r="G96" s="56" t="e">
        <f ca="true">+IF(AND(ISNUMBER(OFFSET('Water Data'!$D$5,0,10*ROW('Water Data'!D90))),'Data Summary'!BV96="Yes"),100-OFFSET('Water Data'!$D$5,0,10*ROW('Water Data'!D90)),NA())</f>
        <v>#N/A</v>
      </c>
      <c r="H96" s="56" t="e">
        <f ca="true">+IF(AND(ISNUMBER(OFFSET('Water Data'!$D$7,0,10*ROW('Water Data'!D90))),'Data Summary'!BW96="Yes"),OFFSET('Water Data'!$D$7,0,10*ROW('Water Data'!D90)),NA())</f>
        <v>#N/A</v>
      </c>
      <c r="I96" s="56" t="e">
        <f ca="true">+IF(AND(ISNUMBER(OFFSET('Water Data'!$D$10,0,10*ROW('Water Data'!D90))),'Data Summary'!BX96="Yes"),OFFSET('Water Data'!$D$10,0,10*ROW('Water Data'!D90)),NA())</f>
        <v>#N/A</v>
      </c>
      <c r="J96" s="56" t="e">
        <f ca="true">+IF(AND(ISNUMBER(OFFSET('Water Data'!$E$5,0,10*ROW('Water Data'!E90))),'Data Summary'!BY96="Yes"),100-OFFSET('Water Data'!$E$5,0,10*ROW('Water Data'!E90)),NA())</f>
        <v>#N/A</v>
      </c>
      <c r="K96" s="56" t="e">
        <f ca="true">+IF(AND(ISNUMBER(OFFSET('Water Data'!$E$7,0,10*ROW('Water Data'!E90))),'Data Summary'!BZ96="Yes"),OFFSET('Water Data'!$E$7,0,10*ROW('Water Data'!E90)),NA())</f>
        <v>#N/A</v>
      </c>
      <c r="L96" s="56" t="e">
        <f ca="true">+IF(AND(ISNUMBER(OFFSET('Water Data'!$E$10,0,10*ROW('Water Data'!E90))),'Data Summary'!CA96="Yes"),OFFSET('Water Data'!$E$10,0,10*ROW('Water Data'!E90)),NA())</f>
        <v>#N/A</v>
      </c>
      <c r="M96" s="56" t="e">
        <f ca="true">+IF(AND(ISNUMBER(OFFSET('Water Data'!$F$5,0,10*ROW('Water Data'!F90))),'Data Summary'!CB96="Yes"),100-OFFSET('Water Data'!$F$5,0,10*ROW('Water Data'!F90)),NA())</f>
        <v>#N/A</v>
      </c>
      <c r="N96" s="56" t="e">
        <f ca="true">+IF(AND(ISNUMBER(OFFSET('Water Data'!$F$7,0,10*ROW('Water Data'!F90))),'Data Summary'!CC96="Yes"),OFFSET('Water Data'!$F$7,0,10*ROW('Water Data'!F90)),NA())</f>
        <v>#N/A</v>
      </c>
      <c r="O96" s="56" t="e">
        <f ca="true">+IF(AND(ISNUMBER(OFFSET('Water Data'!$F$10,0,10*ROW('Water Data'!F90))),'Data Summary'!CD96="Yes"),OFFSET('Water Data'!$F$10,0,10*ROW('Water Data'!F90)),NA())</f>
        <v>#N/A</v>
      </c>
      <c r="P96" s="56" t="e">
        <f ca="true">+IF(AND(ISNUMBER(OFFSET('Water Data'!$G$5,0,10*ROW('Water Data'!G90))),'Data Summary'!CE96="Yes"),100-OFFSET('Water Data'!$G$5,0,10*ROW('Water Data'!G90)),NA())</f>
        <v>#N/A</v>
      </c>
      <c r="Q96" s="56" t="e">
        <f ca="true">+IF(AND(ISNUMBER(OFFSET('Water Data'!$G$7,0,10*ROW('Water Data'!G90))),'Data Summary'!CF96="Yes"),OFFSET('Water Data'!$G$7,0,10*ROW('Water Data'!G90)),NA())</f>
        <v>#N/A</v>
      </c>
      <c r="R96" s="56" t="e">
        <f ca="true">+IF(AND(ISNUMBER(OFFSET('Water Data'!$G$10,0,10*ROW('Water Data'!G90))),'Data Summary'!CG96="Yes"),OFFSET('Water Data'!$G$10,0,10*ROW('Water Data'!G90)),NA())</f>
        <v>#N/A</v>
      </c>
      <c r="S96" s="56" t="e">
        <f ca="true">+IF(AND(ISNUMBER(OFFSET('Water Data'!$H$5,0,10*ROW('Water Data'!H90))),'Data Summary'!CH96="Yes"),100-OFFSET('Water Data'!$H$5,0,10*ROW('Water Data'!H90)),NA())</f>
        <v>#N/A</v>
      </c>
      <c r="T96" s="56" t="e">
        <f ca="true">+IF(AND(ISNUMBER(OFFSET('Water Data'!$H$7,0,10*ROW('Water Data'!H90))),'Data Summary'!CI96="Yes"),OFFSET('Water Data'!$H$7,0,10*ROW('Water Data'!H90)),NA())</f>
        <v>#N/A</v>
      </c>
      <c r="U96" s="56" t="e">
        <f ca="true">+IF(AND(ISNUMBER(OFFSET('Water Data'!$H$10,0,10*ROW('Water Data'!H90))),'Data Summary'!CJ96="Yes"),OFFSET('Water Data'!$H$10,0,10*ROW('Water Data'!H90)),NA())</f>
        <v>#N/A</v>
      </c>
      <c r="V96" s="102" t="e">
        <f ca="true">+IF(AND(ISNUMBER(OFFSET('Sanitation Data'!$C$5,0,10*ROW('Sanitation Data'!C90))),'Data Summary'!CK96="Yes"),100-OFFSET('Sanitation Data'!$C$5,0,10*ROW('Sanitation Data'!C90)),NA())</f>
        <v>#N/A</v>
      </c>
      <c r="W96" s="102" t="e">
        <f ca="true">+IF(AND(ISNUMBER(OFFSET('Sanitation Data'!$C$7,0,10*ROW('Sanitation Data'!C90))),'Data Summary'!CL96="Yes"),OFFSET('Sanitation Data'!$C$7,0,10*ROW('Sanitation Data'!C90)),NA())</f>
        <v>#N/A</v>
      </c>
      <c r="X96" s="102" t="e">
        <f ca="true">+IF(AND(ISNUMBER(OFFSET('Sanitation Data'!$C$11,0,10*ROW('Sanitation Data'!C90))),'Data Summary'!CM96="Yes"),OFFSET('Sanitation Data'!$C$11,0,10*ROW('Sanitation Data'!C90)),NA())</f>
        <v>#N/A</v>
      </c>
      <c r="Y96" s="102" t="e">
        <f ca="true">+IF(AND(ISNUMBER(OFFSET('Sanitation Data'!$C$12,0,10*ROW('Sanitation Data'!C90))),'Data Summary'!CN96="Yes"),OFFSET('Sanitation Data'!$C$12,0,10*ROW('Sanitation Data'!C90)),NA())</f>
        <v>#N/A</v>
      </c>
      <c r="Z96" s="102" t="e">
        <f ca="true">+IF(AND(ISNUMBER(OFFSET('Sanitation Data'!$C$13,0,10*ROW('Sanitation Data'!C90))),'Data Summary'!CO96="Yes"),OFFSET('Sanitation Data'!$C$13,0,10*ROW('Sanitation Data'!C90)),NA())</f>
        <v>#N/A</v>
      </c>
      <c r="AA96" s="102" t="e">
        <f ca="true">+IF(AND(ISNUMBER(OFFSET('Sanitation Data'!$D$5,0,10*ROW('Sanitation Data'!D90))),'Data Summary'!CP96="Yes"),100-OFFSET('Sanitation Data'!$D$5,0,10*ROW('Sanitation Data'!D90)),NA())</f>
        <v>#N/A</v>
      </c>
      <c r="AB96" s="102" t="e">
        <f ca="true">+IF(AND(ISNUMBER(OFFSET('Sanitation Data'!$D$7,0,10*ROW('Sanitation Data'!D90))),'Data Summary'!CQ96="Yes"),OFFSET('Sanitation Data'!$D$7,0,10*ROW('Sanitation Data'!D90)),NA())</f>
        <v>#N/A</v>
      </c>
      <c r="AC96" s="102" t="e">
        <f ca="true">+IF(AND(ISNUMBER(OFFSET('Sanitation Data'!$D$11,0,10*ROW('Sanitation Data'!D90))),'Data Summary'!CR96="Yes"),OFFSET('Sanitation Data'!$D$11,0,10*ROW('Sanitation Data'!D90)),NA())</f>
        <v>#N/A</v>
      </c>
      <c r="AD96" s="102" t="e">
        <f ca="true">+IF(AND(ISNUMBER(OFFSET('Sanitation Data'!$D$12,0,10*ROW('Sanitation Data'!D90))),'Data Summary'!CS96="Yes"),OFFSET('Sanitation Data'!$D$12,0,10*ROW('Sanitation Data'!D90)),NA())</f>
        <v>#N/A</v>
      </c>
      <c r="AE96" s="102" t="e">
        <f ca="true">+IF(AND(ISNUMBER(OFFSET('Sanitation Data'!$D$13,0,10*ROW('Sanitation Data'!D90))),'Data Summary'!CT96="Yes"),OFFSET('Sanitation Data'!$D$13,0,10*ROW('Sanitation Data'!D90)),NA())</f>
        <v>#N/A</v>
      </c>
      <c r="AF96" s="102" t="e">
        <f ca="true">+IF(AND(ISNUMBER(OFFSET('Sanitation Data'!$E$5,0,10*ROW('Sanitation Data'!E90))),'Data Summary'!CU96="Yes"),100-OFFSET('Sanitation Data'!$E$5,0,10*ROW('Sanitation Data'!E90)),NA())</f>
        <v>#N/A</v>
      </c>
      <c r="AG96" s="102" t="e">
        <f ca="true">+IF(AND(ISNUMBER(OFFSET('Sanitation Data'!$E$7,0,10*ROW('Sanitation Data'!E90))),'Data Summary'!CV96="Yes"),OFFSET('Sanitation Data'!$E$7,0,10*ROW('Sanitation Data'!E90)),NA())</f>
        <v>#N/A</v>
      </c>
      <c r="AH96" s="102" t="e">
        <f ca="true">+IF(AND(ISNUMBER(OFFSET('Sanitation Data'!$E$11,0,10*ROW('Sanitation Data'!E90))),'Data Summary'!CW96="Yes"),OFFSET('Sanitation Data'!$E$11,0,10*ROW('Sanitation Data'!E90)),NA())</f>
        <v>#N/A</v>
      </c>
      <c r="AI96" s="102" t="e">
        <f ca="true">+IF(AND(ISNUMBER(OFFSET('Sanitation Data'!$E$12,0,10*ROW('Sanitation Data'!E90))),'Data Summary'!CX96="Yes"),OFFSET('Sanitation Data'!$E$12,0,10*ROW('Sanitation Data'!E90)),NA())</f>
        <v>#N/A</v>
      </c>
      <c r="AJ96" s="102" t="e">
        <f ca="true">+IF(AND(ISNUMBER(OFFSET('Sanitation Data'!$E$13,0,10*ROW('Sanitation Data'!E90))),'Data Summary'!CY96="Yes"),OFFSET('Sanitation Data'!$E$13,0,10*ROW('Sanitation Data'!E90)),NA())</f>
        <v>#N/A</v>
      </c>
      <c r="AK96" s="102" t="e">
        <f ca="true">+IF(AND(ISNUMBER(OFFSET('Sanitation Data'!$F$5,0,10*ROW('Sanitation Data'!F90))),'Data Summary'!CZ96="Yes"),100-OFFSET('Sanitation Data'!$F$5,0,10*ROW('Sanitation Data'!F90)),NA())</f>
        <v>#N/A</v>
      </c>
      <c r="AL96" s="102" t="e">
        <f ca="true">+IF(AND(ISNUMBER(OFFSET('Sanitation Data'!$F$7,0,10*ROW('Sanitation Data'!F90))),'Data Summary'!DA96="Yes"),OFFSET('Sanitation Data'!$F$7,0,10*ROW('Sanitation Data'!F90)),NA())</f>
        <v>#N/A</v>
      </c>
      <c r="AM96" s="102" t="e">
        <f ca="true">+IF(AND(ISNUMBER(OFFSET('Sanitation Data'!$F$11,0,10*ROW('Sanitation Data'!F90))),'Data Summary'!DB96="Yes"),OFFSET('Sanitation Data'!$F$11,0,10*ROW('Sanitation Data'!F90)),NA())</f>
        <v>#N/A</v>
      </c>
      <c r="AN96" s="102" t="e">
        <f ca="true">+IF(AND(ISNUMBER(OFFSET('Sanitation Data'!$F$12,0,10*ROW('Sanitation Data'!F90))),'Data Summary'!DC96="Yes"),OFFSET('Sanitation Data'!$F$12,0,10*ROW('Sanitation Data'!F90)),NA())</f>
        <v>#N/A</v>
      </c>
      <c r="AO96" s="102" t="e">
        <f ca="true">+IF(AND(ISNUMBER(OFFSET('Sanitation Data'!$F$13,0,10*ROW('Sanitation Data'!F90))),'Data Summary'!DD96="Yes"),OFFSET('Sanitation Data'!$F$13,0,10*ROW('Sanitation Data'!F90)),NA())</f>
        <v>#N/A</v>
      </c>
      <c r="AP96" s="102" t="e">
        <f ca="true">+IF(AND(ISNUMBER(OFFSET('Sanitation Data'!$G$5,0,10*ROW('Sanitation Data'!G90))),'Data Summary'!DE96="Yes"),100-OFFSET('Sanitation Data'!$G$5,0,10*ROW('Sanitation Data'!G90)),NA())</f>
        <v>#N/A</v>
      </c>
      <c r="AQ96" s="102" t="e">
        <f ca="true">+IF(AND(ISNUMBER(OFFSET('Sanitation Data'!$G$7,0,10*ROW('Sanitation Data'!G90))),'Data Summary'!DF96="Yes"),OFFSET('Sanitation Data'!$G$7,0,10*ROW('Sanitation Data'!G90)),NA())</f>
        <v>#N/A</v>
      </c>
      <c r="AR96" s="102" t="e">
        <f ca="true">+IF(AND(ISNUMBER(OFFSET('Sanitation Data'!$G$11,0,10*ROW('Sanitation Data'!G90))),'Data Summary'!DG96="Yes"),OFFSET('Sanitation Data'!$G$11,0,10*ROW('Sanitation Data'!G90)),NA())</f>
        <v>#N/A</v>
      </c>
      <c r="AS96" s="102" t="e">
        <f ca="true">+IF(AND(ISNUMBER(OFFSET('Sanitation Data'!$G$12,0,10*ROW('Sanitation Data'!G90))),'Data Summary'!DH96="Yes"),OFFSET('Sanitation Data'!$G$12,0,10*ROW('Sanitation Data'!G90)),NA())</f>
        <v>#N/A</v>
      </c>
      <c r="AT96" s="102" t="e">
        <f ca="true">+IF(AND(ISNUMBER(OFFSET('Sanitation Data'!$G$13,0,10*ROW('Sanitation Data'!G90))),'Data Summary'!DI96="Yes"),OFFSET('Sanitation Data'!$G$13,0,10*ROW('Sanitation Data'!G90)),NA())</f>
        <v>#N/A</v>
      </c>
      <c r="AU96" s="102" t="e">
        <f ca="true">+IF(AND(ISNUMBER(OFFSET('Sanitation Data'!$H$5,0,10*ROW('Sanitation Data'!H90))),'Data Summary'!DJ96="Yes"),100-OFFSET('Sanitation Data'!$H$5,0,10*ROW('Sanitation Data'!H90)),NA())</f>
        <v>#N/A</v>
      </c>
      <c r="AV96" s="102" t="e">
        <f ca="true">+IF(AND(ISNUMBER(OFFSET('Sanitation Data'!$H$7,0,10*ROW('Sanitation Data'!H90))),'Data Summary'!DK96="Yes"),OFFSET('Sanitation Data'!$H$7,0,10*ROW('Sanitation Data'!H90)),NA())</f>
        <v>#N/A</v>
      </c>
      <c r="AW96" s="102" t="e">
        <f ca="true">+IF(AND(ISNUMBER(OFFSET('Sanitation Data'!$H$11,0,10*ROW('Sanitation Data'!H90))),'Data Summary'!DL96="Yes"),OFFSET('Sanitation Data'!$H$11,0,10*ROW('Sanitation Data'!H90)),NA())</f>
        <v>#N/A</v>
      </c>
      <c r="AX96" s="102" t="e">
        <f ca="true">+IF(AND(ISNUMBER(OFFSET('Sanitation Data'!$H$12,0,10*ROW('Sanitation Data'!H90))),'Data Summary'!DM96="Yes"),OFFSET('Sanitation Data'!$H$12,0,10*ROW('Sanitation Data'!H90)),NA())</f>
        <v>#N/A</v>
      </c>
      <c r="AY96" s="102" t="e">
        <f ca="true">+IF(AND(ISNUMBER(OFFSET('Sanitation Data'!$H$13,0,10*ROW('Sanitation Data'!H90))),'Data Summary'!DN96="Yes"),OFFSET('Sanitation Data'!$H$13,0,10*ROW('Sanitation Data'!H90)),NA())</f>
        <v>#N/A</v>
      </c>
      <c r="AZ96" s="107" t="e">
        <f ca="true">+IF(AND(ISNUMBER(OFFSET('Hygiene Data'!$C$6,0,10*ROW('Hygiene Data'!C90))),'Data Summary'!DO96="Yes"),OFFSET('Hygiene Data'!$C$6,0,10*ROW('Hygiene Data'!C90)),NA())</f>
        <v>#N/A</v>
      </c>
      <c r="BA96" s="107" t="e">
        <f ca="true">+IF(AND(ISNUMBER(OFFSET('Hygiene Data'!$C$8,0,10*ROW('Hygiene Data'!C90))),'Data Summary'!DP96="Yes"),OFFSET('Hygiene Data'!$C$8,0,10*ROW('Hygiene Data'!C90)),NA())</f>
        <v>#N/A</v>
      </c>
      <c r="BB96" s="107" t="e">
        <f ca="true">+IF(AND(ISNUMBER(OFFSET('Hygiene Data'!$C$10,0,10*ROW('Hygiene Data'!C90))),'Data Summary'!DQ96="Yes"),OFFSET('Hygiene Data'!$C$10,0,10*ROW('Hygiene Data'!C90)),NA())</f>
        <v>#N/A</v>
      </c>
      <c r="BC96" s="107" t="e">
        <f ca="true">+IF(AND(ISNUMBER(OFFSET('Hygiene Data'!$D$6,0,10*ROW('Hygiene Data'!D90))),'Data Summary'!DR96="Yes"),OFFSET('Hygiene Data'!$D$6,0,10*ROW('Hygiene Data'!D90)),NA())</f>
        <v>#N/A</v>
      </c>
      <c r="BD96" s="107" t="e">
        <f ca="true">+IF(AND(ISNUMBER(OFFSET('Hygiene Data'!$D$8,0,10*ROW('Hygiene Data'!D90))),'Data Summary'!DS96="Yes"),OFFSET('Hygiene Data'!$D$8,0,10*ROW('Hygiene Data'!D90)),NA())</f>
        <v>#N/A</v>
      </c>
      <c r="BE96" s="107" t="e">
        <f ca="true">+IF(AND(ISNUMBER(OFFSET('Hygiene Data'!$D$10,0,10*ROW('Hygiene Data'!D90))),'Data Summary'!DT96="Yes"),OFFSET('Hygiene Data'!$D$10,0,10*ROW('Hygiene Data'!D90)),NA())</f>
        <v>#N/A</v>
      </c>
      <c r="BF96" s="107" t="e">
        <f ca="true">+IF(AND(ISNUMBER(OFFSET('Hygiene Data'!$E$6,0,10*ROW('Hygiene Data'!E90))),'Data Summary'!DU96="Yes"),OFFSET('Hygiene Data'!$E$6,0,10*ROW('Hygiene Data'!E90)),NA())</f>
        <v>#N/A</v>
      </c>
      <c r="BG96" s="107" t="e">
        <f ca="true">+IF(AND(ISNUMBER(OFFSET('Hygiene Data'!$E$8,0,10*ROW('Hygiene Data'!E90))),'Data Summary'!DV96="Yes"),OFFSET('Hygiene Data'!$E$8,0,10*ROW('Hygiene Data'!E90)),NA())</f>
        <v>#N/A</v>
      </c>
      <c r="BH96" s="107" t="e">
        <f ca="true">+IF(AND(ISNUMBER(OFFSET('Hygiene Data'!$E$10,0,10*ROW('Hygiene Data'!E90))),'Data Summary'!DW96="Yes"),OFFSET('Hygiene Data'!$E$10,0,10*ROW('Hygiene Data'!E90)),NA())</f>
        <v>#N/A</v>
      </c>
      <c r="BI96" s="107" t="e">
        <f ca="true">+IF(AND(ISNUMBER(OFFSET('Hygiene Data'!$F$6,0,10*ROW('Hygiene Data'!F90))),'Data Summary'!DX96="Yes"),OFFSET('Hygiene Data'!$F$6,0,10*ROW('Hygiene Data'!F90)),NA())</f>
        <v>#N/A</v>
      </c>
      <c r="BJ96" s="107" t="e">
        <f ca="true">+IF(AND(ISNUMBER(OFFSET('Hygiene Data'!$F$8,0,10*ROW('Hygiene Data'!F90))),'Data Summary'!DY96="Yes"),OFFSET('Hygiene Data'!$F$8,0,10*ROW('Hygiene Data'!F90)),NA())</f>
        <v>#N/A</v>
      </c>
      <c r="BK96" s="107" t="e">
        <f ca="true">+IF(AND(ISNUMBER(OFFSET('Hygiene Data'!$F$10,0,10*ROW('Hygiene Data'!F90))),'Data Summary'!DZ96="Yes"),OFFSET('Hygiene Data'!$F$10,0,10*ROW('Hygiene Data'!F90)),NA())</f>
        <v>#N/A</v>
      </c>
      <c r="BL96" s="107" t="e">
        <f ca="true">+IF(AND(ISNUMBER(OFFSET('Hygiene Data'!$G$6,0,10*ROW('Hygiene Data'!G90))),'Data Summary'!EA96="Yes"),OFFSET('Hygiene Data'!$G$6,0,10*ROW('Hygiene Data'!G90)),NA())</f>
        <v>#N/A</v>
      </c>
      <c r="BM96" s="107" t="e">
        <f ca="true">+IF(AND(ISNUMBER(OFFSET('Hygiene Data'!$G$8,0,10*ROW('Hygiene Data'!G90))),'Data Summary'!EB96="Yes"),OFFSET('Hygiene Data'!$G$8,0,10*ROW('Hygiene Data'!G90)),NA())</f>
        <v>#N/A</v>
      </c>
      <c r="BN96" s="107" t="e">
        <f ca="true">+IF(AND(ISNUMBER(OFFSET('Hygiene Data'!$G$10,0,10*ROW('Hygiene Data'!G90))),'Data Summary'!EC96="Yes"),OFFSET('Hygiene Data'!$G$10,0,10*ROW('Hygiene Data'!G90)),NA())</f>
        <v>#N/A</v>
      </c>
      <c r="BO96" s="107" t="e">
        <f ca="true">+IF(AND(ISNUMBER(OFFSET('Hygiene Data'!$H$6,0,10*ROW('Hygiene Data'!H90))),'Data Summary'!ED96="Yes"),OFFSET('Hygiene Data'!$H$6,0,10*ROW('Hygiene Data'!H90)),NA())</f>
        <v>#N/A</v>
      </c>
      <c r="BP96" s="107" t="e">
        <f ca="true">+IF(AND(ISNUMBER(OFFSET('Hygiene Data'!$H$8,0,10*ROW('Hygiene Data'!H90))),'Data Summary'!EE96="Yes"),OFFSET('Hygiene Data'!$H$8,0,10*ROW('Hygiene Data'!H90)),NA())</f>
        <v>#N/A</v>
      </c>
      <c r="BQ96" s="107" t="e">
        <f ca="true">+IF(AND(ISNUMBER(OFFSET('Hygiene Data'!$H$10,0,10*ROW('Hygiene Data'!H90))),'Data Summary'!EF96="Yes"),OFFSET('Hygiene Data'!$H$10,0,10*ROW('Hygiene Data'!H90)),NA())</f>
        <v>#N/A</v>
      </c>
    </row>
    <row r="97" x14ac:dyDescent="0.2">
      <c r="A97" s="55" t="e">
        <f ca="true">+IF(OFFSET('Water Data'!$B$1,0,10*ROW('Water Data'!B91))="",NA(),OFFSET('Water Data'!$B$1,0,10*ROW('Water Data'!B91)))</f>
        <v>#N/A</v>
      </c>
      <c r="B97" s="55" t="e">
        <f ca="true">+IF(OFFSET('Water Data'!$A$3,0,10*ROW('Water Data'!A94))="",NA(),OFFSET('Water Data'!$A$3,0,10*ROW('Water Data'!A94)))</f>
        <v>#N/A</v>
      </c>
      <c r="C97" s="55" t="e">
        <f ca="true">+IF(OFFSET('Water Data'!$C$3,0,10*ROW('Water Data'!C94))="",NA(),OFFSET('Water Data'!$C$3,0,10*ROW('Water Data'!C94)))</f>
        <v>#N/A</v>
      </c>
      <c r="D97" s="56" t="e">
        <f ca="true">+IF(AND(ISNUMBER(OFFSET('Water Data'!$C$5,0,10*ROW('Water Data'!C91))),'Data Summary'!BS97="Yes"),100-OFFSET('Water Data'!$C$5,0,10*ROW('Water Data'!C91)),NA())</f>
        <v>#N/A</v>
      </c>
      <c r="E97" s="56" t="e">
        <f ca="true">+IF(AND(ISNUMBER(OFFSET('Water Data'!$C$7,0,10*ROW('Water Data'!C91))),'Data Summary'!BT97="Yes"),OFFSET('Water Data'!$C$7,0,10*ROW('Water Data'!C91)),NA())</f>
        <v>#N/A</v>
      </c>
      <c r="F97" s="56" t="e">
        <f ca="true">+IF(AND(ISNUMBER(OFFSET('Water Data'!$C$10,0,10*ROW('Water Data'!C91))),'Data Summary'!BU97="Yes"),OFFSET('Water Data'!$C$10,0,10*ROW('Water Data'!C91)),NA())</f>
        <v>#N/A</v>
      </c>
      <c r="G97" s="56" t="e">
        <f ca="true">+IF(AND(ISNUMBER(OFFSET('Water Data'!$D$5,0,10*ROW('Water Data'!D91))),'Data Summary'!BV97="Yes"),100-OFFSET('Water Data'!$D$5,0,10*ROW('Water Data'!D91)),NA())</f>
        <v>#N/A</v>
      </c>
      <c r="H97" s="56" t="e">
        <f ca="true">+IF(AND(ISNUMBER(OFFSET('Water Data'!$D$7,0,10*ROW('Water Data'!D91))),'Data Summary'!BW97="Yes"),OFFSET('Water Data'!$D$7,0,10*ROW('Water Data'!D91)),NA())</f>
        <v>#N/A</v>
      </c>
      <c r="I97" s="56" t="e">
        <f ca="true">+IF(AND(ISNUMBER(OFFSET('Water Data'!$D$10,0,10*ROW('Water Data'!D91))),'Data Summary'!BX97="Yes"),OFFSET('Water Data'!$D$10,0,10*ROW('Water Data'!D91)),NA())</f>
        <v>#N/A</v>
      </c>
      <c r="J97" s="56" t="e">
        <f ca="true">+IF(AND(ISNUMBER(OFFSET('Water Data'!$E$5,0,10*ROW('Water Data'!E91))),'Data Summary'!BY97="Yes"),100-OFFSET('Water Data'!$E$5,0,10*ROW('Water Data'!E91)),NA())</f>
        <v>#N/A</v>
      </c>
      <c r="K97" s="56" t="e">
        <f ca="true">+IF(AND(ISNUMBER(OFFSET('Water Data'!$E$7,0,10*ROW('Water Data'!E91))),'Data Summary'!BZ97="Yes"),OFFSET('Water Data'!$E$7,0,10*ROW('Water Data'!E91)),NA())</f>
        <v>#N/A</v>
      </c>
      <c r="L97" s="56" t="e">
        <f ca="true">+IF(AND(ISNUMBER(OFFSET('Water Data'!$E$10,0,10*ROW('Water Data'!E91))),'Data Summary'!CA97="Yes"),OFFSET('Water Data'!$E$10,0,10*ROW('Water Data'!E91)),NA())</f>
        <v>#N/A</v>
      </c>
      <c r="M97" s="56" t="e">
        <f ca="true">+IF(AND(ISNUMBER(OFFSET('Water Data'!$F$5,0,10*ROW('Water Data'!F91))),'Data Summary'!CB97="Yes"),100-OFFSET('Water Data'!$F$5,0,10*ROW('Water Data'!F91)),NA())</f>
        <v>#N/A</v>
      </c>
      <c r="N97" s="56" t="e">
        <f ca="true">+IF(AND(ISNUMBER(OFFSET('Water Data'!$F$7,0,10*ROW('Water Data'!F91))),'Data Summary'!CC97="Yes"),OFFSET('Water Data'!$F$7,0,10*ROW('Water Data'!F91)),NA())</f>
        <v>#N/A</v>
      </c>
      <c r="O97" s="56" t="e">
        <f ca="true">+IF(AND(ISNUMBER(OFFSET('Water Data'!$F$10,0,10*ROW('Water Data'!F91))),'Data Summary'!CD97="Yes"),OFFSET('Water Data'!$F$10,0,10*ROW('Water Data'!F91)),NA())</f>
        <v>#N/A</v>
      </c>
      <c r="P97" s="56" t="e">
        <f ca="true">+IF(AND(ISNUMBER(OFFSET('Water Data'!$G$5,0,10*ROW('Water Data'!G91))),'Data Summary'!CE97="Yes"),100-OFFSET('Water Data'!$G$5,0,10*ROW('Water Data'!G91)),NA())</f>
        <v>#N/A</v>
      </c>
      <c r="Q97" s="56" t="e">
        <f ca="true">+IF(AND(ISNUMBER(OFFSET('Water Data'!$G$7,0,10*ROW('Water Data'!G91))),'Data Summary'!CF97="Yes"),OFFSET('Water Data'!$G$7,0,10*ROW('Water Data'!G91)),NA())</f>
        <v>#N/A</v>
      </c>
      <c r="R97" s="56" t="e">
        <f ca="true">+IF(AND(ISNUMBER(OFFSET('Water Data'!$G$10,0,10*ROW('Water Data'!G91))),'Data Summary'!CG97="Yes"),OFFSET('Water Data'!$G$10,0,10*ROW('Water Data'!G91)),NA())</f>
        <v>#N/A</v>
      </c>
      <c r="S97" s="56" t="e">
        <f ca="true">+IF(AND(ISNUMBER(OFFSET('Water Data'!$H$5,0,10*ROW('Water Data'!H91))),'Data Summary'!CH97="Yes"),100-OFFSET('Water Data'!$H$5,0,10*ROW('Water Data'!H91)),NA())</f>
        <v>#N/A</v>
      </c>
      <c r="T97" s="56" t="e">
        <f ca="true">+IF(AND(ISNUMBER(OFFSET('Water Data'!$H$7,0,10*ROW('Water Data'!H91))),'Data Summary'!CI97="Yes"),OFFSET('Water Data'!$H$7,0,10*ROW('Water Data'!H91)),NA())</f>
        <v>#N/A</v>
      </c>
      <c r="U97" s="56" t="e">
        <f ca="true">+IF(AND(ISNUMBER(OFFSET('Water Data'!$H$10,0,10*ROW('Water Data'!H91))),'Data Summary'!CJ97="Yes"),OFFSET('Water Data'!$H$10,0,10*ROW('Water Data'!H91)),NA())</f>
        <v>#N/A</v>
      </c>
      <c r="V97" s="102" t="e">
        <f ca="true">+IF(AND(ISNUMBER(OFFSET('Sanitation Data'!$C$5,0,10*ROW('Sanitation Data'!C91))),'Data Summary'!CK97="Yes"),100-OFFSET('Sanitation Data'!$C$5,0,10*ROW('Sanitation Data'!C91)),NA())</f>
        <v>#N/A</v>
      </c>
      <c r="W97" s="102" t="e">
        <f ca="true">+IF(AND(ISNUMBER(OFFSET('Sanitation Data'!$C$7,0,10*ROW('Sanitation Data'!C91))),'Data Summary'!CL97="Yes"),OFFSET('Sanitation Data'!$C$7,0,10*ROW('Sanitation Data'!C91)),NA())</f>
        <v>#N/A</v>
      </c>
      <c r="X97" s="102" t="e">
        <f ca="true">+IF(AND(ISNUMBER(OFFSET('Sanitation Data'!$C$11,0,10*ROW('Sanitation Data'!C91))),'Data Summary'!CM97="Yes"),OFFSET('Sanitation Data'!$C$11,0,10*ROW('Sanitation Data'!C91)),NA())</f>
        <v>#N/A</v>
      </c>
      <c r="Y97" s="102" t="e">
        <f ca="true">+IF(AND(ISNUMBER(OFFSET('Sanitation Data'!$C$12,0,10*ROW('Sanitation Data'!C91))),'Data Summary'!CN97="Yes"),OFFSET('Sanitation Data'!$C$12,0,10*ROW('Sanitation Data'!C91)),NA())</f>
        <v>#N/A</v>
      </c>
      <c r="Z97" s="102" t="e">
        <f ca="true">+IF(AND(ISNUMBER(OFFSET('Sanitation Data'!$C$13,0,10*ROW('Sanitation Data'!C91))),'Data Summary'!CO97="Yes"),OFFSET('Sanitation Data'!$C$13,0,10*ROW('Sanitation Data'!C91)),NA())</f>
        <v>#N/A</v>
      </c>
      <c r="AA97" s="102" t="e">
        <f ca="true">+IF(AND(ISNUMBER(OFFSET('Sanitation Data'!$D$5,0,10*ROW('Sanitation Data'!D91))),'Data Summary'!CP97="Yes"),100-OFFSET('Sanitation Data'!$D$5,0,10*ROW('Sanitation Data'!D91)),NA())</f>
        <v>#N/A</v>
      </c>
      <c r="AB97" s="102" t="e">
        <f ca="true">+IF(AND(ISNUMBER(OFFSET('Sanitation Data'!$D$7,0,10*ROW('Sanitation Data'!D91))),'Data Summary'!CQ97="Yes"),OFFSET('Sanitation Data'!$D$7,0,10*ROW('Sanitation Data'!D91)),NA())</f>
        <v>#N/A</v>
      </c>
      <c r="AC97" s="102" t="e">
        <f ca="true">+IF(AND(ISNUMBER(OFFSET('Sanitation Data'!$D$11,0,10*ROW('Sanitation Data'!D91))),'Data Summary'!CR97="Yes"),OFFSET('Sanitation Data'!$D$11,0,10*ROW('Sanitation Data'!D91)),NA())</f>
        <v>#N/A</v>
      </c>
      <c r="AD97" s="102" t="e">
        <f ca="true">+IF(AND(ISNUMBER(OFFSET('Sanitation Data'!$D$12,0,10*ROW('Sanitation Data'!D91))),'Data Summary'!CS97="Yes"),OFFSET('Sanitation Data'!$D$12,0,10*ROW('Sanitation Data'!D91)),NA())</f>
        <v>#N/A</v>
      </c>
      <c r="AE97" s="102" t="e">
        <f ca="true">+IF(AND(ISNUMBER(OFFSET('Sanitation Data'!$D$13,0,10*ROW('Sanitation Data'!D91))),'Data Summary'!CT97="Yes"),OFFSET('Sanitation Data'!$D$13,0,10*ROW('Sanitation Data'!D91)),NA())</f>
        <v>#N/A</v>
      </c>
      <c r="AF97" s="102" t="e">
        <f ca="true">+IF(AND(ISNUMBER(OFFSET('Sanitation Data'!$E$5,0,10*ROW('Sanitation Data'!E91))),'Data Summary'!CU97="Yes"),100-OFFSET('Sanitation Data'!$E$5,0,10*ROW('Sanitation Data'!E91)),NA())</f>
        <v>#N/A</v>
      </c>
      <c r="AG97" s="102" t="e">
        <f ca="true">+IF(AND(ISNUMBER(OFFSET('Sanitation Data'!$E$7,0,10*ROW('Sanitation Data'!E91))),'Data Summary'!CV97="Yes"),OFFSET('Sanitation Data'!$E$7,0,10*ROW('Sanitation Data'!E91)),NA())</f>
        <v>#N/A</v>
      </c>
      <c r="AH97" s="102" t="e">
        <f ca="true">+IF(AND(ISNUMBER(OFFSET('Sanitation Data'!$E$11,0,10*ROW('Sanitation Data'!E91))),'Data Summary'!CW97="Yes"),OFFSET('Sanitation Data'!$E$11,0,10*ROW('Sanitation Data'!E91)),NA())</f>
        <v>#N/A</v>
      </c>
      <c r="AI97" s="102" t="e">
        <f ca="true">+IF(AND(ISNUMBER(OFFSET('Sanitation Data'!$E$12,0,10*ROW('Sanitation Data'!E91))),'Data Summary'!CX97="Yes"),OFFSET('Sanitation Data'!$E$12,0,10*ROW('Sanitation Data'!E91)),NA())</f>
        <v>#N/A</v>
      </c>
      <c r="AJ97" s="102" t="e">
        <f ca="true">+IF(AND(ISNUMBER(OFFSET('Sanitation Data'!$E$13,0,10*ROW('Sanitation Data'!E91))),'Data Summary'!CY97="Yes"),OFFSET('Sanitation Data'!$E$13,0,10*ROW('Sanitation Data'!E91)),NA())</f>
        <v>#N/A</v>
      </c>
      <c r="AK97" s="102" t="e">
        <f ca="true">+IF(AND(ISNUMBER(OFFSET('Sanitation Data'!$F$5,0,10*ROW('Sanitation Data'!F91))),'Data Summary'!CZ97="Yes"),100-OFFSET('Sanitation Data'!$F$5,0,10*ROW('Sanitation Data'!F91)),NA())</f>
        <v>#N/A</v>
      </c>
      <c r="AL97" s="102" t="e">
        <f ca="true">+IF(AND(ISNUMBER(OFFSET('Sanitation Data'!$F$7,0,10*ROW('Sanitation Data'!F91))),'Data Summary'!DA97="Yes"),OFFSET('Sanitation Data'!$F$7,0,10*ROW('Sanitation Data'!F91)),NA())</f>
        <v>#N/A</v>
      </c>
      <c r="AM97" s="102" t="e">
        <f ca="true">+IF(AND(ISNUMBER(OFFSET('Sanitation Data'!$F$11,0,10*ROW('Sanitation Data'!F91))),'Data Summary'!DB97="Yes"),OFFSET('Sanitation Data'!$F$11,0,10*ROW('Sanitation Data'!F91)),NA())</f>
        <v>#N/A</v>
      </c>
      <c r="AN97" s="102" t="e">
        <f ca="true">+IF(AND(ISNUMBER(OFFSET('Sanitation Data'!$F$12,0,10*ROW('Sanitation Data'!F91))),'Data Summary'!DC97="Yes"),OFFSET('Sanitation Data'!$F$12,0,10*ROW('Sanitation Data'!F91)),NA())</f>
        <v>#N/A</v>
      </c>
      <c r="AO97" s="102" t="e">
        <f ca="true">+IF(AND(ISNUMBER(OFFSET('Sanitation Data'!$F$13,0,10*ROW('Sanitation Data'!F91))),'Data Summary'!DD97="Yes"),OFFSET('Sanitation Data'!$F$13,0,10*ROW('Sanitation Data'!F91)),NA())</f>
        <v>#N/A</v>
      </c>
      <c r="AP97" s="102" t="e">
        <f ca="true">+IF(AND(ISNUMBER(OFFSET('Sanitation Data'!$G$5,0,10*ROW('Sanitation Data'!G91))),'Data Summary'!DE97="Yes"),100-OFFSET('Sanitation Data'!$G$5,0,10*ROW('Sanitation Data'!G91)),NA())</f>
        <v>#N/A</v>
      </c>
      <c r="AQ97" s="102" t="e">
        <f ca="true">+IF(AND(ISNUMBER(OFFSET('Sanitation Data'!$G$7,0,10*ROW('Sanitation Data'!G91))),'Data Summary'!DF97="Yes"),OFFSET('Sanitation Data'!$G$7,0,10*ROW('Sanitation Data'!G91)),NA())</f>
        <v>#N/A</v>
      </c>
      <c r="AR97" s="102" t="e">
        <f ca="true">+IF(AND(ISNUMBER(OFFSET('Sanitation Data'!$G$11,0,10*ROW('Sanitation Data'!G91))),'Data Summary'!DG97="Yes"),OFFSET('Sanitation Data'!$G$11,0,10*ROW('Sanitation Data'!G91)),NA())</f>
        <v>#N/A</v>
      </c>
      <c r="AS97" s="102" t="e">
        <f ca="true">+IF(AND(ISNUMBER(OFFSET('Sanitation Data'!$G$12,0,10*ROW('Sanitation Data'!G91))),'Data Summary'!DH97="Yes"),OFFSET('Sanitation Data'!$G$12,0,10*ROW('Sanitation Data'!G91)),NA())</f>
        <v>#N/A</v>
      </c>
      <c r="AT97" s="102" t="e">
        <f ca="true">+IF(AND(ISNUMBER(OFFSET('Sanitation Data'!$G$13,0,10*ROW('Sanitation Data'!G91))),'Data Summary'!DI97="Yes"),OFFSET('Sanitation Data'!$G$13,0,10*ROW('Sanitation Data'!G91)),NA())</f>
        <v>#N/A</v>
      </c>
      <c r="AU97" s="102" t="e">
        <f ca="true">+IF(AND(ISNUMBER(OFFSET('Sanitation Data'!$H$5,0,10*ROW('Sanitation Data'!H91))),'Data Summary'!DJ97="Yes"),100-OFFSET('Sanitation Data'!$H$5,0,10*ROW('Sanitation Data'!H91)),NA())</f>
        <v>#N/A</v>
      </c>
      <c r="AV97" s="102" t="e">
        <f ca="true">+IF(AND(ISNUMBER(OFFSET('Sanitation Data'!$H$7,0,10*ROW('Sanitation Data'!H91))),'Data Summary'!DK97="Yes"),OFFSET('Sanitation Data'!$H$7,0,10*ROW('Sanitation Data'!H91)),NA())</f>
        <v>#N/A</v>
      </c>
      <c r="AW97" s="102" t="e">
        <f ca="true">+IF(AND(ISNUMBER(OFFSET('Sanitation Data'!$H$11,0,10*ROW('Sanitation Data'!H91))),'Data Summary'!DL97="Yes"),OFFSET('Sanitation Data'!$H$11,0,10*ROW('Sanitation Data'!H91)),NA())</f>
        <v>#N/A</v>
      </c>
      <c r="AX97" s="102" t="e">
        <f ca="true">+IF(AND(ISNUMBER(OFFSET('Sanitation Data'!$H$12,0,10*ROW('Sanitation Data'!H91))),'Data Summary'!DM97="Yes"),OFFSET('Sanitation Data'!$H$12,0,10*ROW('Sanitation Data'!H91)),NA())</f>
        <v>#N/A</v>
      </c>
      <c r="AY97" s="102" t="e">
        <f ca="true">+IF(AND(ISNUMBER(OFFSET('Sanitation Data'!$H$13,0,10*ROW('Sanitation Data'!H91))),'Data Summary'!DN97="Yes"),OFFSET('Sanitation Data'!$H$13,0,10*ROW('Sanitation Data'!H91)),NA())</f>
        <v>#N/A</v>
      </c>
      <c r="AZ97" s="107" t="e">
        <f ca="true">+IF(AND(ISNUMBER(OFFSET('Hygiene Data'!$C$6,0,10*ROW('Hygiene Data'!C91))),'Data Summary'!DO97="Yes"),OFFSET('Hygiene Data'!$C$6,0,10*ROW('Hygiene Data'!C91)),NA())</f>
        <v>#N/A</v>
      </c>
      <c r="BA97" s="107" t="e">
        <f ca="true">+IF(AND(ISNUMBER(OFFSET('Hygiene Data'!$C$8,0,10*ROW('Hygiene Data'!C91))),'Data Summary'!DP97="Yes"),OFFSET('Hygiene Data'!$C$8,0,10*ROW('Hygiene Data'!C91)),NA())</f>
        <v>#N/A</v>
      </c>
      <c r="BB97" s="107" t="e">
        <f ca="true">+IF(AND(ISNUMBER(OFFSET('Hygiene Data'!$C$10,0,10*ROW('Hygiene Data'!C91))),'Data Summary'!DQ97="Yes"),OFFSET('Hygiene Data'!$C$10,0,10*ROW('Hygiene Data'!C91)),NA())</f>
        <v>#N/A</v>
      </c>
      <c r="BC97" s="107" t="e">
        <f ca="true">+IF(AND(ISNUMBER(OFFSET('Hygiene Data'!$D$6,0,10*ROW('Hygiene Data'!D91))),'Data Summary'!DR97="Yes"),OFFSET('Hygiene Data'!$D$6,0,10*ROW('Hygiene Data'!D91)),NA())</f>
        <v>#N/A</v>
      </c>
      <c r="BD97" s="107" t="e">
        <f ca="true">+IF(AND(ISNUMBER(OFFSET('Hygiene Data'!$D$8,0,10*ROW('Hygiene Data'!D91))),'Data Summary'!DS97="Yes"),OFFSET('Hygiene Data'!$D$8,0,10*ROW('Hygiene Data'!D91)),NA())</f>
        <v>#N/A</v>
      </c>
      <c r="BE97" s="107" t="e">
        <f ca="true">+IF(AND(ISNUMBER(OFFSET('Hygiene Data'!$D$10,0,10*ROW('Hygiene Data'!D91))),'Data Summary'!DT97="Yes"),OFFSET('Hygiene Data'!$D$10,0,10*ROW('Hygiene Data'!D91)),NA())</f>
        <v>#N/A</v>
      </c>
      <c r="BF97" s="107" t="e">
        <f ca="true">+IF(AND(ISNUMBER(OFFSET('Hygiene Data'!$E$6,0,10*ROW('Hygiene Data'!E91))),'Data Summary'!DU97="Yes"),OFFSET('Hygiene Data'!$E$6,0,10*ROW('Hygiene Data'!E91)),NA())</f>
        <v>#N/A</v>
      </c>
      <c r="BG97" s="107" t="e">
        <f ca="true">+IF(AND(ISNUMBER(OFFSET('Hygiene Data'!$E$8,0,10*ROW('Hygiene Data'!E91))),'Data Summary'!DV97="Yes"),OFFSET('Hygiene Data'!$E$8,0,10*ROW('Hygiene Data'!E91)),NA())</f>
        <v>#N/A</v>
      </c>
      <c r="BH97" s="107" t="e">
        <f ca="true">+IF(AND(ISNUMBER(OFFSET('Hygiene Data'!$E$10,0,10*ROW('Hygiene Data'!E91))),'Data Summary'!DW97="Yes"),OFFSET('Hygiene Data'!$E$10,0,10*ROW('Hygiene Data'!E91)),NA())</f>
        <v>#N/A</v>
      </c>
      <c r="BI97" s="107" t="e">
        <f ca="true">+IF(AND(ISNUMBER(OFFSET('Hygiene Data'!$F$6,0,10*ROW('Hygiene Data'!F91))),'Data Summary'!DX97="Yes"),OFFSET('Hygiene Data'!$F$6,0,10*ROW('Hygiene Data'!F91)),NA())</f>
        <v>#N/A</v>
      </c>
      <c r="BJ97" s="107" t="e">
        <f ca="true">+IF(AND(ISNUMBER(OFFSET('Hygiene Data'!$F$8,0,10*ROW('Hygiene Data'!F91))),'Data Summary'!DY97="Yes"),OFFSET('Hygiene Data'!$F$8,0,10*ROW('Hygiene Data'!F91)),NA())</f>
        <v>#N/A</v>
      </c>
      <c r="BK97" s="107" t="e">
        <f ca="true">+IF(AND(ISNUMBER(OFFSET('Hygiene Data'!$F$10,0,10*ROW('Hygiene Data'!F91))),'Data Summary'!DZ97="Yes"),OFFSET('Hygiene Data'!$F$10,0,10*ROW('Hygiene Data'!F91)),NA())</f>
        <v>#N/A</v>
      </c>
      <c r="BL97" s="107" t="e">
        <f ca="true">+IF(AND(ISNUMBER(OFFSET('Hygiene Data'!$G$6,0,10*ROW('Hygiene Data'!G91))),'Data Summary'!EA97="Yes"),OFFSET('Hygiene Data'!$G$6,0,10*ROW('Hygiene Data'!G91)),NA())</f>
        <v>#N/A</v>
      </c>
      <c r="BM97" s="107" t="e">
        <f ca="true">+IF(AND(ISNUMBER(OFFSET('Hygiene Data'!$G$8,0,10*ROW('Hygiene Data'!G91))),'Data Summary'!EB97="Yes"),OFFSET('Hygiene Data'!$G$8,0,10*ROW('Hygiene Data'!G91)),NA())</f>
        <v>#N/A</v>
      </c>
      <c r="BN97" s="107" t="e">
        <f ca="true">+IF(AND(ISNUMBER(OFFSET('Hygiene Data'!$G$10,0,10*ROW('Hygiene Data'!G91))),'Data Summary'!EC97="Yes"),OFFSET('Hygiene Data'!$G$10,0,10*ROW('Hygiene Data'!G91)),NA())</f>
        <v>#N/A</v>
      </c>
      <c r="BO97" s="107" t="e">
        <f ca="true">+IF(AND(ISNUMBER(OFFSET('Hygiene Data'!$H$6,0,10*ROW('Hygiene Data'!H91))),'Data Summary'!ED97="Yes"),OFFSET('Hygiene Data'!$H$6,0,10*ROW('Hygiene Data'!H91)),NA())</f>
        <v>#N/A</v>
      </c>
      <c r="BP97" s="107" t="e">
        <f ca="true">+IF(AND(ISNUMBER(OFFSET('Hygiene Data'!$H$8,0,10*ROW('Hygiene Data'!H91))),'Data Summary'!EE97="Yes"),OFFSET('Hygiene Data'!$H$8,0,10*ROW('Hygiene Data'!H91)),NA())</f>
        <v>#N/A</v>
      </c>
      <c r="BQ97" s="107" t="e">
        <f ca="true">+IF(AND(ISNUMBER(OFFSET('Hygiene Data'!$H$10,0,10*ROW('Hygiene Data'!H91))),'Data Summary'!EF97="Yes"),OFFSET('Hygiene Data'!$H$10,0,10*ROW('Hygiene Data'!H91)),NA())</f>
        <v>#N/A</v>
      </c>
    </row>
    <row r="98" x14ac:dyDescent="0.2">
      <c r="A98" s="55" t="e">
        <f ca="true">+IF(OFFSET('Water Data'!$B$1,0,10*ROW('Water Data'!B92))="",NA(),OFFSET('Water Data'!$B$1,0,10*ROW('Water Data'!B92)))</f>
        <v>#N/A</v>
      </c>
      <c r="B98" s="55" t="e">
        <f ca="true">+IF(OFFSET('Water Data'!$A$3,0,10*ROW('Water Data'!A95))="",NA(),OFFSET('Water Data'!$A$3,0,10*ROW('Water Data'!A95)))</f>
        <v>#N/A</v>
      </c>
      <c r="C98" s="55" t="e">
        <f ca="true">+IF(OFFSET('Water Data'!$C$3,0,10*ROW('Water Data'!C95))="",NA(),OFFSET('Water Data'!$C$3,0,10*ROW('Water Data'!C95)))</f>
        <v>#N/A</v>
      </c>
      <c r="D98" s="56" t="e">
        <f ca="true">+IF(AND(ISNUMBER(OFFSET('Water Data'!$C$5,0,10*ROW('Water Data'!C92))),'Data Summary'!BS98="Yes"),100-OFFSET('Water Data'!$C$5,0,10*ROW('Water Data'!C92)),NA())</f>
        <v>#N/A</v>
      </c>
      <c r="E98" s="56" t="e">
        <f ca="true">+IF(AND(ISNUMBER(OFFSET('Water Data'!$C$7,0,10*ROW('Water Data'!C92))),'Data Summary'!BT98="Yes"),OFFSET('Water Data'!$C$7,0,10*ROW('Water Data'!C92)),NA())</f>
        <v>#N/A</v>
      </c>
      <c r="F98" s="56" t="e">
        <f ca="true">+IF(AND(ISNUMBER(OFFSET('Water Data'!$C$10,0,10*ROW('Water Data'!C92))),'Data Summary'!BU98="Yes"),OFFSET('Water Data'!$C$10,0,10*ROW('Water Data'!C92)),NA())</f>
        <v>#N/A</v>
      </c>
      <c r="G98" s="56" t="e">
        <f ca="true">+IF(AND(ISNUMBER(OFFSET('Water Data'!$D$5,0,10*ROW('Water Data'!D92))),'Data Summary'!BV98="Yes"),100-OFFSET('Water Data'!$D$5,0,10*ROW('Water Data'!D92)),NA())</f>
        <v>#N/A</v>
      </c>
      <c r="H98" s="56" t="e">
        <f ca="true">+IF(AND(ISNUMBER(OFFSET('Water Data'!$D$7,0,10*ROW('Water Data'!D92))),'Data Summary'!BW98="Yes"),OFFSET('Water Data'!$D$7,0,10*ROW('Water Data'!D92)),NA())</f>
        <v>#N/A</v>
      </c>
      <c r="I98" s="56" t="e">
        <f ca="true">+IF(AND(ISNUMBER(OFFSET('Water Data'!$D$10,0,10*ROW('Water Data'!D92))),'Data Summary'!BX98="Yes"),OFFSET('Water Data'!$D$10,0,10*ROW('Water Data'!D92)),NA())</f>
        <v>#N/A</v>
      </c>
      <c r="J98" s="56" t="e">
        <f ca="true">+IF(AND(ISNUMBER(OFFSET('Water Data'!$E$5,0,10*ROW('Water Data'!E92))),'Data Summary'!BY98="Yes"),100-OFFSET('Water Data'!$E$5,0,10*ROW('Water Data'!E92)),NA())</f>
        <v>#N/A</v>
      </c>
      <c r="K98" s="56" t="e">
        <f ca="true">+IF(AND(ISNUMBER(OFFSET('Water Data'!$E$7,0,10*ROW('Water Data'!E92))),'Data Summary'!BZ98="Yes"),OFFSET('Water Data'!$E$7,0,10*ROW('Water Data'!E92)),NA())</f>
        <v>#N/A</v>
      </c>
      <c r="L98" s="56" t="e">
        <f ca="true">+IF(AND(ISNUMBER(OFFSET('Water Data'!$E$10,0,10*ROW('Water Data'!E92))),'Data Summary'!CA98="Yes"),OFFSET('Water Data'!$E$10,0,10*ROW('Water Data'!E92)),NA())</f>
        <v>#N/A</v>
      </c>
      <c r="M98" s="56" t="e">
        <f ca="true">+IF(AND(ISNUMBER(OFFSET('Water Data'!$F$5,0,10*ROW('Water Data'!F92))),'Data Summary'!CB98="Yes"),100-OFFSET('Water Data'!$F$5,0,10*ROW('Water Data'!F92)),NA())</f>
        <v>#N/A</v>
      </c>
      <c r="N98" s="56" t="e">
        <f ca="true">+IF(AND(ISNUMBER(OFFSET('Water Data'!$F$7,0,10*ROW('Water Data'!F92))),'Data Summary'!CC98="Yes"),OFFSET('Water Data'!$F$7,0,10*ROW('Water Data'!F92)),NA())</f>
        <v>#N/A</v>
      </c>
      <c r="O98" s="56" t="e">
        <f ca="true">+IF(AND(ISNUMBER(OFFSET('Water Data'!$F$10,0,10*ROW('Water Data'!F92))),'Data Summary'!CD98="Yes"),OFFSET('Water Data'!$F$10,0,10*ROW('Water Data'!F92)),NA())</f>
        <v>#N/A</v>
      </c>
      <c r="P98" s="56" t="e">
        <f ca="true">+IF(AND(ISNUMBER(OFFSET('Water Data'!$G$5,0,10*ROW('Water Data'!G92))),'Data Summary'!CE98="Yes"),100-OFFSET('Water Data'!$G$5,0,10*ROW('Water Data'!G92)),NA())</f>
        <v>#N/A</v>
      </c>
      <c r="Q98" s="56" t="e">
        <f ca="true">+IF(AND(ISNUMBER(OFFSET('Water Data'!$G$7,0,10*ROW('Water Data'!G92))),'Data Summary'!CF98="Yes"),OFFSET('Water Data'!$G$7,0,10*ROW('Water Data'!G92)),NA())</f>
        <v>#N/A</v>
      </c>
      <c r="R98" s="56" t="e">
        <f ca="true">+IF(AND(ISNUMBER(OFFSET('Water Data'!$G$10,0,10*ROW('Water Data'!G92))),'Data Summary'!CG98="Yes"),OFFSET('Water Data'!$G$10,0,10*ROW('Water Data'!G92)),NA())</f>
        <v>#N/A</v>
      </c>
      <c r="S98" s="56" t="e">
        <f ca="true">+IF(AND(ISNUMBER(OFFSET('Water Data'!$H$5,0,10*ROW('Water Data'!H92))),'Data Summary'!CH98="Yes"),100-OFFSET('Water Data'!$H$5,0,10*ROW('Water Data'!H92)),NA())</f>
        <v>#N/A</v>
      </c>
      <c r="T98" s="56" t="e">
        <f ca="true">+IF(AND(ISNUMBER(OFFSET('Water Data'!$H$7,0,10*ROW('Water Data'!H92))),'Data Summary'!CI98="Yes"),OFFSET('Water Data'!$H$7,0,10*ROW('Water Data'!H92)),NA())</f>
        <v>#N/A</v>
      </c>
      <c r="U98" s="56" t="e">
        <f ca="true">+IF(AND(ISNUMBER(OFFSET('Water Data'!$H$10,0,10*ROW('Water Data'!H92))),'Data Summary'!CJ98="Yes"),OFFSET('Water Data'!$H$10,0,10*ROW('Water Data'!H92)),NA())</f>
        <v>#N/A</v>
      </c>
      <c r="V98" s="102" t="e">
        <f ca="true">+IF(AND(ISNUMBER(OFFSET('Sanitation Data'!$C$5,0,10*ROW('Sanitation Data'!C92))),'Data Summary'!CK98="Yes"),100-OFFSET('Sanitation Data'!$C$5,0,10*ROW('Sanitation Data'!C92)),NA())</f>
        <v>#N/A</v>
      </c>
      <c r="W98" s="102" t="e">
        <f ca="true">+IF(AND(ISNUMBER(OFFSET('Sanitation Data'!$C$7,0,10*ROW('Sanitation Data'!C92))),'Data Summary'!CL98="Yes"),OFFSET('Sanitation Data'!$C$7,0,10*ROW('Sanitation Data'!C92)),NA())</f>
        <v>#N/A</v>
      </c>
      <c r="X98" s="102" t="e">
        <f ca="true">+IF(AND(ISNUMBER(OFFSET('Sanitation Data'!$C$11,0,10*ROW('Sanitation Data'!C92))),'Data Summary'!CM98="Yes"),OFFSET('Sanitation Data'!$C$11,0,10*ROW('Sanitation Data'!C92)),NA())</f>
        <v>#N/A</v>
      </c>
      <c r="Y98" s="102" t="e">
        <f ca="true">+IF(AND(ISNUMBER(OFFSET('Sanitation Data'!$C$12,0,10*ROW('Sanitation Data'!C92))),'Data Summary'!CN98="Yes"),OFFSET('Sanitation Data'!$C$12,0,10*ROW('Sanitation Data'!C92)),NA())</f>
        <v>#N/A</v>
      </c>
      <c r="Z98" s="102" t="e">
        <f ca="true">+IF(AND(ISNUMBER(OFFSET('Sanitation Data'!$C$13,0,10*ROW('Sanitation Data'!C92))),'Data Summary'!CO98="Yes"),OFFSET('Sanitation Data'!$C$13,0,10*ROW('Sanitation Data'!C92)),NA())</f>
        <v>#N/A</v>
      </c>
      <c r="AA98" s="102" t="e">
        <f ca="true">+IF(AND(ISNUMBER(OFFSET('Sanitation Data'!$D$5,0,10*ROW('Sanitation Data'!D92))),'Data Summary'!CP98="Yes"),100-OFFSET('Sanitation Data'!$D$5,0,10*ROW('Sanitation Data'!D92)),NA())</f>
        <v>#N/A</v>
      </c>
      <c r="AB98" s="102" t="e">
        <f ca="true">+IF(AND(ISNUMBER(OFFSET('Sanitation Data'!$D$7,0,10*ROW('Sanitation Data'!D92))),'Data Summary'!CQ98="Yes"),OFFSET('Sanitation Data'!$D$7,0,10*ROW('Sanitation Data'!D92)),NA())</f>
        <v>#N/A</v>
      </c>
      <c r="AC98" s="102" t="e">
        <f ca="true">+IF(AND(ISNUMBER(OFFSET('Sanitation Data'!$D$11,0,10*ROW('Sanitation Data'!D92))),'Data Summary'!CR98="Yes"),OFFSET('Sanitation Data'!$D$11,0,10*ROW('Sanitation Data'!D92)),NA())</f>
        <v>#N/A</v>
      </c>
      <c r="AD98" s="102" t="e">
        <f ca="true">+IF(AND(ISNUMBER(OFFSET('Sanitation Data'!$D$12,0,10*ROW('Sanitation Data'!D92))),'Data Summary'!CS98="Yes"),OFFSET('Sanitation Data'!$D$12,0,10*ROW('Sanitation Data'!D92)),NA())</f>
        <v>#N/A</v>
      </c>
      <c r="AE98" s="102" t="e">
        <f ca="true">+IF(AND(ISNUMBER(OFFSET('Sanitation Data'!$D$13,0,10*ROW('Sanitation Data'!D92))),'Data Summary'!CT98="Yes"),OFFSET('Sanitation Data'!$D$13,0,10*ROW('Sanitation Data'!D92)),NA())</f>
        <v>#N/A</v>
      </c>
      <c r="AF98" s="102" t="e">
        <f ca="true">+IF(AND(ISNUMBER(OFFSET('Sanitation Data'!$E$5,0,10*ROW('Sanitation Data'!E92))),'Data Summary'!CU98="Yes"),100-OFFSET('Sanitation Data'!$E$5,0,10*ROW('Sanitation Data'!E92)),NA())</f>
        <v>#N/A</v>
      </c>
      <c r="AG98" s="102" t="e">
        <f ca="true">+IF(AND(ISNUMBER(OFFSET('Sanitation Data'!$E$7,0,10*ROW('Sanitation Data'!E92))),'Data Summary'!CV98="Yes"),OFFSET('Sanitation Data'!$E$7,0,10*ROW('Sanitation Data'!E92)),NA())</f>
        <v>#N/A</v>
      </c>
      <c r="AH98" s="102" t="e">
        <f ca="true">+IF(AND(ISNUMBER(OFFSET('Sanitation Data'!$E$11,0,10*ROW('Sanitation Data'!E92))),'Data Summary'!CW98="Yes"),OFFSET('Sanitation Data'!$E$11,0,10*ROW('Sanitation Data'!E92)),NA())</f>
        <v>#N/A</v>
      </c>
      <c r="AI98" s="102" t="e">
        <f ca="true">+IF(AND(ISNUMBER(OFFSET('Sanitation Data'!$E$12,0,10*ROW('Sanitation Data'!E92))),'Data Summary'!CX98="Yes"),OFFSET('Sanitation Data'!$E$12,0,10*ROW('Sanitation Data'!E92)),NA())</f>
        <v>#N/A</v>
      </c>
      <c r="AJ98" s="102" t="e">
        <f ca="true">+IF(AND(ISNUMBER(OFFSET('Sanitation Data'!$E$13,0,10*ROW('Sanitation Data'!E92))),'Data Summary'!CY98="Yes"),OFFSET('Sanitation Data'!$E$13,0,10*ROW('Sanitation Data'!E92)),NA())</f>
        <v>#N/A</v>
      </c>
      <c r="AK98" s="102" t="e">
        <f ca="true">+IF(AND(ISNUMBER(OFFSET('Sanitation Data'!$F$5,0,10*ROW('Sanitation Data'!F92))),'Data Summary'!CZ98="Yes"),100-OFFSET('Sanitation Data'!$F$5,0,10*ROW('Sanitation Data'!F92)),NA())</f>
        <v>#N/A</v>
      </c>
      <c r="AL98" s="102" t="e">
        <f ca="true">+IF(AND(ISNUMBER(OFFSET('Sanitation Data'!$F$7,0,10*ROW('Sanitation Data'!F92))),'Data Summary'!DA98="Yes"),OFFSET('Sanitation Data'!$F$7,0,10*ROW('Sanitation Data'!F92)),NA())</f>
        <v>#N/A</v>
      </c>
      <c r="AM98" s="102" t="e">
        <f ca="true">+IF(AND(ISNUMBER(OFFSET('Sanitation Data'!$F$11,0,10*ROW('Sanitation Data'!F92))),'Data Summary'!DB98="Yes"),OFFSET('Sanitation Data'!$F$11,0,10*ROW('Sanitation Data'!F92)),NA())</f>
        <v>#N/A</v>
      </c>
      <c r="AN98" s="102" t="e">
        <f ca="true">+IF(AND(ISNUMBER(OFFSET('Sanitation Data'!$F$12,0,10*ROW('Sanitation Data'!F92))),'Data Summary'!DC98="Yes"),OFFSET('Sanitation Data'!$F$12,0,10*ROW('Sanitation Data'!F92)),NA())</f>
        <v>#N/A</v>
      </c>
      <c r="AO98" s="102" t="e">
        <f ca="true">+IF(AND(ISNUMBER(OFFSET('Sanitation Data'!$F$13,0,10*ROW('Sanitation Data'!F92))),'Data Summary'!DD98="Yes"),OFFSET('Sanitation Data'!$F$13,0,10*ROW('Sanitation Data'!F92)),NA())</f>
        <v>#N/A</v>
      </c>
      <c r="AP98" s="102" t="e">
        <f ca="true">+IF(AND(ISNUMBER(OFFSET('Sanitation Data'!$G$5,0,10*ROW('Sanitation Data'!G92))),'Data Summary'!DE98="Yes"),100-OFFSET('Sanitation Data'!$G$5,0,10*ROW('Sanitation Data'!G92)),NA())</f>
        <v>#N/A</v>
      </c>
      <c r="AQ98" s="102" t="e">
        <f ca="true">+IF(AND(ISNUMBER(OFFSET('Sanitation Data'!$G$7,0,10*ROW('Sanitation Data'!G92))),'Data Summary'!DF98="Yes"),OFFSET('Sanitation Data'!$G$7,0,10*ROW('Sanitation Data'!G92)),NA())</f>
        <v>#N/A</v>
      </c>
      <c r="AR98" s="102" t="e">
        <f ca="true">+IF(AND(ISNUMBER(OFFSET('Sanitation Data'!$G$11,0,10*ROW('Sanitation Data'!G92))),'Data Summary'!DG98="Yes"),OFFSET('Sanitation Data'!$G$11,0,10*ROW('Sanitation Data'!G92)),NA())</f>
        <v>#N/A</v>
      </c>
      <c r="AS98" s="102" t="e">
        <f ca="true">+IF(AND(ISNUMBER(OFFSET('Sanitation Data'!$G$12,0,10*ROW('Sanitation Data'!G92))),'Data Summary'!DH98="Yes"),OFFSET('Sanitation Data'!$G$12,0,10*ROW('Sanitation Data'!G92)),NA())</f>
        <v>#N/A</v>
      </c>
      <c r="AT98" s="102" t="e">
        <f ca="true">+IF(AND(ISNUMBER(OFFSET('Sanitation Data'!$G$13,0,10*ROW('Sanitation Data'!G92))),'Data Summary'!DI98="Yes"),OFFSET('Sanitation Data'!$G$13,0,10*ROW('Sanitation Data'!G92)),NA())</f>
        <v>#N/A</v>
      </c>
      <c r="AU98" s="102" t="e">
        <f ca="true">+IF(AND(ISNUMBER(OFFSET('Sanitation Data'!$H$5,0,10*ROW('Sanitation Data'!H92))),'Data Summary'!DJ98="Yes"),100-OFFSET('Sanitation Data'!$H$5,0,10*ROW('Sanitation Data'!H92)),NA())</f>
        <v>#N/A</v>
      </c>
      <c r="AV98" s="102" t="e">
        <f ca="true">+IF(AND(ISNUMBER(OFFSET('Sanitation Data'!$H$7,0,10*ROW('Sanitation Data'!H92))),'Data Summary'!DK98="Yes"),OFFSET('Sanitation Data'!$H$7,0,10*ROW('Sanitation Data'!H92)),NA())</f>
        <v>#N/A</v>
      </c>
      <c r="AW98" s="102" t="e">
        <f ca="true">+IF(AND(ISNUMBER(OFFSET('Sanitation Data'!$H$11,0,10*ROW('Sanitation Data'!H92))),'Data Summary'!DL98="Yes"),OFFSET('Sanitation Data'!$H$11,0,10*ROW('Sanitation Data'!H92)),NA())</f>
        <v>#N/A</v>
      </c>
      <c r="AX98" s="102" t="e">
        <f ca="true">+IF(AND(ISNUMBER(OFFSET('Sanitation Data'!$H$12,0,10*ROW('Sanitation Data'!H92))),'Data Summary'!DM98="Yes"),OFFSET('Sanitation Data'!$H$12,0,10*ROW('Sanitation Data'!H92)),NA())</f>
        <v>#N/A</v>
      </c>
      <c r="AY98" s="102" t="e">
        <f ca="true">+IF(AND(ISNUMBER(OFFSET('Sanitation Data'!$H$13,0,10*ROW('Sanitation Data'!H92))),'Data Summary'!DN98="Yes"),OFFSET('Sanitation Data'!$H$13,0,10*ROW('Sanitation Data'!H92)),NA())</f>
        <v>#N/A</v>
      </c>
      <c r="AZ98" s="107" t="e">
        <f ca="true">+IF(AND(ISNUMBER(OFFSET('Hygiene Data'!$C$6,0,10*ROW('Hygiene Data'!C92))),'Data Summary'!DO98="Yes"),OFFSET('Hygiene Data'!$C$6,0,10*ROW('Hygiene Data'!C92)),NA())</f>
        <v>#N/A</v>
      </c>
      <c r="BA98" s="107" t="e">
        <f ca="true">+IF(AND(ISNUMBER(OFFSET('Hygiene Data'!$C$8,0,10*ROW('Hygiene Data'!C92))),'Data Summary'!DP98="Yes"),OFFSET('Hygiene Data'!$C$8,0,10*ROW('Hygiene Data'!C92)),NA())</f>
        <v>#N/A</v>
      </c>
      <c r="BB98" s="107" t="e">
        <f ca="true">+IF(AND(ISNUMBER(OFFSET('Hygiene Data'!$C$10,0,10*ROW('Hygiene Data'!C92))),'Data Summary'!DQ98="Yes"),OFFSET('Hygiene Data'!$C$10,0,10*ROW('Hygiene Data'!C92)),NA())</f>
        <v>#N/A</v>
      </c>
      <c r="BC98" s="107" t="e">
        <f ca="true">+IF(AND(ISNUMBER(OFFSET('Hygiene Data'!$D$6,0,10*ROW('Hygiene Data'!D92))),'Data Summary'!DR98="Yes"),OFFSET('Hygiene Data'!$D$6,0,10*ROW('Hygiene Data'!D92)),NA())</f>
        <v>#N/A</v>
      </c>
      <c r="BD98" s="107" t="e">
        <f ca="true">+IF(AND(ISNUMBER(OFFSET('Hygiene Data'!$D$8,0,10*ROW('Hygiene Data'!D92))),'Data Summary'!DS98="Yes"),OFFSET('Hygiene Data'!$D$8,0,10*ROW('Hygiene Data'!D92)),NA())</f>
        <v>#N/A</v>
      </c>
      <c r="BE98" s="107" t="e">
        <f ca="true">+IF(AND(ISNUMBER(OFFSET('Hygiene Data'!$D$10,0,10*ROW('Hygiene Data'!D92))),'Data Summary'!DT98="Yes"),OFFSET('Hygiene Data'!$D$10,0,10*ROW('Hygiene Data'!D92)),NA())</f>
        <v>#N/A</v>
      </c>
      <c r="BF98" s="107" t="e">
        <f ca="true">+IF(AND(ISNUMBER(OFFSET('Hygiene Data'!$E$6,0,10*ROW('Hygiene Data'!E92))),'Data Summary'!DU98="Yes"),OFFSET('Hygiene Data'!$E$6,0,10*ROW('Hygiene Data'!E92)),NA())</f>
        <v>#N/A</v>
      </c>
      <c r="BG98" s="107" t="e">
        <f ca="true">+IF(AND(ISNUMBER(OFFSET('Hygiene Data'!$E$8,0,10*ROW('Hygiene Data'!E92))),'Data Summary'!DV98="Yes"),OFFSET('Hygiene Data'!$E$8,0,10*ROW('Hygiene Data'!E92)),NA())</f>
        <v>#N/A</v>
      </c>
      <c r="BH98" s="107" t="e">
        <f ca="true">+IF(AND(ISNUMBER(OFFSET('Hygiene Data'!$E$10,0,10*ROW('Hygiene Data'!E92))),'Data Summary'!DW98="Yes"),OFFSET('Hygiene Data'!$E$10,0,10*ROW('Hygiene Data'!E92)),NA())</f>
        <v>#N/A</v>
      </c>
      <c r="BI98" s="107" t="e">
        <f ca="true">+IF(AND(ISNUMBER(OFFSET('Hygiene Data'!$F$6,0,10*ROW('Hygiene Data'!F92))),'Data Summary'!DX98="Yes"),OFFSET('Hygiene Data'!$F$6,0,10*ROW('Hygiene Data'!F92)),NA())</f>
        <v>#N/A</v>
      </c>
      <c r="BJ98" s="107" t="e">
        <f ca="true">+IF(AND(ISNUMBER(OFFSET('Hygiene Data'!$F$8,0,10*ROW('Hygiene Data'!F92))),'Data Summary'!DY98="Yes"),OFFSET('Hygiene Data'!$F$8,0,10*ROW('Hygiene Data'!F92)),NA())</f>
        <v>#N/A</v>
      </c>
      <c r="BK98" s="107" t="e">
        <f ca="true">+IF(AND(ISNUMBER(OFFSET('Hygiene Data'!$F$10,0,10*ROW('Hygiene Data'!F92))),'Data Summary'!DZ98="Yes"),OFFSET('Hygiene Data'!$F$10,0,10*ROW('Hygiene Data'!F92)),NA())</f>
        <v>#N/A</v>
      </c>
      <c r="BL98" s="107" t="e">
        <f ca="true">+IF(AND(ISNUMBER(OFFSET('Hygiene Data'!$G$6,0,10*ROW('Hygiene Data'!G92))),'Data Summary'!EA98="Yes"),OFFSET('Hygiene Data'!$G$6,0,10*ROW('Hygiene Data'!G92)),NA())</f>
        <v>#N/A</v>
      </c>
      <c r="BM98" s="107" t="e">
        <f ca="true">+IF(AND(ISNUMBER(OFFSET('Hygiene Data'!$G$8,0,10*ROW('Hygiene Data'!G92))),'Data Summary'!EB98="Yes"),OFFSET('Hygiene Data'!$G$8,0,10*ROW('Hygiene Data'!G92)),NA())</f>
        <v>#N/A</v>
      </c>
      <c r="BN98" s="107" t="e">
        <f ca="true">+IF(AND(ISNUMBER(OFFSET('Hygiene Data'!$G$10,0,10*ROW('Hygiene Data'!G92))),'Data Summary'!EC98="Yes"),OFFSET('Hygiene Data'!$G$10,0,10*ROW('Hygiene Data'!G92)),NA())</f>
        <v>#N/A</v>
      </c>
      <c r="BO98" s="107" t="e">
        <f ca="true">+IF(AND(ISNUMBER(OFFSET('Hygiene Data'!$H$6,0,10*ROW('Hygiene Data'!H92))),'Data Summary'!ED98="Yes"),OFFSET('Hygiene Data'!$H$6,0,10*ROW('Hygiene Data'!H92)),NA())</f>
        <v>#N/A</v>
      </c>
      <c r="BP98" s="107" t="e">
        <f ca="true">+IF(AND(ISNUMBER(OFFSET('Hygiene Data'!$H$8,0,10*ROW('Hygiene Data'!H92))),'Data Summary'!EE98="Yes"),OFFSET('Hygiene Data'!$H$8,0,10*ROW('Hygiene Data'!H92)),NA())</f>
        <v>#N/A</v>
      </c>
      <c r="BQ98" s="107" t="e">
        <f ca="true">+IF(AND(ISNUMBER(OFFSET('Hygiene Data'!$H$10,0,10*ROW('Hygiene Data'!H92))),'Data Summary'!EF98="Yes"),OFFSET('Hygiene Data'!$H$10,0,10*ROW('Hygiene Data'!H92)),NA())</f>
        <v>#N/A</v>
      </c>
    </row>
    <row r="99" x14ac:dyDescent="0.2">
      <c r="A99" s="55" t="e">
        <f ca="true">+IF(OFFSET('Water Data'!$B$1,0,10*ROW('Water Data'!B93))="",NA(),OFFSET('Water Data'!$B$1,0,10*ROW('Water Data'!B93)))</f>
        <v>#N/A</v>
      </c>
      <c r="B99" s="55" t="e">
        <f ca="true">+IF(OFFSET('Water Data'!$A$3,0,10*ROW('Water Data'!A96))="",NA(),OFFSET('Water Data'!$A$3,0,10*ROW('Water Data'!A96)))</f>
        <v>#N/A</v>
      </c>
      <c r="C99" s="55" t="e">
        <f ca="true">+IF(OFFSET('Water Data'!$C$3,0,10*ROW('Water Data'!C96))="",NA(),OFFSET('Water Data'!$C$3,0,10*ROW('Water Data'!C96)))</f>
        <v>#N/A</v>
      </c>
      <c r="D99" s="56" t="e">
        <f ca="true">+IF(AND(ISNUMBER(OFFSET('Water Data'!$C$5,0,10*ROW('Water Data'!C93))),'Data Summary'!BS99="Yes"),100-OFFSET('Water Data'!$C$5,0,10*ROW('Water Data'!C93)),NA())</f>
        <v>#N/A</v>
      </c>
      <c r="E99" s="56" t="e">
        <f ca="true">+IF(AND(ISNUMBER(OFFSET('Water Data'!$C$7,0,10*ROW('Water Data'!C93))),'Data Summary'!BT99="Yes"),OFFSET('Water Data'!$C$7,0,10*ROW('Water Data'!C93)),NA())</f>
        <v>#N/A</v>
      </c>
      <c r="F99" s="56" t="e">
        <f ca="true">+IF(AND(ISNUMBER(OFFSET('Water Data'!$C$10,0,10*ROW('Water Data'!C93))),'Data Summary'!BU99="Yes"),OFFSET('Water Data'!$C$10,0,10*ROW('Water Data'!C93)),NA())</f>
        <v>#N/A</v>
      </c>
      <c r="G99" s="56" t="e">
        <f ca="true">+IF(AND(ISNUMBER(OFFSET('Water Data'!$D$5,0,10*ROW('Water Data'!D93))),'Data Summary'!BV99="Yes"),100-OFFSET('Water Data'!$D$5,0,10*ROW('Water Data'!D93)),NA())</f>
        <v>#N/A</v>
      </c>
      <c r="H99" s="56" t="e">
        <f ca="true">+IF(AND(ISNUMBER(OFFSET('Water Data'!$D$7,0,10*ROW('Water Data'!D93))),'Data Summary'!BW99="Yes"),OFFSET('Water Data'!$D$7,0,10*ROW('Water Data'!D93)),NA())</f>
        <v>#N/A</v>
      </c>
      <c r="I99" s="56" t="e">
        <f ca="true">+IF(AND(ISNUMBER(OFFSET('Water Data'!$D$10,0,10*ROW('Water Data'!D93))),'Data Summary'!BX99="Yes"),OFFSET('Water Data'!$D$10,0,10*ROW('Water Data'!D93)),NA())</f>
        <v>#N/A</v>
      </c>
      <c r="J99" s="56" t="e">
        <f ca="true">+IF(AND(ISNUMBER(OFFSET('Water Data'!$E$5,0,10*ROW('Water Data'!E93))),'Data Summary'!BY99="Yes"),100-OFFSET('Water Data'!$E$5,0,10*ROW('Water Data'!E93)),NA())</f>
        <v>#N/A</v>
      </c>
      <c r="K99" s="56" t="e">
        <f ca="true">+IF(AND(ISNUMBER(OFFSET('Water Data'!$E$7,0,10*ROW('Water Data'!E93))),'Data Summary'!BZ99="Yes"),OFFSET('Water Data'!$E$7,0,10*ROW('Water Data'!E93)),NA())</f>
        <v>#N/A</v>
      </c>
      <c r="L99" s="56" t="e">
        <f ca="true">+IF(AND(ISNUMBER(OFFSET('Water Data'!$E$10,0,10*ROW('Water Data'!E93))),'Data Summary'!CA99="Yes"),OFFSET('Water Data'!$E$10,0,10*ROW('Water Data'!E93)),NA())</f>
        <v>#N/A</v>
      </c>
      <c r="M99" s="56" t="e">
        <f ca="true">+IF(AND(ISNUMBER(OFFSET('Water Data'!$F$5,0,10*ROW('Water Data'!F93))),'Data Summary'!CB99="Yes"),100-OFFSET('Water Data'!$F$5,0,10*ROW('Water Data'!F93)),NA())</f>
        <v>#N/A</v>
      </c>
      <c r="N99" s="56" t="e">
        <f ca="true">+IF(AND(ISNUMBER(OFFSET('Water Data'!$F$7,0,10*ROW('Water Data'!F93))),'Data Summary'!CC99="Yes"),OFFSET('Water Data'!$F$7,0,10*ROW('Water Data'!F93)),NA())</f>
        <v>#N/A</v>
      </c>
      <c r="O99" s="56" t="e">
        <f ca="true">+IF(AND(ISNUMBER(OFFSET('Water Data'!$F$10,0,10*ROW('Water Data'!F93))),'Data Summary'!CD99="Yes"),OFFSET('Water Data'!$F$10,0,10*ROW('Water Data'!F93)),NA())</f>
        <v>#N/A</v>
      </c>
      <c r="P99" s="56" t="e">
        <f ca="true">+IF(AND(ISNUMBER(OFFSET('Water Data'!$G$5,0,10*ROW('Water Data'!G93))),'Data Summary'!CE99="Yes"),100-OFFSET('Water Data'!$G$5,0,10*ROW('Water Data'!G93)),NA())</f>
        <v>#N/A</v>
      </c>
      <c r="Q99" s="56" t="e">
        <f ca="true">+IF(AND(ISNUMBER(OFFSET('Water Data'!$G$7,0,10*ROW('Water Data'!G93))),'Data Summary'!CF99="Yes"),OFFSET('Water Data'!$G$7,0,10*ROW('Water Data'!G93)),NA())</f>
        <v>#N/A</v>
      </c>
      <c r="R99" s="56" t="e">
        <f ca="true">+IF(AND(ISNUMBER(OFFSET('Water Data'!$G$10,0,10*ROW('Water Data'!G93))),'Data Summary'!CG99="Yes"),OFFSET('Water Data'!$G$10,0,10*ROW('Water Data'!G93)),NA())</f>
        <v>#N/A</v>
      </c>
      <c r="S99" s="56" t="e">
        <f ca="true">+IF(AND(ISNUMBER(OFFSET('Water Data'!$H$5,0,10*ROW('Water Data'!H93))),'Data Summary'!CH99="Yes"),100-OFFSET('Water Data'!$H$5,0,10*ROW('Water Data'!H93)),NA())</f>
        <v>#N/A</v>
      </c>
      <c r="T99" s="56" t="e">
        <f ca="true">+IF(AND(ISNUMBER(OFFSET('Water Data'!$H$7,0,10*ROW('Water Data'!H93))),'Data Summary'!CI99="Yes"),OFFSET('Water Data'!$H$7,0,10*ROW('Water Data'!H93)),NA())</f>
        <v>#N/A</v>
      </c>
      <c r="U99" s="56" t="e">
        <f ca="true">+IF(AND(ISNUMBER(OFFSET('Water Data'!$H$10,0,10*ROW('Water Data'!H93))),'Data Summary'!CJ99="Yes"),OFFSET('Water Data'!$H$10,0,10*ROW('Water Data'!H93)),NA())</f>
        <v>#N/A</v>
      </c>
      <c r="V99" s="102" t="e">
        <f ca="true">+IF(AND(ISNUMBER(OFFSET('Sanitation Data'!$C$5,0,10*ROW('Sanitation Data'!C93))),'Data Summary'!CK99="Yes"),100-OFFSET('Sanitation Data'!$C$5,0,10*ROW('Sanitation Data'!C93)),NA())</f>
        <v>#N/A</v>
      </c>
      <c r="W99" s="102" t="e">
        <f ca="true">+IF(AND(ISNUMBER(OFFSET('Sanitation Data'!$C$7,0,10*ROW('Sanitation Data'!C93))),'Data Summary'!CL99="Yes"),OFFSET('Sanitation Data'!$C$7,0,10*ROW('Sanitation Data'!C93)),NA())</f>
        <v>#N/A</v>
      </c>
      <c r="X99" s="102" t="e">
        <f ca="true">+IF(AND(ISNUMBER(OFFSET('Sanitation Data'!$C$11,0,10*ROW('Sanitation Data'!C93))),'Data Summary'!CM99="Yes"),OFFSET('Sanitation Data'!$C$11,0,10*ROW('Sanitation Data'!C93)),NA())</f>
        <v>#N/A</v>
      </c>
      <c r="Y99" s="102" t="e">
        <f ca="true">+IF(AND(ISNUMBER(OFFSET('Sanitation Data'!$C$12,0,10*ROW('Sanitation Data'!C93))),'Data Summary'!CN99="Yes"),OFFSET('Sanitation Data'!$C$12,0,10*ROW('Sanitation Data'!C93)),NA())</f>
        <v>#N/A</v>
      </c>
      <c r="Z99" s="102" t="e">
        <f ca="true">+IF(AND(ISNUMBER(OFFSET('Sanitation Data'!$C$13,0,10*ROW('Sanitation Data'!C93))),'Data Summary'!CO99="Yes"),OFFSET('Sanitation Data'!$C$13,0,10*ROW('Sanitation Data'!C93)),NA())</f>
        <v>#N/A</v>
      </c>
      <c r="AA99" s="102" t="e">
        <f ca="true">+IF(AND(ISNUMBER(OFFSET('Sanitation Data'!$D$5,0,10*ROW('Sanitation Data'!D93))),'Data Summary'!CP99="Yes"),100-OFFSET('Sanitation Data'!$D$5,0,10*ROW('Sanitation Data'!D93)),NA())</f>
        <v>#N/A</v>
      </c>
      <c r="AB99" s="102" t="e">
        <f ca="true">+IF(AND(ISNUMBER(OFFSET('Sanitation Data'!$D$7,0,10*ROW('Sanitation Data'!D93))),'Data Summary'!CQ99="Yes"),OFFSET('Sanitation Data'!$D$7,0,10*ROW('Sanitation Data'!D93)),NA())</f>
        <v>#N/A</v>
      </c>
      <c r="AC99" s="102" t="e">
        <f ca="true">+IF(AND(ISNUMBER(OFFSET('Sanitation Data'!$D$11,0,10*ROW('Sanitation Data'!D93))),'Data Summary'!CR99="Yes"),OFFSET('Sanitation Data'!$D$11,0,10*ROW('Sanitation Data'!D93)),NA())</f>
        <v>#N/A</v>
      </c>
      <c r="AD99" s="102" t="e">
        <f ca="true">+IF(AND(ISNUMBER(OFFSET('Sanitation Data'!$D$12,0,10*ROW('Sanitation Data'!D93))),'Data Summary'!CS99="Yes"),OFFSET('Sanitation Data'!$D$12,0,10*ROW('Sanitation Data'!D93)),NA())</f>
        <v>#N/A</v>
      </c>
      <c r="AE99" s="102" t="e">
        <f ca="true">+IF(AND(ISNUMBER(OFFSET('Sanitation Data'!$D$13,0,10*ROW('Sanitation Data'!D93))),'Data Summary'!CT99="Yes"),OFFSET('Sanitation Data'!$D$13,0,10*ROW('Sanitation Data'!D93)),NA())</f>
        <v>#N/A</v>
      </c>
      <c r="AF99" s="102" t="e">
        <f ca="true">+IF(AND(ISNUMBER(OFFSET('Sanitation Data'!$E$5,0,10*ROW('Sanitation Data'!E93))),'Data Summary'!CU99="Yes"),100-OFFSET('Sanitation Data'!$E$5,0,10*ROW('Sanitation Data'!E93)),NA())</f>
        <v>#N/A</v>
      </c>
      <c r="AG99" s="102" t="e">
        <f ca="true">+IF(AND(ISNUMBER(OFFSET('Sanitation Data'!$E$7,0,10*ROW('Sanitation Data'!E93))),'Data Summary'!CV99="Yes"),OFFSET('Sanitation Data'!$E$7,0,10*ROW('Sanitation Data'!E93)),NA())</f>
        <v>#N/A</v>
      </c>
      <c r="AH99" s="102" t="e">
        <f ca="true">+IF(AND(ISNUMBER(OFFSET('Sanitation Data'!$E$11,0,10*ROW('Sanitation Data'!E93))),'Data Summary'!CW99="Yes"),OFFSET('Sanitation Data'!$E$11,0,10*ROW('Sanitation Data'!E93)),NA())</f>
        <v>#N/A</v>
      </c>
      <c r="AI99" s="102" t="e">
        <f ca="true">+IF(AND(ISNUMBER(OFFSET('Sanitation Data'!$E$12,0,10*ROW('Sanitation Data'!E93))),'Data Summary'!CX99="Yes"),OFFSET('Sanitation Data'!$E$12,0,10*ROW('Sanitation Data'!E93)),NA())</f>
        <v>#N/A</v>
      </c>
      <c r="AJ99" s="102" t="e">
        <f ca="true">+IF(AND(ISNUMBER(OFFSET('Sanitation Data'!$E$13,0,10*ROW('Sanitation Data'!E93))),'Data Summary'!CY99="Yes"),OFFSET('Sanitation Data'!$E$13,0,10*ROW('Sanitation Data'!E93)),NA())</f>
        <v>#N/A</v>
      </c>
      <c r="AK99" s="102" t="e">
        <f ca="true">+IF(AND(ISNUMBER(OFFSET('Sanitation Data'!$F$5,0,10*ROW('Sanitation Data'!F93))),'Data Summary'!CZ99="Yes"),100-OFFSET('Sanitation Data'!$F$5,0,10*ROW('Sanitation Data'!F93)),NA())</f>
        <v>#N/A</v>
      </c>
      <c r="AL99" s="102" t="e">
        <f ca="true">+IF(AND(ISNUMBER(OFFSET('Sanitation Data'!$F$7,0,10*ROW('Sanitation Data'!F93))),'Data Summary'!DA99="Yes"),OFFSET('Sanitation Data'!$F$7,0,10*ROW('Sanitation Data'!F93)),NA())</f>
        <v>#N/A</v>
      </c>
      <c r="AM99" s="102" t="e">
        <f ca="true">+IF(AND(ISNUMBER(OFFSET('Sanitation Data'!$F$11,0,10*ROW('Sanitation Data'!F93))),'Data Summary'!DB99="Yes"),OFFSET('Sanitation Data'!$F$11,0,10*ROW('Sanitation Data'!F93)),NA())</f>
        <v>#N/A</v>
      </c>
      <c r="AN99" s="102" t="e">
        <f ca="true">+IF(AND(ISNUMBER(OFFSET('Sanitation Data'!$F$12,0,10*ROW('Sanitation Data'!F93))),'Data Summary'!DC99="Yes"),OFFSET('Sanitation Data'!$F$12,0,10*ROW('Sanitation Data'!F93)),NA())</f>
        <v>#N/A</v>
      </c>
      <c r="AO99" s="102" t="e">
        <f ca="true">+IF(AND(ISNUMBER(OFFSET('Sanitation Data'!$F$13,0,10*ROW('Sanitation Data'!F93))),'Data Summary'!DD99="Yes"),OFFSET('Sanitation Data'!$F$13,0,10*ROW('Sanitation Data'!F93)),NA())</f>
        <v>#N/A</v>
      </c>
      <c r="AP99" s="102" t="e">
        <f ca="true">+IF(AND(ISNUMBER(OFFSET('Sanitation Data'!$G$5,0,10*ROW('Sanitation Data'!G93))),'Data Summary'!DE99="Yes"),100-OFFSET('Sanitation Data'!$G$5,0,10*ROW('Sanitation Data'!G93)),NA())</f>
        <v>#N/A</v>
      </c>
      <c r="AQ99" s="102" t="e">
        <f ca="true">+IF(AND(ISNUMBER(OFFSET('Sanitation Data'!$G$7,0,10*ROW('Sanitation Data'!G93))),'Data Summary'!DF99="Yes"),OFFSET('Sanitation Data'!$G$7,0,10*ROW('Sanitation Data'!G93)),NA())</f>
        <v>#N/A</v>
      </c>
      <c r="AR99" s="102" t="e">
        <f ca="true">+IF(AND(ISNUMBER(OFFSET('Sanitation Data'!$G$11,0,10*ROW('Sanitation Data'!G93))),'Data Summary'!DG99="Yes"),OFFSET('Sanitation Data'!$G$11,0,10*ROW('Sanitation Data'!G93)),NA())</f>
        <v>#N/A</v>
      </c>
      <c r="AS99" s="102" t="e">
        <f ca="true">+IF(AND(ISNUMBER(OFFSET('Sanitation Data'!$G$12,0,10*ROW('Sanitation Data'!G93))),'Data Summary'!DH99="Yes"),OFFSET('Sanitation Data'!$G$12,0,10*ROW('Sanitation Data'!G93)),NA())</f>
        <v>#N/A</v>
      </c>
      <c r="AT99" s="102" t="e">
        <f ca="true">+IF(AND(ISNUMBER(OFFSET('Sanitation Data'!$G$13,0,10*ROW('Sanitation Data'!G93))),'Data Summary'!DI99="Yes"),OFFSET('Sanitation Data'!$G$13,0,10*ROW('Sanitation Data'!G93)),NA())</f>
        <v>#N/A</v>
      </c>
      <c r="AU99" s="102" t="e">
        <f ca="true">+IF(AND(ISNUMBER(OFFSET('Sanitation Data'!$H$5,0,10*ROW('Sanitation Data'!H93))),'Data Summary'!DJ99="Yes"),100-OFFSET('Sanitation Data'!$H$5,0,10*ROW('Sanitation Data'!H93)),NA())</f>
        <v>#N/A</v>
      </c>
      <c r="AV99" s="102" t="e">
        <f ca="true">+IF(AND(ISNUMBER(OFFSET('Sanitation Data'!$H$7,0,10*ROW('Sanitation Data'!H93))),'Data Summary'!DK99="Yes"),OFFSET('Sanitation Data'!$H$7,0,10*ROW('Sanitation Data'!H93)),NA())</f>
        <v>#N/A</v>
      </c>
      <c r="AW99" s="102" t="e">
        <f ca="true">+IF(AND(ISNUMBER(OFFSET('Sanitation Data'!$H$11,0,10*ROW('Sanitation Data'!H93))),'Data Summary'!DL99="Yes"),OFFSET('Sanitation Data'!$H$11,0,10*ROW('Sanitation Data'!H93)),NA())</f>
        <v>#N/A</v>
      </c>
      <c r="AX99" s="102" t="e">
        <f ca="true">+IF(AND(ISNUMBER(OFFSET('Sanitation Data'!$H$12,0,10*ROW('Sanitation Data'!H93))),'Data Summary'!DM99="Yes"),OFFSET('Sanitation Data'!$H$12,0,10*ROW('Sanitation Data'!H93)),NA())</f>
        <v>#N/A</v>
      </c>
      <c r="AY99" s="102" t="e">
        <f ca="true">+IF(AND(ISNUMBER(OFFSET('Sanitation Data'!$H$13,0,10*ROW('Sanitation Data'!H93))),'Data Summary'!DN99="Yes"),OFFSET('Sanitation Data'!$H$13,0,10*ROW('Sanitation Data'!H93)),NA())</f>
        <v>#N/A</v>
      </c>
      <c r="AZ99" s="107" t="e">
        <f ca="true">+IF(AND(ISNUMBER(OFFSET('Hygiene Data'!$C$6,0,10*ROW('Hygiene Data'!C93))),'Data Summary'!DO99="Yes"),OFFSET('Hygiene Data'!$C$6,0,10*ROW('Hygiene Data'!C93)),NA())</f>
        <v>#N/A</v>
      </c>
      <c r="BA99" s="107" t="e">
        <f ca="true">+IF(AND(ISNUMBER(OFFSET('Hygiene Data'!$C$8,0,10*ROW('Hygiene Data'!C93))),'Data Summary'!DP99="Yes"),OFFSET('Hygiene Data'!$C$8,0,10*ROW('Hygiene Data'!C93)),NA())</f>
        <v>#N/A</v>
      </c>
      <c r="BB99" s="107" t="e">
        <f ca="true">+IF(AND(ISNUMBER(OFFSET('Hygiene Data'!$C$10,0,10*ROW('Hygiene Data'!C93))),'Data Summary'!DQ99="Yes"),OFFSET('Hygiene Data'!$C$10,0,10*ROW('Hygiene Data'!C93)),NA())</f>
        <v>#N/A</v>
      </c>
      <c r="BC99" s="107" t="e">
        <f ca="true">+IF(AND(ISNUMBER(OFFSET('Hygiene Data'!$D$6,0,10*ROW('Hygiene Data'!D93))),'Data Summary'!DR99="Yes"),OFFSET('Hygiene Data'!$D$6,0,10*ROW('Hygiene Data'!D93)),NA())</f>
        <v>#N/A</v>
      </c>
      <c r="BD99" s="107" t="e">
        <f ca="true">+IF(AND(ISNUMBER(OFFSET('Hygiene Data'!$D$8,0,10*ROW('Hygiene Data'!D93))),'Data Summary'!DS99="Yes"),OFFSET('Hygiene Data'!$D$8,0,10*ROW('Hygiene Data'!D93)),NA())</f>
        <v>#N/A</v>
      </c>
      <c r="BE99" s="107" t="e">
        <f ca="true">+IF(AND(ISNUMBER(OFFSET('Hygiene Data'!$D$10,0,10*ROW('Hygiene Data'!D93))),'Data Summary'!DT99="Yes"),OFFSET('Hygiene Data'!$D$10,0,10*ROW('Hygiene Data'!D93)),NA())</f>
        <v>#N/A</v>
      </c>
      <c r="BF99" s="107" t="e">
        <f ca="true">+IF(AND(ISNUMBER(OFFSET('Hygiene Data'!$E$6,0,10*ROW('Hygiene Data'!E93))),'Data Summary'!DU99="Yes"),OFFSET('Hygiene Data'!$E$6,0,10*ROW('Hygiene Data'!E93)),NA())</f>
        <v>#N/A</v>
      </c>
      <c r="BG99" s="107" t="e">
        <f ca="true">+IF(AND(ISNUMBER(OFFSET('Hygiene Data'!$E$8,0,10*ROW('Hygiene Data'!E93))),'Data Summary'!DV99="Yes"),OFFSET('Hygiene Data'!$E$8,0,10*ROW('Hygiene Data'!E93)),NA())</f>
        <v>#N/A</v>
      </c>
      <c r="BH99" s="107" t="e">
        <f ca="true">+IF(AND(ISNUMBER(OFFSET('Hygiene Data'!$E$10,0,10*ROW('Hygiene Data'!E93))),'Data Summary'!DW99="Yes"),OFFSET('Hygiene Data'!$E$10,0,10*ROW('Hygiene Data'!E93)),NA())</f>
        <v>#N/A</v>
      </c>
      <c r="BI99" s="107" t="e">
        <f ca="true">+IF(AND(ISNUMBER(OFFSET('Hygiene Data'!$F$6,0,10*ROW('Hygiene Data'!F93))),'Data Summary'!DX99="Yes"),OFFSET('Hygiene Data'!$F$6,0,10*ROW('Hygiene Data'!F93)),NA())</f>
        <v>#N/A</v>
      </c>
      <c r="BJ99" s="107" t="e">
        <f ca="true">+IF(AND(ISNUMBER(OFFSET('Hygiene Data'!$F$8,0,10*ROW('Hygiene Data'!F93))),'Data Summary'!DY99="Yes"),OFFSET('Hygiene Data'!$F$8,0,10*ROW('Hygiene Data'!F93)),NA())</f>
        <v>#N/A</v>
      </c>
      <c r="BK99" s="107" t="e">
        <f ca="true">+IF(AND(ISNUMBER(OFFSET('Hygiene Data'!$F$10,0,10*ROW('Hygiene Data'!F93))),'Data Summary'!DZ99="Yes"),OFFSET('Hygiene Data'!$F$10,0,10*ROW('Hygiene Data'!F93)),NA())</f>
        <v>#N/A</v>
      </c>
      <c r="BL99" s="107" t="e">
        <f ca="true">+IF(AND(ISNUMBER(OFFSET('Hygiene Data'!$G$6,0,10*ROW('Hygiene Data'!G93))),'Data Summary'!EA99="Yes"),OFFSET('Hygiene Data'!$G$6,0,10*ROW('Hygiene Data'!G93)),NA())</f>
        <v>#N/A</v>
      </c>
      <c r="BM99" s="107" t="e">
        <f ca="true">+IF(AND(ISNUMBER(OFFSET('Hygiene Data'!$G$8,0,10*ROW('Hygiene Data'!G93))),'Data Summary'!EB99="Yes"),OFFSET('Hygiene Data'!$G$8,0,10*ROW('Hygiene Data'!G93)),NA())</f>
        <v>#N/A</v>
      </c>
      <c r="BN99" s="107" t="e">
        <f ca="true">+IF(AND(ISNUMBER(OFFSET('Hygiene Data'!$G$10,0,10*ROW('Hygiene Data'!G93))),'Data Summary'!EC99="Yes"),OFFSET('Hygiene Data'!$G$10,0,10*ROW('Hygiene Data'!G93)),NA())</f>
        <v>#N/A</v>
      </c>
      <c r="BO99" s="107" t="e">
        <f ca="true">+IF(AND(ISNUMBER(OFFSET('Hygiene Data'!$H$6,0,10*ROW('Hygiene Data'!H93))),'Data Summary'!ED99="Yes"),OFFSET('Hygiene Data'!$H$6,0,10*ROW('Hygiene Data'!H93)),NA())</f>
        <v>#N/A</v>
      </c>
      <c r="BP99" s="107" t="e">
        <f ca="true">+IF(AND(ISNUMBER(OFFSET('Hygiene Data'!$H$8,0,10*ROW('Hygiene Data'!H93))),'Data Summary'!EE99="Yes"),OFFSET('Hygiene Data'!$H$8,0,10*ROW('Hygiene Data'!H93)),NA())</f>
        <v>#N/A</v>
      </c>
      <c r="BQ99" s="107" t="e">
        <f ca="true">+IF(AND(ISNUMBER(OFFSET('Hygiene Data'!$H$10,0,10*ROW('Hygiene Data'!H93))),'Data Summary'!EF99="Yes"),OFFSET('Hygiene Data'!$H$10,0,10*ROW('Hygiene Data'!H93)),NA())</f>
        <v>#N/A</v>
      </c>
    </row>
    <row r="100" x14ac:dyDescent="0.2">
      <c r="A100" s="55" t="e">
        <f ca="true">+IF(OFFSET('Water Data'!$B$1,0,10*ROW('Water Data'!B94))="",NA(),OFFSET('Water Data'!$B$1,0,10*ROW('Water Data'!B94)))</f>
        <v>#N/A</v>
      </c>
      <c r="B100" s="55" t="e">
        <f ca="true">+IF(OFFSET('Water Data'!$A$3,0,10*ROW('Water Data'!A97))="",NA(),OFFSET('Water Data'!$A$3,0,10*ROW('Water Data'!A97)))</f>
        <v>#N/A</v>
      </c>
      <c r="C100" s="55" t="e">
        <f ca="true">+IF(OFFSET('Water Data'!$C$3,0,10*ROW('Water Data'!C97))="",NA(),OFFSET('Water Data'!$C$3,0,10*ROW('Water Data'!C97)))</f>
        <v>#N/A</v>
      </c>
      <c r="D100" s="56" t="e">
        <f ca="true">+IF(AND(ISNUMBER(OFFSET('Water Data'!$C$5,0,10*ROW('Water Data'!C94))),'Data Summary'!BS100="Yes"),100-OFFSET('Water Data'!$C$5,0,10*ROW('Water Data'!C94)),NA())</f>
        <v>#N/A</v>
      </c>
      <c r="E100" s="56" t="e">
        <f ca="true">+IF(AND(ISNUMBER(OFFSET('Water Data'!$C$7,0,10*ROW('Water Data'!C94))),'Data Summary'!BT100="Yes"),OFFSET('Water Data'!$C$7,0,10*ROW('Water Data'!C94)),NA())</f>
        <v>#N/A</v>
      </c>
      <c r="F100" s="56" t="e">
        <f ca="true">+IF(AND(ISNUMBER(OFFSET('Water Data'!$C$10,0,10*ROW('Water Data'!C94))),'Data Summary'!BU100="Yes"),OFFSET('Water Data'!$C$10,0,10*ROW('Water Data'!C94)),NA())</f>
        <v>#N/A</v>
      </c>
      <c r="G100" s="56" t="e">
        <f ca="true">+IF(AND(ISNUMBER(OFFSET('Water Data'!$D$5,0,10*ROW('Water Data'!D94))),'Data Summary'!BV100="Yes"),100-OFFSET('Water Data'!$D$5,0,10*ROW('Water Data'!D94)),NA())</f>
        <v>#N/A</v>
      </c>
      <c r="H100" s="56" t="e">
        <f ca="true">+IF(AND(ISNUMBER(OFFSET('Water Data'!$D$7,0,10*ROW('Water Data'!D94))),'Data Summary'!BW100="Yes"),OFFSET('Water Data'!$D$7,0,10*ROW('Water Data'!D94)),NA())</f>
        <v>#N/A</v>
      </c>
      <c r="I100" s="56" t="e">
        <f ca="true">+IF(AND(ISNUMBER(OFFSET('Water Data'!$D$10,0,10*ROW('Water Data'!D94))),'Data Summary'!BX100="Yes"),OFFSET('Water Data'!$D$10,0,10*ROW('Water Data'!D94)),NA())</f>
        <v>#N/A</v>
      </c>
      <c r="J100" s="56" t="e">
        <f ca="true">+IF(AND(ISNUMBER(OFFSET('Water Data'!$E$5,0,10*ROW('Water Data'!E94))),'Data Summary'!BY100="Yes"),100-OFFSET('Water Data'!$E$5,0,10*ROW('Water Data'!E94)),NA())</f>
        <v>#N/A</v>
      </c>
      <c r="K100" s="56" t="e">
        <f ca="true">+IF(AND(ISNUMBER(OFFSET('Water Data'!$E$7,0,10*ROW('Water Data'!E94))),'Data Summary'!BZ100="Yes"),OFFSET('Water Data'!$E$7,0,10*ROW('Water Data'!E94)),NA())</f>
        <v>#N/A</v>
      </c>
      <c r="L100" s="56" t="e">
        <f ca="true">+IF(AND(ISNUMBER(OFFSET('Water Data'!$E$10,0,10*ROW('Water Data'!E94))),'Data Summary'!CA100="Yes"),OFFSET('Water Data'!$E$10,0,10*ROW('Water Data'!E94)),NA())</f>
        <v>#N/A</v>
      </c>
      <c r="M100" s="56" t="e">
        <f ca="true">+IF(AND(ISNUMBER(OFFSET('Water Data'!$F$5,0,10*ROW('Water Data'!F94))),'Data Summary'!CB100="Yes"),100-OFFSET('Water Data'!$F$5,0,10*ROW('Water Data'!F94)),NA())</f>
        <v>#N/A</v>
      </c>
      <c r="N100" s="56" t="e">
        <f ca="true">+IF(AND(ISNUMBER(OFFSET('Water Data'!$F$7,0,10*ROW('Water Data'!F94))),'Data Summary'!CC100="Yes"),OFFSET('Water Data'!$F$7,0,10*ROW('Water Data'!F94)),NA())</f>
        <v>#N/A</v>
      </c>
      <c r="O100" s="56" t="e">
        <f ca="true">+IF(AND(ISNUMBER(OFFSET('Water Data'!$F$10,0,10*ROW('Water Data'!F94))),'Data Summary'!CD100="Yes"),OFFSET('Water Data'!$F$10,0,10*ROW('Water Data'!F94)),NA())</f>
        <v>#N/A</v>
      </c>
      <c r="P100" s="56" t="e">
        <f ca="true">+IF(AND(ISNUMBER(OFFSET('Water Data'!$G$5,0,10*ROW('Water Data'!G94))),'Data Summary'!CE100="Yes"),100-OFFSET('Water Data'!$G$5,0,10*ROW('Water Data'!G94)),NA())</f>
        <v>#N/A</v>
      </c>
      <c r="Q100" s="56" t="e">
        <f ca="true">+IF(AND(ISNUMBER(OFFSET('Water Data'!$G$7,0,10*ROW('Water Data'!G94))),'Data Summary'!CF100="Yes"),OFFSET('Water Data'!$G$7,0,10*ROW('Water Data'!G94)),NA())</f>
        <v>#N/A</v>
      </c>
      <c r="R100" s="56" t="e">
        <f ca="true">+IF(AND(ISNUMBER(OFFSET('Water Data'!$G$10,0,10*ROW('Water Data'!G94))),'Data Summary'!CG100="Yes"),OFFSET('Water Data'!$G$10,0,10*ROW('Water Data'!G94)),NA())</f>
        <v>#N/A</v>
      </c>
      <c r="S100" s="56" t="e">
        <f ca="true">+IF(AND(ISNUMBER(OFFSET('Water Data'!$H$5,0,10*ROW('Water Data'!H94))),'Data Summary'!CH100="Yes"),100-OFFSET('Water Data'!$H$5,0,10*ROW('Water Data'!H94)),NA())</f>
        <v>#N/A</v>
      </c>
      <c r="T100" s="56" t="e">
        <f ca="true">+IF(AND(ISNUMBER(OFFSET('Water Data'!$H$7,0,10*ROW('Water Data'!H94))),'Data Summary'!CI100="Yes"),OFFSET('Water Data'!$H$7,0,10*ROW('Water Data'!H94)),NA())</f>
        <v>#N/A</v>
      </c>
      <c r="U100" s="56" t="e">
        <f ca="true">+IF(AND(ISNUMBER(OFFSET('Water Data'!$H$10,0,10*ROW('Water Data'!H94))),'Data Summary'!CJ100="Yes"),OFFSET('Water Data'!$H$10,0,10*ROW('Water Data'!H94)),NA())</f>
        <v>#N/A</v>
      </c>
      <c r="V100" s="102" t="e">
        <f ca="true">+IF(AND(ISNUMBER(OFFSET('Sanitation Data'!$C$5,0,10*ROW('Sanitation Data'!C94))),'Data Summary'!CK100="Yes"),100-OFFSET('Sanitation Data'!$C$5,0,10*ROW('Sanitation Data'!C94)),NA())</f>
        <v>#N/A</v>
      </c>
      <c r="W100" s="102" t="e">
        <f ca="true">+IF(AND(ISNUMBER(OFFSET('Sanitation Data'!$C$7,0,10*ROW('Sanitation Data'!C94))),'Data Summary'!CL100="Yes"),OFFSET('Sanitation Data'!$C$7,0,10*ROW('Sanitation Data'!C94)),NA())</f>
        <v>#N/A</v>
      </c>
      <c r="X100" s="102" t="e">
        <f ca="true">+IF(AND(ISNUMBER(OFFSET('Sanitation Data'!$C$11,0,10*ROW('Sanitation Data'!C94))),'Data Summary'!CM100="Yes"),OFFSET('Sanitation Data'!$C$11,0,10*ROW('Sanitation Data'!C94)),NA())</f>
        <v>#N/A</v>
      </c>
      <c r="Y100" s="102" t="e">
        <f ca="true">+IF(AND(ISNUMBER(OFFSET('Sanitation Data'!$C$12,0,10*ROW('Sanitation Data'!C94))),'Data Summary'!CN100="Yes"),OFFSET('Sanitation Data'!$C$12,0,10*ROW('Sanitation Data'!C94)),NA())</f>
        <v>#N/A</v>
      </c>
      <c r="Z100" s="102" t="e">
        <f ca="true">+IF(AND(ISNUMBER(OFFSET('Sanitation Data'!$C$13,0,10*ROW('Sanitation Data'!C94))),'Data Summary'!CO100="Yes"),OFFSET('Sanitation Data'!$C$13,0,10*ROW('Sanitation Data'!C94)),NA())</f>
        <v>#N/A</v>
      </c>
      <c r="AA100" s="102" t="e">
        <f ca="true">+IF(AND(ISNUMBER(OFFSET('Sanitation Data'!$D$5,0,10*ROW('Sanitation Data'!D94))),'Data Summary'!CP100="Yes"),100-OFFSET('Sanitation Data'!$D$5,0,10*ROW('Sanitation Data'!D94)),NA())</f>
        <v>#N/A</v>
      </c>
      <c r="AB100" s="102" t="e">
        <f ca="true">+IF(AND(ISNUMBER(OFFSET('Sanitation Data'!$D$7,0,10*ROW('Sanitation Data'!D94))),'Data Summary'!CQ100="Yes"),OFFSET('Sanitation Data'!$D$7,0,10*ROW('Sanitation Data'!D94)),NA())</f>
        <v>#N/A</v>
      </c>
      <c r="AC100" s="102" t="e">
        <f ca="true">+IF(AND(ISNUMBER(OFFSET('Sanitation Data'!$D$11,0,10*ROW('Sanitation Data'!D94))),'Data Summary'!CR100="Yes"),OFFSET('Sanitation Data'!$D$11,0,10*ROW('Sanitation Data'!D94)),NA())</f>
        <v>#N/A</v>
      </c>
      <c r="AD100" s="102" t="e">
        <f ca="true">+IF(AND(ISNUMBER(OFFSET('Sanitation Data'!$D$12,0,10*ROW('Sanitation Data'!D94))),'Data Summary'!CS100="Yes"),OFFSET('Sanitation Data'!$D$12,0,10*ROW('Sanitation Data'!D94)),NA())</f>
        <v>#N/A</v>
      </c>
      <c r="AE100" s="102" t="e">
        <f ca="true">+IF(AND(ISNUMBER(OFFSET('Sanitation Data'!$D$13,0,10*ROW('Sanitation Data'!D94))),'Data Summary'!CT100="Yes"),OFFSET('Sanitation Data'!$D$13,0,10*ROW('Sanitation Data'!D94)),NA())</f>
        <v>#N/A</v>
      </c>
      <c r="AF100" s="102" t="e">
        <f ca="true">+IF(AND(ISNUMBER(OFFSET('Sanitation Data'!$E$5,0,10*ROW('Sanitation Data'!E94))),'Data Summary'!CU100="Yes"),100-OFFSET('Sanitation Data'!$E$5,0,10*ROW('Sanitation Data'!E94)),NA())</f>
        <v>#N/A</v>
      </c>
      <c r="AG100" s="102" t="e">
        <f ca="true">+IF(AND(ISNUMBER(OFFSET('Sanitation Data'!$E$7,0,10*ROW('Sanitation Data'!E94))),'Data Summary'!CV100="Yes"),OFFSET('Sanitation Data'!$E$7,0,10*ROW('Sanitation Data'!E94)),NA())</f>
        <v>#N/A</v>
      </c>
      <c r="AH100" s="102" t="e">
        <f ca="true">+IF(AND(ISNUMBER(OFFSET('Sanitation Data'!$E$11,0,10*ROW('Sanitation Data'!E94))),'Data Summary'!CW100="Yes"),OFFSET('Sanitation Data'!$E$11,0,10*ROW('Sanitation Data'!E94)),NA())</f>
        <v>#N/A</v>
      </c>
      <c r="AI100" s="102" t="e">
        <f ca="true">+IF(AND(ISNUMBER(OFFSET('Sanitation Data'!$E$12,0,10*ROW('Sanitation Data'!E94))),'Data Summary'!CX100="Yes"),OFFSET('Sanitation Data'!$E$12,0,10*ROW('Sanitation Data'!E94)),NA())</f>
        <v>#N/A</v>
      </c>
      <c r="AJ100" s="102" t="e">
        <f ca="true">+IF(AND(ISNUMBER(OFFSET('Sanitation Data'!$E$13,0,10*ROW('Sanitation Data'!E94))),'Data Summary'!CY100="Yes"),OFFSET('Sanitation Data'!$E$13,0,10*ROW('Sanitation Data'!E94)),NA())</f>
        <v>#N/A</v>
      </c>
      <c r="AK100" s="102" t="e">
        <f ca="true">+IF(AND(ISNUMBER(OFFSET('Sanitation Data'!$F$5,0,10*ROW('Sanitation Data'!F94))),'Data Summary'!CZ100="Yes"),100-OFFSET('Sanitation Data'!$F$5,0,10*ROW('Sanitation Data'!F94)),NA())</f>
        <v>#N/A</v>
      </c>
      <c r="AL100" s="102" t="e">
        <f ca="true">+IF(AND(ISNUMBER(OFFSET('Sanitation Data'!$F$7,0,10*ROW('Sanitation Data'!F94))),'Data Summary'!DA100="Yes"),OFFSET('Sanitation Data'!$F$7,0,10*ROW('Sanitation Data'!F94)),NA())</f>
        <v>#N/A</v>
      </c>
      <c r="AM100" s="102" t="e">
        <f ca="true">+IF(AND(ISNUMBER(OFFSET('Sanitation Data'!$F$11,0,10*ROW('Sanitation Data'!F94))),'Data Summary'!DB100="Yes"),OFFSET('Sanitation Data'!$F$11,0,10*ROW('Sanitation Data'!F94)),NA())</f>
        <v>#N/A</v>
      </c>
      <c r="AN100" s="102" t="e">
        <f ca="true">+IF(AND(ISNUMBER(OFFSET('Sanitation Data'!$F$12,0,10*ROW('Sanitation Data'!F94))),'Data Summary'!DC100="Yes"),OFFSET('Sanitation Data'!$F$12,0,10*ROW('Sanitation Data'!F94)),NA())</f>
        <v>#N/A</v>
      </c>
      <c r="AO100" s="102" t="e">
        <f ca="true">+IF(AND(ISNUMBER(OFFSET('Sanitation Data'!$F$13,0,10*ROW('Sanitation Data'!F94))),'Data Summary'!DD100="Yes"),OFFSET('Sanitation Data'!$F$13,0,10*ROW('Sanitation Data'!F94)),NA())</f>
        <v>#N/A</v>
      </c>
      <c r="AP100" s="102" t="e">
        <f ca="true">+IF(AND(ISNUMBER(OFFSET('Sanitation Data'!$G$5,0,10*ROW('Sanitation Data'!G94))),'Data Summary'!DE100="Yes"),100-OFFSET('Sanitation Data'!$G$5,0,10*ROW('Sanitation Data'!G94)),NA())</f>
        <v>#N/A</v>
      </c>
      <c r="AQ100" s="102" t="e">
        <f ca="true">+IF(AND(ISNUMBER(OFFSET('Sanitation Data'!$G$7,0,10*ROW('Sanitation Data'!G94))),'Data Summary'!DF100="Yes"),OFFSET('Sanitation Data'!$G$7,0,10*ROW('Sanitation Data'!G94)),NA())</f>
        <v>#N/A</v>
      </c>
      <c r="AR100" s="102" t="e">
        <f ca="true">+IF(AND(ISNUMBER(OFFSET('Sanitation Data'!$G$11,0,10*ROW('Sanitation Data'!G94))),'Data Summary'!DG100="Yes"),OFFSET('Sanitation Data'!$G$11,0,10*ROW('Sanitation Data'!G94)),NA())</f>
        <v>#N/A</v>
      </c>
      <c r="AS100" s="102" t="e">
        <f ca="true">+IF(AND(ISNUMBER(OFFSET('Sanitation Data'!$G$12,0,10*ROW('Sanitation Data'!G94))),'Data Summary'!DH100="Yes"),OFFSET('Sanitation Data'!$G$12,0,10*ROW('Sanitation Data'!G94)),NA())</f>
        <v>#N/A</v>
      </c>
      <c r="AT100" s="102" t="e">
        <f ca="true">+IF(AND(ISNUMBER(OFFSET('Sanitation Data'!$G$13,0,10*ROW('Sanitation Data'!G94))),'Data Summary'!DI100="Yes"),OFFSET('Sanitation Data'!$G$13,0,10*ROW('Sanitation Data'!G94)),NA())</f>
        <v>#N/A</v>
      </c>
      <c r="AU100" s="102" t="e">
        <f ca="true">+IF(AND(ISNUMBER(OFFSET('Sanitation Data'!$H$5,0,10*ROW('Sanitation Data'!H94))),'Data Summary'!DJ100="Yes"),100-OFFSET('Sanitation Data'!$H$5,0,10*ROW('Sanitation Data'!H94)),NA())</f>
        <v>#N/A</v>
      </c>
      <c r="AV100" s="102" t="e">
        <f ca="true">+IF(AND(ISNUMBER(OFFSET('Sanitation Data'!$H$7,0,10*ROW('Sanitation Data'!H94))),'Data Summary'!DK100="Yes"),OFFSET('Sanitation Data'!$H$7,0,10*ROW('Sanitation Data'!H94)),NA())</f>
        <v>#N/A</v>
      </c>
      <c r="AW100" s="102" t="e">
        <f ca="true">+IF(AND(ISNUMBER(OFFSET('Sanitation Data'!$H$11,0,10*ROW('Sanitation Data'!H94))),'Data Summary'!DL100="Yes"),OFFSET('Sanitation Data'!$H$11,0,10*ROW('Sanitation Data'!H94)),NA())</f>
        <v>#N/A</v>
      </c>
      <c r="AX100" s="102" t="e">
        <f ca="true">+IF(AND(ISNUMBER(OFFSET('Sanitation Data'!$H$12,0,10*ROW('Sanitation Data'!H94))),'Data Summary'!DM100="Yes"),OFFSET('Sanitation Data'!$H$12,0,10*ROW('Sanitation Data'!H94)),NA())</f>
        <v>#N/A</v>
      </c>
      <c r="AY100" s="102" t="e">
        <f ca="true">+IF(AND(ISNUMBER(OFFSET('Sanitation Data'!$H$13,0,10*ROW('Sanitation Data'!H94))),'Data Summary'!DN100="Yes"),OFFSET('Sanitation Data'!$H$13,0,10*ROW('Sanitation Data'!H94)),NA())</f>
        <v>#N/A</v>
      </c>
      <c r="AZ100" s="107" t="e">
        <f ca="true">+IF(AND(ISNUMBER(OFFSET('Hygiene Data'!$C$6,0,10*ROW('Hygiene Data'!C94))),'Data Summary'!DO100="Yes"),OFFSET('Hygiene Data'!$C$6,0,10*ROW('Hygiene Data'!C94)),NA())</f>
        <v>#N/A</v>
      </c>
      <c r="BA100" s="107" t="e">
        <f ca="true">+IF(AND(ISNUMBER(OFFSET('Hygiene Data'!$C$8,0,10*ROW('Hygiene Data'!C94))),'Data Summary'!DP100="Yes"),OFFSET('Hygiene Data'!$C$8,0,10*ROW('Hygiene Data'!C94)),NA())</f>
        <v>#N/A</v>
      </c>
      <c r="BB100" s="107" t="e">
        <f ca="true">+IF(AND(ISNUMBER(OFFSET('Hygiene Data'!$C$10,0,10*ROW('Hygiene Data'!C94))),'Data Summary'!DQ100="Yes"),OFFSET('Hygiene Data'!$C$10,0,10*ROW('Hygiene Data'!C94)),NA())</f>
        <v>#N/A</v>
      </c>
      <c r="BC100" s="107" t="e">
        <f ca="true">+IF(AND(ISNUMBER(OFFSET('Hygiene Data'!$D$6,0,10*ROW('Hygiene Data'!D94))),'Data Summary'!DR100="Yes"),OFFSET('Hygiene Data'!$D$6,0,10*ROW('Hygiene Data'!D94)),NA())</f>
        <v>#N/A</v>
      </c>
      <c r="BD100" s="107" t="e">
        <f ca="true">+IF(AND(ISNUMBER(OFFSET('Hygiene Data'!$D$8,0,10*ROW('Hygiene Data'!D94))),'Data Summary'!DS100="Yes"),OFFSET('Hygiene Data'!$D$8,0,10*ROW('Hygiene Data'!D94)),NA())</f>
        <v>#N/A</v>
      </c>
      <c r="BE100" s="107" t="e">
        <f ca="true">+IF(AND(ISNUMBER(OFFSET('Hygiene Data'!$D$10,0,10*ROW('Hygiene Data'!D94))),'Data Summary'!DT100="Yes"),OFFSET('Hygiene Data'!$D$10,0,10*ROW('Hygiene Data'!D94)),NA())</f>
        <v>#N/A</v>
      </c>
      <c r="BF100" s="107" t="e">
        <f ca="true">+IF(AND(ISNUMBER(OFFSET('Hygiene Data'!$E$6,0,10*ROW('Hygiene Data'!E94))),'Data Summary'!DU100="Yes"),OFFSET('Hygiene Data'!$E$6,0,10*ROW('Hygiene Data'!E94)),NA())</f>
        <v>#N/A</v>
      </c>
      <c r="BG100" s="107" t="e">
        <f ca="true">+IF(AND(ISNUMBER(OFFSET('Hygiene Data'!$E$8,0,10*ROW('Hygiene Data'!E94))),'Data Summary'!DV100="Yes"),OFFSET('Hygiene Data'!$E$8,0,10*ROW('Hygiene Data'!E94)),NA())</f>
        <v>#N/A</v>
      </c>
      <c r="BH100" s="107" t="e">
        <f ca="true">+IF(AND(ISNUMBER(OFFSET('Hygiene Data'!$E$10,0,10*ROW('Hygiene Data'!E94))),'Data Summary'!DW100="Yes"),OFFSET('Hygiene Data'!$E$10,0,10*ROW('Hygiene Data'!E94)),NA())</f>
        <v>#N/A</v>
      </c>
      <c r="BI100" s="107" t="e">
        <f ca="true">+IF(AND(ISNUMBER(OFFSET('Hygiene Data'!$F$6,0,10*ROW('Hygiene Data'!F94))),'Data Summary'!DX100="Yes"),OFFSET('Hygiene Data'!$F$6,0,10*ROW('Hygiene Data'!F94)),NA())</f>
        <v>#N/A</v>
      </c>
      <c r="BJ100" s="107" t="e">
        <f ca="true">+IF(AND(ISNUMBER(OFFSET('Hygiene Data'!$F$8,0,10*ROW('Hygiene Data'!F94))),'Data Summary'!DY100="Yes"),OFFSET('Hygiene Data'!$F$8,0,10*ROW('Hygiene Data'!F94)),NA())</f>
        <v>#N/A</v>
      </c>
      <c r="BK100" s="107" t="e">
        <f ca="true">+IF(AND(ISNUMBER(OFFSET('Hygiene Data'!$F$10,0,10*ROW('Hygiene Data'!F94))),'Data Summary'!DZ100="Yes"),OFFSET('Hygiene Data'!$F$10,0,10*ROW('Hygiene Data'!F94)),NA())</f>
        <v>#N/A</v>
      </c>
      <c r="BL100" s="107" t="e">
        <f ca="true">+IF(AND(ISNUMBER(OFFSET('Hygiene Data'!$G$6,0,10*ROW('Hygiene Data'!G94))),'Data Summary'!EA100="Yes"),OFFSET('Hygiene Data'!$G$6,0,10*ROW('Hygiene Data'!G94)),NA())</f>
        <v>#N/A</v>
      </c>
      <c r="BM100" s="107" t="e">
        <f ca="true">+IF(AND(ISNUMBER(OFFSET('Hygiene Data'!$G$8,0,10*ROW('Hygiene Data'!G94))),'Data Summary'!EB100="Yes"),OFFSET('Hygiene Data'!$G$8,0,10*ROW('Hygiene Data'!G94)),NA())</f>
        <v>#N/A</v>
      </c>
      <c r="BN100" s="107" t="e">
        <f ca="true">+IF(AND(ISNUMBER(OFFSET('Hygiene Data'!$G$10,0,10*ROW('Hygiene Data'!G94))),'Data Summary'!EC100="Yes"),OFFSET('Hygiene Data'!$G$10,0,10*ROW('Hygiene Data'!G94)),NA())</f>
        <v>#N/A</v>
      </c>
      <c r="BO100" s="107" t="e">
        <f ca="true">+IF(AND(ISNUMBER(OFFSET('Hygiene Data'!$H$6,0,10*ROW('Hygiene Data'!H94))),'Data Summary'!ED100="Yes"),OFFSET('Hygiene Data'!$H$6,0,10*ROW('Hygiene Data'!H94)),NA())</f>
        <v>#N/A</v>
      </c>
      <c r="BP100" s="107" t="e">
        <f ca="true">+IF(AND(ISNUMBER(OFFSET('Hygiene Data'!$H$8,0,10*ROW('Hygiene Data'!H94))),'Data Summary'!EE100="Yes"),OFFSET('Hygiene Data'!$H$8,0,10*ROW('Hygiene Data'!H94)),NA())</f>
        <v>#N/A</v>
      </c>
      <c r="BQ100" s="107" t="e">
        <f ca="true">+IF(AND(ISNUMBER(OFFSET('Hygiene Data'!$H$10,0,10*ROW('Hygiene Data'!H94))),'Data Summary'!EF100="Yes"),OFFSET('Hygiene Data'!$H$10,0,10*ROW('Hygiene Data'!H94)),NA())</f>
        <v>#N/A</v>
      </c>
    </row>
    <row r="101" x14ac:dyDescent="0.2">
      <c r="A101" s="55" t="e">
        <f ca="true">+IF(OFFSET('Water Data'!$B$1,0,10*ROW('Water Data'!B95))="",NA(),OFFSET('Water Data'!$B$1,0,10*ROW('Water Data'!B95)))</f>
        <v>#N/A</v>
      </c>
      <c r="B101" s="55" t="e">
        <f ca="true">+IF(OFFSET('Water Data'!$A$3,0,10*ROW('Water Data'!A98))="",NA(),OFFSET('Water Data'!$A$3,0,10*ROW('Water Data'!A98)))</f>
        <v>#N/A</v>
      </c>
      <c r="C101" s="55" t="e">
        <f ca="true">+IF(OFFSET('Water Data'!$C$3,0,10*ROW('Water Data'!C98))="",NA(),OFFSET('Water Data'!$C$3,0,10*ROW('Water Data'!C98)))</f>
        <v>#N/A</v>
      </c>
      <c r="D101" s="56" t="e">
        <f ca="true">+IF(AND(ISNUMBER(OFFSET('Water Data'!$C$5,0,10*ROW('Water Data'!C95))),'Data Summary'!BS101="Yes"),100-OFFSET('Water Data'!$C$5,0,10*ROW('Water Data'!C95)),NA())</f>
        <v>#N/A</v>
      </c>
      <c r="E101" s="56" t="e">
        <f ca="true">+IF(AND(ISNUMBER(OFFSET('Water Data'!$C$7,0,10*ROW('Water Data'!C95))),'Data Summary'!BT101="Yes"),OFFSET('Water Data'!$C$7,0,10*ROW('Water Data'!C95)),NA())</f>
        <v>#N/A</v>
      </c>
      <c r="F101" s="56" t="e">
        <f ca="true">+IF(AND(ISNUMBER(OFFSET('Water Data'!$C$10,0,10*ROW('Water Data'!C95))),'Data Summary'!BU101="Yes"),OFFSET('Water Data'!$C$10,0,10*ROW('Water Data'!C95)),NA())</f>
        <v>#N/A</v>
      </c>
      <c r="G101" s="56" t="e">
        <f ca="true">+IF(AND(ISNUMBER(OFFSET('Water Data'!$D$5,0,10*ROW('Water Data'!D95))),'Data Summary'!BV101="Yes"),100-OFFSET('Water Data'!$D$5,0,10*ROW('Water Data'!D95)),NA())</f>
        <v>#N/A</v>
      </c>
      <c r="H101" s="56" t="e">
        <f ca="true">+IF(AND(ISNUMBER(OFFSET('Water Data'!$D$7,0,10*ROW('Water Data'!D95))),'Data Summary'!BW101="Yes"),OFFSET('Water Data'!$D$7,0,10*ROW('Water Data'!D95)),NA())</f>
        <v>#N/A</v>
      </c>
      <c r="I101" s="56" t="e">
        <f ca="true">+IF(AND(ISNUMBER(OFFSET('Water Data'!$D$10,0,10*ROW('Water Data'!D95))),'Data Summary'!BX101="Yes"),OFFSET('Water Data'!$D$10,0,10*ROW('Water Data'!D95)),NA())</f>
        <v>#N/A</v>
      </c>
      <c r="J101" s="56" t="e">
        <f ca="true">+IF(AND(ISNUMBER(OFFSET('Water Data'!$E$5,0,10*ROW('Water Data'!E95))),'Data Summary'!BY101="Yes"),100-OFFSET('Water Data'!$E$5,0,10*ROW('Water Data'!E95)),NA())</f>
        <v>#N/A</v>
      </c>
      <c r="K101" s="56" t="e">
        <f ca="true">+IF(AND(ISNUMBER(OFFSET('Water Data'!$E$7,0,10*ROW('Water Data'!E95))),'Data Summary'!BZ101="Yes"),OFFSET('Water Data'!$E$7,0,10*ROW('Water Data'!E95)),NA())</f>
        <v>#N/A</v>
      </c>
      <c r="L101" s="56" t="e">
        <f ca="true">+IF(AND(ISNUMBER(OFFSET('Water Data'!$E$10,0,10*ROW('Water Data'!E95))),'Data Summary'!CA101="Yes"),OFFSET('Water Data'!$E$10,0,10*ROW('Water Data'!E95)),NA())</f>
        <v>#N/A</v>
      </c>
      <c r="M101" s="56" t="e">
        <f ca="true">+IF(AND(ISNUMBER(OFFSET('Water Data'!$F$5,0,10*ROW('Water Data'!F95))),'Data Summary'!CB101="Yes"),100-OFFSET('Water Data'!$F$5,0,10*ROW('Water Data'!F95)),NA())</f>
        <v>#N/A</v>
      </c>
      <c r="N101" s="56" t="e">
        <f ca="true">+IF(AND(ISNUMBER(OFFSET('Water Data'!$F$7,0,10*ROW('Water Data'!F95))),'Data Summary'!CC101="Yes"),OFFSET('Water Data'!$F$7,0,10*ROW('Water Data'!F95)),NA())</f>
        <v>#N/A</v>
      </c>
      <c r="O101" s="56" t="e">
        <f ca="true">+IF(AND(ISNUMBER(OFFSET('Water Data'!$F$10,0,10*ROW('Water Data'!F95))),'Data Summary'!CD101="Yes"),OFFSET('Water Data'!$F$10,0,10*ROW('Water Data'!F95)),NA())</f>
        <v>#N/A</v>
      </c>
      <c r="P101" s="56" t="e">
        <f ca="true">+IF(AND(ISNUMBER(OFFSET('Water Data'!$G$5,0,10*ROW('Water Data'!G95))),'Data Summary'!CE101="Yes"),100-OFFSET('Water Data'!$G$5,0,10*ROW('Water Data'!G95)),NA())</f>
        <v>#N/A</v>
      </c>
      <c r="Q101" s="56" t="e">
        <f ca="true">+IF(AND(ISNUMBER(OFFSET('Water Data'!$G$7,0,10*ROW('Water Data'!G95))),'Data Summary'!CF101="Yes"),OFFSET('Water Data'!$G$7,0,10*ROW('Water Data'!G95)),NA())</f>
        <v>#N/A</v>
      </c>
      <c r="R101" s="56" t="e">
        <f ca="true">+IF(AND(ISNUMBER(OFFSET('Water Data'!$G$10,0,10*ROW('Water Data'!G95))),'Data Summary'!CG101="Yes"),OFFSET('Water Data'!$G$10,0,10*ROW('Water Data'!G95)),NA())</f>
        <v>#N/A</v>
      </c>
      <c r="S101" s="56" t="e">
        <f ca="true">+IF(AND(ISNUMBER(OFFSET('Water Data'!$H$5,0,10*ROW('Water Data'!H95))),'Data Summary'!CH101="Yes"),100-OFFSET('Water Data'!$H$5,0,10*ROW('Water Data'!H95)),NA())</f>
        <v>#N/A</v>
      </c>
      <c r="T101" s="56" t="e">
        <f ca="true">+IF(AND(ISNUMBER(OFFSET('Water Data'!$H$7,0,10*ROW('Water Data'!H95))),'Data Summary'!CI101="Yes"),OFFSET('Water Data'!$H$7,0,10*ROW('Water Data'!H95)),NA())</f>
        <v>#N/A</v>
      </c>
      <c r="U101" s="56" t="e">
        <f ca="true">+IF(AND(ISNUMBER(OFFSET('Water Data'!$H$10,0,10*ROW('Water Data'!H95))),'Data Summary'!CJ101="Yes"),OFFSET('Water Data'!$H$10,0,10*ROW('Water Data'!H95)),NA())</f>
        <v>#N/A</v>
      </c>
      <c r="V101" s="102" t="e">
        <f ca="true">+IF(AND(ISNUMBER(OFFSET('Sanitation Data'!$C$5,0,10*ROW('Sanitation Data'!C95))),'Data Summary'!CK101="Yes"),100-OFFSET('Sanitation Data'!$C$5,0,10*ROW('Sanitation Data'!C95)),NA())</f>
        <v>#N/A</v>
      </c>
      <c r="W101" s="102" t="e">
        <f ca="true">+IF(AND(ISNUMBER(OFFSET('Sanitation Data'!$C$7,0,10*ROW('Sanitation Data'!C95))),'Data Summary'!CL101="Yes"),OFFSET('Sanitation Data'!$C$7,0,10*ROW('Sanitation Data'!C95)),NA())</f>
        <v>#N/A</v>
      </c>
      <c r="X101" s="102" t="e">
        <f ca="true">+IF(AND(ISNUMBER(OFFSET('Sanitation Data'!$C$11,0,10*ROW('Sanitation Data'!C95))),'Data Summary'!CM101="Yes"),OFFSET('Sanitation Data'!$C$11,0,10*ROW('Sanitation Data'!C95)),NA())</f>
        <v>#N/A</v>
      </c>
      <c r="Y101" s="102" t="e">
        <f ca="true">+IF(AND(ISNUMBER(OFFSET('Sanitation Data'!$C$12,0,10*ROW('Sanitation Data'!C95))),'Data Summary'!CN101="Yes"),OFFSET('Sanitation Data'!$C$12,0,10*ROW('Sanitation Data'!C95)),NA())</f>
        <v>#N/A</v>
      </c>
      <c r="Z101" s="102" t="e">
        <f ca="true">+IF(AND(ISNUMBER(OFFSET('Sanitation Data'!$C$13,0,10*ROW('Sanitation Data'!C95))),'Data Summary'!CO101="Yes"),OFFSET('Sanitation Data'!$C$13,0,10*ROW('Sanitation Data'!C95)),NA())</f>
        <v>#N/A</v>
      </c>
      <c r="AA101" s="102" t="e">
        <f ca="true">+IF(AND(ISNUMBER(OFFSET('Sanitation Data'!$D$5,0,10*ROW('Sanitation Data'!D95))),'Data Summary'!CP101="Yes"),100-OFFSET('Sanitation Data'!$D$5,0,10*ROW('Sanitation Data'!D95)),NA())</f>
        <v>#N/A</v>
      </c>
      <c r="AB101" s="102" t="e">
        <f ca="true">+IF(AND(ISNUMBER(OFFSET('Sanitation Data'!$D$7,0,10*ROW('Sanitation Data'!D95))),'Data Summary'!CQ101="Yes"),OFFSET('Sanitation Data'!$D$7,0,10*ROW('Sanitation Data'!D95)),NA())</f>
        <v>#N/A</v>
      </c>
      <c r="AC101" s="102" t="e">
        <f ca="true">+IF(AND(ISNUMBER(OFFSET('Sanitation Data'!$D$11,0,10*ROW('Sanitation Data'!D95))),'Data Summary'!CR101="Yes"),OFFSET('Sanitation Data'!$D$11,0,10*ROW('Sanitation Data'!D95)),NA())</f>
        <v>#N/A</v>
      </c>
      <c r="AD101" s="102" t="e">
        <f ca="true">+IF(AND(ISNUMBER(OFFSET('Sanitation Data'!$D$12,0,10*ROW('Sanitation Data'!D95))),'Data Summary'!CS101="Yes"),OFFSET('Sanitation Data'!$D$12,0,10*ROW('Sanitation Data'!D95)),NA())</f>
        <v>#N/A</v>
      </c>
      <c r="AE101" s="102" t="e">
        <f ca="true">+IF(AND(ISNUMBER(OFFSET('Sanitation Data'!$D$13,0,10*ROW('Sanitation Data'!D95))),'Data Summary'!CT101="Yes"),OFFSET('Sanitation Data'!$D$13,0,10*ROW('Sanitation Data'!D95)),NA())</f>
        <v>#N/A</v>
      </c>
      <c r="AF101" s="102" t="e">
        <f ca="true">+IF(AND(ISNUMBER(OFFSET('Sanitation Data'!$E$5,0,10*ROW('Sanitation Data'!E95))),'Data Summary'!CU101="Yes"),100-OFFSET('Sanitation Data'!$E$5,0,10*ROW('Sanitation Data'!E95)),NA())</f>
        <v>#N/A</v>
      </c>
      <c r="AG101" s="102" t="e">
        <f ca="true">+IF(AND(ISNUMBER(OFFSET('Sanitation Data'!$E$7,0,10*ROW('Sanitation Data'!E95))),'Data Summary'!CV101="Yes"),OFFSET('Sanitation Data'!$E$7,0,10*ROW('Sanitation Data'!E95)),NA())</f>
        <v>#N/A</v>
      </c>
      <c r="AH101" s="102" t="e">
        <f ca="true">+IF(AND(ISNUMBER(OFFSET('Sanitation Data'!$E$11,0,10*ROW('Sanitation Data'!E95))),'Data Summary'!CW101="Yes"),OFFSET('Sanitation Data'!$E$11,0,10*ROW('Sanitation Data'!E95)),NA())</f>
        <v>#N/A</v>
      </c>
      <c r="AI101" s="102" t="e">
        <f ca="true">+IF(AND(ISNUMBER(OFFSET('Sanitation Data'!$E$12,0,10*ROW('Sanitation Data'!E95))),'Data Summary'!CX101="Yes"),OFFSET('Sanitation Data'!$E$12,0,10*ROW('Sanitation Data'!E95)),NA())</f>
        <v>#N/A</v>
      </c>
      <c r="AJ101" s="102" t="e">
        <f ca="true">+IF(AND(ISNUMBER(OFFSET('Sanitation Data'!$E$13,0,10*ROW('Sanitation Data'!E95))),'Data Summary'!CY101="Yes"),OFFSET('Sanitation Data'!$E$13,0,10*ROW('Sanitation Data'!E95)),NA())</f>
        <v>#N/A</v>
      </c>
      <c r="AK101" s="102" t="e">
        <f ca="true">+IF(AND(ISNUMBER(OFFSET('Sanitation Data'!$F$5,0,10*ROW('Sanitation Data'!F95))),'Data Summary'!CZ101="Yes"),100-OFFSET('Sanitation Data'!$F$5,0,10*ROW('Sanitation Data'!F95)),NA())</f>
        <v>#N/A</v>
      </c>
      <c r="AL101" s="102" t="e">
        <f ca="true">+IF(AND(ISNUMBER(OFFSET('Sanitation Data'!$F$7,0,10*ROW('Sanitation Data'!F95))),'Data Summary'!DA101="Yes"),OFFSET('Sanitation Data'!$F$7,0,10*ROW('Sanitation Data'!F95)),NA())</f>
        <v>#N/A</v>
      </c>
      <c r="AM101" s="102" t="e">
        <f ca="true">+IF(AND(ISNUMBER(OFFSET('Sanitation Data'!$F$11,0,10*ROW('Sanitation Data'!F95))),'Data Summary'!DB101="Yes"),OFFSET('Sanitation Data'!$F$11,0,10*ROW('Sanitation Data'!F95)),NA())</f>
        <v>#N/A</v>
      </c>
      <c r="AN101" s="102" t="e">
        <f ca="true">+IF(AND(ISNUMBER(OFFSET('Sanitation Data'!$F$12,0,10*ROW('Sanitation Data'!F95))),'Data Summary'!DC101="Yes"),OFFSET('Sanitation Data'!$F$12,0,10*ROW('Sanitation Data'!F95)),NA())</f>
        <v>#N/A</v>
      </c>
      <c r="AO101" s="102" t="e">
        <f ca="true">+IF(AND(ISNUMBER(OFFSET('Sanitation Data'!$F$13,0,10*ROW('Sanitation Data'!F95))),'Data Summary'!DD101="Yes"),OFFSET('Sanitation Data'!$F$13,0,10*ROW('Sanitation Data'!F95)),NA())</f>
        <v>#N/A</v>
      </c>
      <c r="AP101" s="102" t="e">
        <f ca="true">+IF(AND(ISNUMBER(OFFSET('Sanitation Data'!$G$5,0,10*ROW('Sanitation Data'!G95))),'Data Summary'!DE101="Yes"),100-OFFSET('Sanitation Data'!$G$5,0,10*ROW('Sanitation Data'!G95)),NA())</f>
        <v>#N/A</v>
      </c>
      <c r="AQ101" s="102" t="e">
        <f ca="true">+IF(AND(ISNUMBER(OFFSET('Sanitation Data'!$G$7,0,10*ROW('Sanitation Data'!G95))),'Data Summary'!DF101="Yes"),OFFSET('Sanitation Data'!$G$7,0,10*ROW('Sanitation Data'!G95)),NA())</f>
        <v>#N/A</v>
      </c>
      <c r="AR101" s="102" t="e">
        <f ca="true">+IF(AND(ISNUMBER(OFFSET('Sanitation Data'!$G$11,0,10*ROW('Sanitation Data'!G95))),'Data Summary'!DG101="Yes"),OFFSET('Sanitation Data'!$G$11,0,10*ROW('Sanitation Data'!G95)),NA())</f>
        <v>#N/A</v>
      </c>
      <c r="AS101" s="102" t="e">
        <f ca="true">+IF(AND(ISNUMBER(OFFSET('Sanitation Data'!$G$12,0,10*ROW('Sanitation Data'!G95))),'Data Summary'!DH101="Yes"),OFFSET('Sanitation Data'!$G$12,0,10*ROW('Sanitation Data'!G95)),NA())</f>
        <v>#N/A</v>
      </c>
      <c r="AT101" s="102" t="e">
        <f ca="true">+IF(AND(ISNUMBER(OFFSET('Sanitation Data'!$G$13,0,10*ROW('Sanitation Data'!G95))),'Data Summary'!DI101="Yes"),OFFSET('Sanitation Data'!$G$13,0,10*ROW('Sanitation Data'!G95)),NA())</f>
        <v>#N/A</v>
      </c>
      <c r="AU101" s="102" t="e">
        <f ca="true">+IF(AND(ISNUMBER(OFFSET('Sanitation Data'!$H$5,0,10*ROW('Sanitation Data'!H95))),'Data Summary'!DJ101="Yes"),100-OFFSET('Sanitation Data'!$H$5,0,10*ROW('Sanitation Data'!H95)),NA())</f>
        <v>#N/A</v>
      </c>
      <c r="AV101" s="102" t="e">
        <f ca="true">+IF(AND(ISNUMBER(OFFSET('Sanitation Data'!$H$7,0,10*ROW('Sanitation Data'!H95))),'Data Summary'!DK101="Yes"),OFFSET('Sanitation Data'!$H$7,0,10*ROW('Sanitation Data'!H95)),NA())</f>
        <v>#N/A</v>
      </c>
      <c r="AW101" s="102" t="e">
        <f ca="true">+IF(AND(ISNUMBER(OFFSET('Sanitation Data'!$H$11,0,10*ROW('Sanitation Data'!H95))),'Data Summary'!DL101="Yes"),OFFSET('Sanitation Data'!$H$11,0,10*ROW('Sanitation Data'!H95)),NA())</f>
        <v>#N/A</v>
      </c>
      <c r="AX101" s="102" t="e">
        <f ca="true">+IF(AND(ISNUMBER(OFFSET('Sanitation Data'!$H$12,0,10*ROW('Sanitation Data'!H95))),'Data Summary'!DM101="Yes"),OFFSET('Sanitation Data'!$H$12,0,10*ROW('Sanitation Data'!H95)),NA())</f>
        <v>#N/A</v>
      </c>
      <c r="AY101" s="102" t="e">
        <f ca="true">+IF(AND(ISNUMBER(OFFSET('Sanitation Data'!$H$13,0,10*ROW('Sanitation Data'!H95))),'Data Summary'!DN101="Yes"),OFFSET('Sanitation Data'!$H$13,0,10*ROW('Sanitation Data'!H95)),NA())</f>
        <v>#N/A</v>
      </c>
      <c r="AZ101" s="107" t="e">
        <f ca="true">+IF(AND(ISNUMBER(OFFSET('Hygiene Data'!$C$6,0,10*ROW('Hygiene Data'!C95))),'Data Summary'!DO101="Yes"),OFFSET('Hygiene Data'!$C$6,0,10*ROW('Hygiene Data'!C95)),NA())</f>
        <v>#N/A</v>
      </c>
      <c r="BA101" s="107" t="e">
        <f ca="true">+IF(AND(ISNUMBER(OFFSET('Hygiene Data'!$C$8,0,10*ROW('Hygiene Data'!C95))),'Data Summary'!DP101="Yes"),OFFSET('Hygiene Data'!$C$8,0,10*ROW('Hygiene Data'!C95)),NA())</f>
        <v>#N/A</v>
      </c>
      <c r="BB101" s="107" t="e">
        <f ca="true">+IF(AND(ISNUMBER(OFFSET('Hygiene Data'!$C$10,0,10*ROW('Hygiene Data'!C95))),'Data Summary'!DQ101="Yes"),OFFSET('Hygiene Data'!$C$10,0,10*ROW('Hygiene Data'!C95)),NA())</f>
        <v>#N/A</v>
      </c>
      <c r="BC101" s="107" t="e">
        <f ca="true">+IF(AND(ISNUMBER(OFFSET('Hygiene Data'!$D$6,0,10*ROW('Hygiene Data'!D95))),'Data Summary'!DR101="Yes"),OFFSET('Hygiene Data'!$D$6,0,10*ROW('Hygiene Data'!D95)),NA())</f>
        <v>#N/A</v>
      </c>
      <c r="BD101" s="107" t="e">
        <f ca="true">+IF(AND(ISNUMBER(OFFSET('Hygiene Data'!$D$8,0,10*ROW('Hygiene Data'!D95))),'Data Summary'!DS101="Yes"),OFFSET('Hygiene Data'!$D$8,0,10*ROW('Hygiene Data'!D95)),NA())</f>
        <v>#N/A</v>
      </c>
      <c r="BE101" s="107" t="e">
        <f ca="true">+IF(AND(ISNUMBER(OFFSET('Hygiene Data'!$D$10,0,10*ROW('Hygiene Data'!D95))),'Data Summary'!DT101="Yes"),OFFSET('Hygiene Data'!$D$10,0,10*ROW('Hygiene Data'!D95)),NA())</f>
        <v>#N/A</v>
      </c>
      <c r="BF101" s="107" t="e">
        <f ca="true">+IF(AND(ISNUMBER(OFFSET('Hygiene Data'!$E$6,0,10*ROW('Hygiene Data'!E95))),'Data Summary'!DU101="Yes"),OFFSET('Hygiene Data'!$E$6,0,10*ROW('Hygiene Data'!E95)),NA())</f>
        <v>#N/A</v>
      </c>
      <c r="BG101" s="107" t="e">
        <f ca="true">+IF(AND(ISNUMBER(OFFSET('Hygiene Data'!$E$8,0,10*ROW('Hygiene Data'!E95))),'Data Summary'!DV101="Yes"),OFFSET('Hygiene Data'!$E$8,0,10*ROW('Hygiene Data'!E95)),NA())</f>
        <v>#N/A</v>
      </c>
      <c r="BH101" s="107" t="e">
        <f ca="true">+IF(AND(ISNUMBER(OFFSET('Hygiene Data'!$E$10,0,10*ROW('Hygiene Data'!E95))),'Data Summary'!DW101="Yes"),OFFSET('Hygiene Data'!$E$10,0,10*ROW('Hygiene Data'!E95)),NA())</f>
        <v>#N/A</v>
      </c>
      <c r="BI101" s="107" t="e">
        <f ca="true">+IF(AND(ISNUMBER(OFFSET('Hygiene Data'!$F$6,0,10*ROW('Hygiene Data'!F95))),'Data Summary'!DX101="Yes"),OFFSET('Hygiene Data'!$F$6,0,10*ROW('Hygiene Data'!F95)),NA())</f>
        <v>#N/A</v>
      </c>
      <c r="BJ101" s="107" t="e">
        <f ca="true">+IF(AND(ISNUMBER(OFFSET('Hygiene Data'!$F$8,0,10*ROW('Hygiene Data'!F95))),'Data Summary'!DY101="Yes"),OFFSET('Hygiene Data'!$F$8,0,10*ROW('Hygiene Data'!F95)),NA())</f>
        <v>#N/A</v>
      </c>
      <c r="BK101" s="107" t="e">
        <f ca="true">+IF(AND(ISNUMBER(OFFSET('Hygiene Data'!$F$10,0,10*ROW('Hygiene Data'!F95))),'Data Summary'!DZ101="Yes"),OFFSET('Hygiene Data'!$F$10,0,10*ROW('Hygiene Data'!F95)),NA())</f>
        <v>#N/A</v>
      </c>
      <c r="BL101" s="107" t="e">
        <f ca="true">+IF(AND(ISNUMBER(OFFSET('Hygiene Data'!$G$6,0,10*ROW('Hygiene Data'!G95))),'Data Summary'!EA101="Yes"),OFFSET('Hygiene Data'!$G$6,0,10*ROW('Hygiene Data'!G95)),NA())</f>
        <v>#N/A</v>
      </c>
      <c r="BM101" s="107" t="e">
        <f ca="true">+IF(AND(ISNUMBER(OFFSET('Hygiene Data'!$G$8,0,10*ROW('Hygiene Data'!G95))),'Data Summary'!EB101="Yes"),OFFSET('Hygiene Data'!$G$8,0,10*ROW('Hygiene Data'!G95)),NA())</f>
        <v>#N/A</v>
      </c>
      <c r="BN101" s="107" t="e">
        <f ca="true">+IF(AND(ISNUMBER(OFFSET('Hygiene Data'!$G$10,0,10*ROW('Hygiene Data'!G95))),'Data Summary'!EC101="Yes"),OFFSET('Hygiene Data'!$G$10,0,10*ROW('Hygiene Data'!G95)),NA())</f>
        <v>#N/A</v>
      </c>
      <c r="BO101" s="107" t="e">
        <f ca="true">+IF(AND(ISNUMBER(OFFSET('Hygiene Data'!$H$6,0,10*ROW('Hygiene Data'!H95))),'Data Summary'!ED101="Yes"),OFFSET('Hygiene Data'!$H$6,0,10*ROW('Hygiene Data'!H95)),NA())</f>
        <v>#N/A</v>
      </c>
      <c r="BP101" s="107" t="e">
        <f ca="true">+IF(AND(ISNUMBER(OFFSET('Hygiene Data'!$H$8,0,10*ROW('Hygiene Data'!H95))),'Data Summary'!EE101="Yes"),OFFSET('Hygiene Data'!$H$8,0,10*ROW('Hygiene Data'!H95)),NA())</f>
        <v>#N/A</v>
      </c>
      <c r="BQ101" s="107" t="e">
        <f ca="true">+IF(AND(ISNUMBER(OFFSET('Hygiene Data'!$H$10,0,10*ROW('Hygiene Data'!H95))),'Data Summary'!EF101="Yes"),OFFSET('Hygiene Data'!$H$10,0,10*ROW('Hygiene Data'!H95)),NA())</f>
        <v>#N/A</v>
      </c>
    </row>
    <row r="102" x14ac:dyDescent="0.2">
      <c r="A102" s="55" t="e">
        <f ca="true">+IF(OFFSET('Water Data'!$B$1,0,10*ROW('Water Data'!B96))="",NA(),OFFSET('Water Data'!$B$1,0,10*ROW('Water Data'!B96)))</f>
        <v>#N/A</v>
      </c>
      <c r="B102" s="55" t="e">
        <f ca="true">+IF(OFFSET('Water Data'!$A$3,0,10*ROW('Water Data'!A99))="",NA(),OFFSET('Water Data'!$A$3,0,10*ROW('Water Data'!A99)))</f>
        <v>#N/A</v>
      </c>
      <c r="C102" s="55" t="e">
        <f ca="true">+IF(OFFSET('Water Data'!$C$3,0,10*ROW('Water Data'!C99))="",NA(),OFFSET('Water Data'!$C$3,0,10*ROW('Water Data'!C99)))</f>
        <v>#N/A</v>
      </c>
      <c r="D102" s="56" t="e">
        <f ca="true">+IF(AND(ISNUMBER(OFFSET('Water Data'!$C$5,0,10*ROW('Water Data'!C96))),'Data Summary'!BS102="Yes"),100-OFFSET('Water Data'!$C$5,0,10*ROW('Water Data'!C96)),NA())</f>
        <v>#N/A</v>
      </c>
      <c r="E102" s="56" t="e">
        <f ca="true">+IF(AND(ISNUMBER(OFFSET('Water Data'!$C$7,0,10*ROW('Water Data'!C96))),'Data Summary'!BT102="Yes"),OFFSET('Water Data'!$C$7,0,10*ROW('Water Data'!C96)),NA())</f>
        <v>#N/A</v>
      </c>
      <c r="F102" s="56" t="e">
        <f ca="true">+IF(AND(ISNUMBER(OFFSET('Water Data'!$C$10,0,10*ROW('Water Data'!C96))),'Data Summary'!BU102="Yes"),OFFSET('Water Data'!$C$10,0,10*ROW('Water Data'!C96)),NA())</f>
        <v>#N/A</v>
      </c>
      <c r="G102" s="56" t="e">
        <f ca="true">+IF(AND(ISNUMBER(OFFSET('Water Data'!$D$5,0,10*ROW('Water Data'!D96))),'Data Summary'!BV102="Yes"),100-OFFSET('Water Data'!$D$5,0,10*ROW('Water Data'!D96)),NA())</f>
        <v>#N/A</v>
      </c>
      <c r="H102" s="56" t="e">
        <f ca="true">+IF(AND(ISNUMBER(OFFSET('Water Data'!$D$7,0,10*ROW('Water Data'!D96))),'Data Summary'!BW102="Yes"),OFFSET('Water Data'!$D$7,0,10*ROW('Water Data'!D96)),NA())</f>
        <v>#N/A</v>
      </c>
      <c r="I102" s="56" t="e">
        <f ca="true">+IF(AND(ISNUMBER(OFFSET('Water Data'!$D$10,0,10*ROW('Water Data'!D96))),'Data Summary'!BX102="Yes"),OFFSET('Water Data'!$D$10,0,10*ROW('Water Data'!D96)),NA())</f>
        <v>#N/A</v>
      </c>
      <c r="J102" s="56" t="e">
        <f ca="true">+IF(AND(ISNUMBER(OFFSET('Water Data'!$E$5,0,10*ROW('Water Data'!E96))),'Data Summary'!BY102="Yes"),100-OFFSET('Water Data'!$E$5,0,10*ROW('Water Data'!E96)),NA())</f>
        <v>#N/A</v>
      </c>
      <c r="K102" s="56" t="e">
        <f ca="true">+IF(AND(ISNUMBER(OFFSET('Water Data'!$E$7,0,10*ROW('Water Data'!E96))),'Data Summary'!BZ102="Yes"),OFFSET('Water Data'!$E$7,0,10*ROW('Water Data'!E96)),NA())</f>
        <v>#N/A</v>
      </c>
      <c r="L102" s="56" t="e">
        <f ca="true">+IF(AND(ISNUMBER(OFFSET('Water Data'!$E$10,0,10*ROW('Water Data'!E96))),'Data Summary'!CA102="Yes"),OFFSET('Water Data'!$E$10,0,10*ROW('Water Data'!E96)),NA())</f>
        <v>#N/A</v>
      </c>
      <c r="M102" s="56" t="e">
        <f ca="true">+IF(AND(ISNUMBER(OFFSET('Water Data'!$F$5,0,10*ROW('Water Data'!F96))),'Data Summary'!CB102="Yes"),100-OFFSET('Water Data'!$F$5,0,10*ROW('Water Data'!F96)),NA())</f>
        <v>#N/A</v>
      </c>
      <c r="N102" s="56" t="e">
        <f ca="true">+IF(AND(ISNUMBER(OFFSET('Water Data'!$F$7,0,10*ROW('Water Data'!F96))),'Data Summary'!CC102="Yes"),OFFSET('Water Data'!$F$7,0,10*ROW('Water Data'!F96)),NA())</f>
        <v>#N/A</v>
      </c>
      <c r="O102" s="56" t="e">
        <f ca="true">+IF(AND(ISNUMBER(OFFSET('Water Data'!$F$10,0,10*ROW('Water Data'!F96))),'Data Summary'!CD102="Yes"),OFFSET('Water Data'!$F$10,0,10*ROW('Water Data'!F96)),NA())</f>
        <v>#N/A</v>
      </c>
      <c r="P102" s="56" t="e">
        <f ca="true">+IF(AND(ISNUMBER(OFFSET('Water Data'!$G$5,0,10*ROW('Water Data'!G96))),'Data Summary'!CE102="Yes"),100-OFFSET('Water Data'!$G$5,0,10*ROW('Water Data'!G96)),NA())</f>
        <v>#N/A</v>
      </c>
      <c r="Q102" s="56" t="e">
        <f ca="true">+IF(AND(ISNUMBER(OFFSET('Water Data'!$G$7,0,10*ROW('Water Data'!G96))),'Data Summary'!CF102="Yes"),OFFSET('Water Data'!$G$7,0,10*ROW('Water Data'!G96)),NA())</f>
        <v>#N/A</v>
      </c>
      <c r="R102" s="56" t="e">
        <f ca="true">+IF(AND(ISNUMBER(OFFSET('Water Data'!$G$10,0,10*ROW('Water Data'!G96))),'Data Summary'!CG102="Yes"),OFFSET('Water Data'!$G$10,0,10*ROW('Water Data'!G96)),NA())</f>
        <v>#N/A</v>
      </c>
      <c r="S102" s="56" t="e">
        <f ca="true">+IF(AND(ISNUMBER(OFFSET('Water Data'!$H$5,0,10*ROW('Water Data'!H96))),'Data Summary'!CH102="Yes"),100-OFFSET('Water Data'!$H$5,0,10*ROW('Water Data'!H96)),NA())</f>
        <v>#N/A</v>
      </c>
      <c r="T102" s="56" t="e">
        <f ca="true">+IF(AND(ISNUMBER(OFFSET('Water Data'!$H$7,0,10*ROW('Water Data'!H96))),'Data Summary'!CI102="Yes"),OFFSET('Water Data'!$H$7,0,10*ROW('Water Data'!H96)),NA())</f>
        <v>#N/A</v>
      </c>
      <c r="U102" s="56" t="e">
        <f ca="true">+IF(AND(ISNUMBER(OFFSET('Water Data'!$H$10,0,10*ROW('Water Data'!H96))),'Data Summary'!CJ102="Yes"),OFFSET('Water Data'!$H$10,0,10*ROW('Water Data'!H96)),NA())</f>
        <v>#N/A</v>
      </c>
      <c r="V102" s="102" t="e">
        <f ca="true">+IF(AND(ISNUMBER(OFFSET('Sanitation Data'!$C$5,0,10*ROW('Sanitation Data'!C96))),'Data Summary'!CK102="Yes"),100-OFFSET('Sanitation Data'!$C$5,0,10*ROW('Sanitation Data'!C96)),NA())</f>
        <v>#N/A</v>
      </c>
      <c r="W102" s="102" t="e">
        <f ca="true">+IF(AND(ISNUMBER(OFFSET('Sanitation Data'!$C$7,0,10*ROW('Sanitation Data'!C96))),'Data Summary'!CL102="Yes"),OFFSET('Sanitation Data'!$C$7,0,10*ROW('Sanitation Data'!C96)),NA())</f>
        <v>#N/A</v>
      </c>
      <c r="X102" s="102" t="e">
        <f ca="true">+IF(AND(ISNUMBER(OFFSET('Sanitation Data'!$C$11,0,10*ROW('Sanitation Data'!C96))),'Data Summary'!CM102="Yes"),OFFSET('Sanitation Data'!$C$11,0,10*ROW('Sanitation Data'!C96)),NA())</f>
        <v>#N/A</v>
      </c>
      <c r="Y102" s="102" t="e">
        <f ca="true">+IF(AND(ISNUMBER(OFFSET('Sanitation Data'!$C$12,0,10*ROW('Sanitation Data'!C96))),'Data Summary'!CN102="Yes"),OFFSET('Sanitation Data'!$C$12,0,10*ROW('Sanitation Data'!C96)),NA())</f>
        <v>#N/A</v>
      </c>
      <c r="Z102" s="102" t="e">
        <f ca="true">+IF(AND(ISNUMBER(OFFSET('Sanitation Data'!$C$13,0,10*ROW('Sanitation Data'!C96))),'Data Summary'!CO102="Yes"),OFFSET('Sanitation Data'!$C$13,0,10*ROW('Sanitation Data'!C96)),NA())</f>
        <v>#N/A</v>
      </c>
      <c r="AA102" s="102" t="e">
        <f ca="true">+IF(AND(ISNUMBER(OFFSET('Sanitation Data'!$D$5,0,10*ROW('Sanitation Data'!D96))),'Data Summary'!CP102="Yes"),100-OFFSET('Sanitation Data'!$D$5,0,10*ROW('Sanitation Data'!D96)),NA())</f>
        <v>#N/A</v>
      </c>
      <c r="AB102" s="102" t="e">
        <f ca="true">+IF(AND(ISNUMBER(OFFSET('Sanitation Data'!$D$7,0,10*ROW('Sanitation Data'!D96))),'Data Summary'!CQ102="Yes"),OFFSET('Sanitation Data'!$D$7,0,10*ROW('Sanitation Data'!D96)),NA())</f>
        <v>#N/A</v>
      </c>
      <c r="AC102" s="102" t="e">
        <f ca="true">+IF(AND(ISNUMBER(OFFSET('Sanitation Data'!$D$11,0,10*ROW('Sanitation Data'!D96))),'Data Summary'!CR102="Yes"),OFFSET('Sanitation Data'!$D$11,0,10*ROW('Sanitation Data'!D96)),NA())</f>
        <v>#N/A</v>
      </c>
      <c r="AD102" s="102" t="e">
        <f ca="true">+IF(AND(ISNUMBER(OFFSET('Sanitation Data'!$D$12,0,10*ROW('Sanitation Data'!D96))),'Data Summary'!CS102="Yes"),OFFSET('Sanitation Data'!$D$12,0,10*ROW('Sanitation Data'!D96)),NA())</f>
        <v>#N/A</v>
      </c>
      <c r="AE102" s="102" t="e">
        <f ca="true">+IF(AND(ISNUMBER(OFFSET('Sanitation Data'!$D$13,0,10*ROW('Sanitation Data'!D96))),'Data Summary'!CT102="Yes"),OFFSET('Sanitation Data'!$D$13,0,10*ROW('Sanitation Data'!D96)),NA())</f>
        <v>#N/A</v>
      </c>
      <c r="AF102" s="102" t="e">
        <f ca="true">+IF(AND(ISNUMBER(OFFSET('Sanitation Data'!$E$5,0,10*ROW('Sanitation Data'!E96))),'Data Summary'!CU102="Yes"),100-OFFSET('Sanitation Data'!$E$5,0,10*ROW('Sanitation Data'!E96)),NA())</f>
        <v>#N/A</v>
      </c>
      <c r="AG102" s="102" t="e">
        <f ca="true">+IF(AND(ISNUMBER(OFFSET('Sanitation Data'!$E$7,0,10*ROW('Sanitation Data'!E96))),'Data Summary'!CV102="Yes"),OFFSET('Sanitation Data'!$E$7,0,10*ROW('Sanitation Data'!E96)),NA())</f>
        <v>#N/A</v>
      </c>
      <c r="AH102" s="102" t="e">
        <f ca="true">+IF(AND(ISNUMBER(OFFSET('Sanitation Data'!$E$11,0,10*ROW('Sanitation Data'!E96))),'Data Summary'!CW102="Yes"),OFFSET('Sanitation Data'!$E$11,0,10*ROW('Sanitation Data'!E96)),NA())</f>
        <v>#N/A</v>
      </c>
      <c r="AI102" s="102" t="e">
        <f ca="true">+IF(AND(ISNUMBER(OFFSET('Sanitation Data'!$E$12,0,10*ROW('Sanitation Data'!E96))),'Data Summary'!CX102="Yes"),OFFSET('Sanitation Data'!$E$12,0,10*ROW('Sanitation Data'!E96)),NA())</f>
        <v>#N/A</v>
      </c>
      <c r="AJ102" s="102" t="e">
        <f ca="true">+IF(AND(ISNUMBER(OFFSET('Sanitation Data'!$E$13,0,10*ROW('Sanitation Data'!E96))),'Data Summary'!CY102="Yes"),OFFSET('Sanitation Data'!$E$13,0,10*ROW('Sanitation Data'!E96)),NA())</f>
        <v>#N/A</v>
      </c>
      <c r="AK102" s="102" t="e">
        <f ca="true">+IF(AND(ISNUMBER(OFFSET('Sanitation Data'!$F$5,0,10*ROW('Sanitation Data'!F96))),'Data Summary'!CZ102="Yes"),100-OFFSET('Sanitation Data'!$F$5,0,10*ROW('Sanitation Data'!F96)),NA())</f>
        <v>#N/A</v>
      </c>
      <c r="AL102" s="102" t="e">
        <f ca="true">+IF(AND(ISNUMBER(OFFSET('Sanitation Data'!$F$7,0,10*ROW('Sanitation Data'!F96))),'Data Summary'!DA102="Yes"),OFFSET('Sanitation Data'!$F$7,0,10*ROW('Sanitation Data'!F96)),NA())</f>
        <v>#N/A</v>
      </c>
      <c r="AM102" s="102" t="e">
        <f ca="true">+IF(AND(ISNUMBER(OFFSET('Sanitation Data'!$F$11,0,10*ROW('Sanitation Data'!F96))),'Data Summary'!DB102="Yes"),OFFSET('Sanitation Data'!$F$11,0,10*ROW('Sanitation Data'!F96)),NA())</f>
        <v>#N/A</v>
      </c>
      <c r="AN102" s="102" t="e">
        <f ca="true">+IF(AND(ISNUMBER(OFFSET('Sanitation Data'!$F$12,0,10*ROW('Sanitation Data'!F96))),'Data Summary'!DC102="Yes"),OFFSET('Sanitation Data'!$F$12,0,10*ROW('Sanitation Data'!F96)),NA())</f>
        <v>#N/A</v>
      </c>
      <c r="AO102" s="102" t="e">
        <f ca="true">+IF(AND(ISNUMBER(OFFSET('Sanitation Data'!$F$13,0,10*ROW('Sanitation Data'!F96))),'Data Summary'!DD102="Yes"),OFFSET('Sanitation Data'!$F$13,0,10*ROW('Sanitation Data'!F96)),NA())</f>
        <v>#N/A</v>
      </c>
      <c r="AP102" s="102" t="e">
        <f ca="true">+IF(AND(ISNUMBER(OFFSET('Sanitation Data'!$G$5,0,10*ROW('Sanitation Data'!G96))),'Data Summary'!DE102="Yes"),100-OFFSET('Sanitation Data'!$G$5,0,10*ROW('Sanitation Data'!G96)),NA())</f>
        <v>#N/A</v>
      </c>
      <c r="AQ102" s="102" t="e">
        <f ca="true">+IF(AND(ISNUMBER(OFFSET('Sanitation Data'!$G$7,0,10*ROW('Sanitation Data'!G96))),'Data Summary'!DF102="Yes"),OFFSET('Sanitation Data'!$G$7,0,10*ROW('Sanitation Data'!G96)),NA())</f>
        <v>#N/A</v>
      </c>
      <c r="AR102" s="102" t="e">
        <f ca="true">+IF(AND(ISNUMBER(OFFSET('Sanitation Data'!$G$11,0,10*ROW('Sanitation Data'!G96))),'Data Summary'!DG102="Yes"),OFFSET('Sanitation Data'!$G$11,0,10*ROW('Sanitation Data'!G96)),NA())</f>
        <v>#N/A</v>
      </c>
      <c r="AS102" s="102" t="e">
        <f ca="true">+IF(AND(ISNUMBER(OFFSET('Sanitation Data'!$G$12,0,10*ROW('Sanitation Data'!G96))),'Data Summary'!DH102="Yes"),OFFSET('Sanitation Data'!$G$12,0,10*ROW('Sanitation Data'!G96)),NA())</f>
        <v>#N/A</v>
      </c>
      <c r="AT102" s="102" t="e">
        <f ca="true">+IF(AND(ISNUMBER(OFFSET('Sanitation Data'!$G$13,0,10*ROW('Sanitation Data'!G96))),'Data Summary'!DI102="Yes"),OFFSET('Sanitation Data'!$G$13,0,10*ROW('Sanitation Data'!G96)),NA())</f>
        <v>#N/A</v>
      </c>
      <c r="AU102" s="102" t="e">
        <f ca="true">+IF(AND(ISNUMBER(OFFSET('Sanitation Data'!$H$5,0,10*ROW('Sanitation Data'!H96))),'Data Summary'!DJ102="Yes"),100-OFFSET('Sanitation Data'!$H$5,0,10*ROW('Sanitation Data'!H96)),NA())</f>
        <v>#N/A</v>
      </c>
      <c r="AV102" s="102" t="e">
        <f ca="true">+IF(AND(ISNUMBER(OFFSET('Sanitation Data'!$H$7,0,10*ROW('Sanitation Data'!H96))),'Data Summary'!DK102="Yes"),OFFSET('Sanitation Data'!$H$7,0,10*ROW('Sanitation Data'!H96)),NA())</f>
        <v>#N/A</v>
      </c>
      <c r="AW102" s="102" t="e">
        <f ca="true">+IF(AND(ISNUMBER(OFFSET('Sanitation Data'!$H$11,0,10*ROW('Sanitation Data'!H96))),'Data Summary'!DL102="Yes"),OFFSET('Sanitation Data'!$H$11,0,10*ROW('Sanitation Data'!H96)),NA())</f>
        <v>#N/A</v>
      </c>
      <c r="AX102" s="102" t="e">
        <f ca="true">+IF(AND(ISNUMBER(OFFSET('Sanitation Data'!$H$12,0,10*ROW('Sanitation Data'!H96))),'Data Summary'!DM102="Yes"),OFFSET('Sanitation Data'!$H$12,0,10*ROW('Sanitation Data'!H96)),NA())</f>
        <v>#N/A</v>
      </c>
      <c r="AY102" s="102" t="e">
        <f ca="true">+IF(AND(ISNUMBER(OFFSET('Sanitation Data'!$H$13,0,10*ROW('Sanitation Data'!H96))),'Data Summary'!DN102="Yes"),OFFSET('Sanitation Data'!$H$13,0,10*ROW('Sanitation Data'!H96)),NA())</f>
        <v>#N/A</v>
      </c>
      <c r="AZ102" s="107" t="e">
        <f ca="true">+IF(AND(ISNUMBER(OFFSET('Hygiene Data'!$C$6,0,10*ROW('Hygiene Data'!C96))),'Data Summary'!DO102="Yes"),OFFSET('Hygiene Data'!$C$6,0,10*ROW('Hygiene Data'!C96)),NA())</f>
        <v>#N/A</v>
      </c>
      <c r="BA102" s="107" t="e">
        <f ca="true">+IF(AND(ISNUMBER(OFFSET('Hygiene Data'!$C$8,0,10*ROW('Hygiene Data'!C96))),'Data Summary'!DP102="Yes"),OFFSET('Hygiene Data'!$C$8,0,10*ROW('Hygiene Data'!C96)),NA())</f>
        <v>#N/A</v>
      </c>
      <c r="BB102" s="107" t="e">
        <f ca="true">+IF(AND(ISNUMBER(OFFSET('Hygiene Data'!$C$10,0,10*ROW('Hygiene Data'!C96))),'Data Summary'!DQ102="Yes"),OFFSET('Hygiene Data'!$C$10,0,10*ROW('Hygiene Data'!C96)),NA())</f>
        <v>#N/A</v>
      </c>
      <c r="BC102" s="107" t="e">
        <f ca="true">+IF(AND(ISNUMBER(OFFSET('Hygiene Data'!$D$6,0,10*ROW('Hygiene Data'!D96))),'Data Summary'!DR102="Yes"),OFFSET('Hygiene Data'!$D$6,0,10*ROW('Hygiene Data'!D96)),NA())</f>
        <v>#N/A</v>
      </c>
      <c r="BD102" s="107" t="e">
        <f ca="true">+IF(AND(ISNUMBER(OFFSET('Hygiene Data'!$D$8,0,10*ROW('Hygiene Data'!D96))),'Data Summary'!DS102="Yes"),OFFSET('Hygiene Data'!$D$8,0,10*ROW('Hygiene Data'!D96)),NA())</f>
        <v>#N/A</v>
      </c>
      <c r="BE102" s="107" t="e">
        <f ca="true">+IF(AND(ISNUMBER(OFFSET('Hygiene Data'!$D$10,0,10*ROW('Hygiene Data'!D96))),'Data Summary'!DT102="Yes"),OFFSET('Hygiene Data'!$D$10,0,10*ROW('Hygiene Data'!D96)),NA())</f>
        <v>#N/A</v>
      </c>
      <c r="BF102" s="107" t="e">
        <f ca="true">+IF(AND(ISNUMBER(OFFSET('Hygiene Data'!$E$6,0,10*ROW('Hygiene Data'!E96))),'Data Summary'!DU102="Yes"),OFFSET('Hygiene Data'!$E$6,0,10*ROW('Hygiene Data'!E96)),NA())</f>
        <v>#N/A</v>
      </c>
      <c r="BG102" s="107" t="e">
        <f ca="true">+IF(AND(ISNUMBER(OFFSET('Hygiene Data'!$E$8,0,10*ROW('Hygiene Data'!E96))),'Data Summary'!DV102="Yes"),OFFSET('Hygiene Data'!$E$8,0,10*ROW('Hygiene Data'!E96)),NA())</f>
        <v>#N/A</v>
      </c>
      <c r="BH102" s="107" t="e">
        <f ca="true">+IF(AND(ISNUMBER(OFFSET('Hygiene Data'!$E$10,0,10*ROW('Hygiene Data'!E96))),'Data Summary'!DW102="Yes"),OFFSET('Hygiene Data'!$E$10,0,10*ROW('Hygiene Data'!E96)),NA())</f>
        <v>#N/A</v>
      </c>
      <c r="BI102" s="107" t="e">
        <f ca="true">+IF(AND(ISNUMBER(OFFSET('Hygiene Data'!$F$6,0,10*ROW('Hygiene Data'!F96))),'Data Summary'!DX102="Yes"),OFFSET('Hygiene Data'!$F$6,0,10*ROW('Hygiene Data'!F96)),NA())</f>
        <v>#N/A</v>
      </c>
      <c r="BJ102" s="107" t="e">
        <f ca="true">+IF(AND(ISNUMBER(OFFSET('Hygiene Data'!$F$8,0,10*ROW('Hygiene Data'!F96))),'Data Summary'!DY102="Yes"),OFFSET('Hygiene Data'!$F$8,0,10*ROW('Hygiene Data'!F96)),NA())</f>
        <v>#N/A</v>
      </c>
      <c r="BK102" s="107" t="e">
        <f ca="true">+IF(AND(ISNUMBER(OFFSET('Hygiene Data'!$F$10,0,10*ROW('Hygiene Data'!F96))),'Data Summary'!DZ102="Yes"),OFFSET('Hygiene Data'!$F$10,0,10*ROW('Hygiene Data'!F96)),NA())</f>
        <v>#N/A</v>
      </c>
      <c r="BL102" s="107" t="e">
        <f ca="true">+IF(AND(ISNUMBER(OFFSET('Hygiene Data'!$G$6,0,10*ROW('Hygiene Data'!G96))),'Data Summary'!EA102="Yes"),OFFSET('Hygiene Data'!$G$6,0,10*ROW('Hygiene Data'!G96)),NA())</f>
        <v>#N/A</v>
      </c>
      <c r="BM102" s="107" t="e">
        <f ca="true">+IF(AND(ISNUMBER(OFFSET('Hygiene Data'!$G$8,0,10*ROW('Hygiene Data'!G96))),'Data Summary'!EB102="Yes"),OFFSET('Hygiene Data'!$G$8,0,10*ROW('Hygiene Data'!G96)),NA())</f>
        <v>#N/A</v>
      </c>
      <c r="BN102" s="107" t="e">
        <f ca="true">+IF(AND(ISNUMBER(OFFSET('Hygiene Data'!$G$10,0,10*ROW('Hygiene Data'!G96))),'Data Summary'!EC102="Yes"),OFFSET('Hygiene Data'!$G$10,0,10*ROW('Hygiene Data'!G96)),NA())</f>
        <v>#N/A</v>
      </c>
      <c r="BO102" s="107" t="e">
        <f ca="true">+IF(AND(ISNUMBER(OFFSET('Hygiene Data'!$H$6,0,10*ROW('Hygiene Data'!H96))),'Data Summary'!ED102="Yes"),OFFSET('Hygiene Data'!$H$6,0,10*ROW('Hygiene Data'!H96)),NA())</f>
        <v>#N/A</v>
      </c>
      <c r="BP102" s="107" t="e">
        <f ca="true">+IF(AND(ISNUMBER(OFFSET('Hygiene Data'!$H$8,0,10*ROW('Hygiene Data'!H96))),'Data Summary'!EE102="Yes"),OFFSET('Hygiene Data'!$H$8,0,10*ROW('Hygiene Data'!H96)),NA())</f>
        <v>#N/A</v>
      </c>
      <c r="BQ102" s="107" t="e">
        <f ca="true">+IF(AND(ISNUMBER(OFFSET('Hygiene Data'!$H$10,0,10*ROW('Hygiene Data'!H96))),'Data Summary'!EF102="Yes"),OFFSET('Hygiene Data'!$H$10,0,10*ROW('Hygiene Data'!H96)),NA())</f>
        <v>#N/A</v>
      </c>
    </row>
    <row r="103" x14ac:dyDescent="0.2">
      <c r="A103" s="55" t="e">
        <f ca="true">+IF(OFFSET('Water Data'!$B$1,0,10*ROW('Water Data'!B97))="",NA(),OFFSET('Water Data'!$B$1,0,10*ROW('Water Data'!B97)))</f>
        <v>#N/A</v>
      </c>
      <c r="B103" s="55" t="e">
        <f ca="true">+IF(OFFSET('Water Data'!$A$3,0,10*ROW('Water Data'!A100))="",NA(),OFFSET('Water Data'!$A$3,0,10*ROW('Water Data'!A100)))</f>
        <v>#N/A</v>
      </c>
      <c r="C103" s="55" t="e">
        <f ca="true">+IF(OFFSET('Water Data'!$C$3,0,10*ROW('Water Data'!C100))="",NA(),OFFSET('Water Data'!$C$3,0,10*ROW('Water Data'!C100)))</f>
        <v>#N/A</v>
      </c>
      <c r="D103" s="56" t="e">
        <f ca="true">+IF(AND(ISNUMBER(OFFSET('Water Data'!$C$5,0,10*ROW('Water Data'!C97))),'Data Summary'!BS103="Yes"),100-OFFSET('Water Data'!$C$5,0,10*ROW('Water Data'!C97)),NA())</f>
        <v>#N/A</v>
      </c>
      <c r="E103" s="56" t="e">
        <f ca="true">+IF(AND(ISNUMBER(OFFSET('Water Data'!$C$7,0,10*ROW('Water Data'!C97))),'Data Summary'!BT103="Yes"),OFFSET('Water Data'!$C$7,0,10*ROW('Water Data'!C97)),NA())</f>
        <v>#N/A</v>
      </c>
      <c r="F103" s="56" t="e">
        <f ca="true">+IF(AND(ISNUMBER(OFFSET('Water Data'!$C$10,0,10*ROW('Water Data'!C97))),'Data Summary'!BU103="Yes"),OFFSET('Water Data'!$C$10,0,10*ROW('Water Data'!C97)),NA())</f>
        <v>#N/A</v>
      </c>
      <c r="G103" s="56" t="e">
        <f ca="true">+IF(AND(ISNUMBER(OFFSET('Water Data'!$D$5,0,10*ROW('Water Data'!D97))),'Data Summary'!BV103="Yes"),100-OFFSET('Water Data'!$D$5,0,10*ROW('Water Data'!D97)),NA())</f>
        <v>#N/A</v>
      </c>
      <c r="H103" s="56" t="e">
        <f ca="true">+IF(AND(ISNUMBER(OFFSET('Water Data'!$D$7,0,10*ROW('Water Data'!D97))),'Data Summary'!BW103="Yes"),OFFSET('Water Data'!$D$7,0,10*ROW('Water Data'!D97)),NA())</f>
        <v>#N/A</v>
      </c>
      <c r="I103" s="56" t="e">
        <f ca="true">+IF(AND(ISNUMBER(OFFSET('Water Data'!$D$10,0,10*ROW('Water Data'!D97))),'Data Summary'!BX103="Yes"),OFFSET('Water Data'!$D$10,0,10*ROW('Water Data'!D97)),NA())</f>
        <v>#N/A</v>
      </c>
      <c r="J103" s="56" t="e">
        <f ca="true">+IF(AND(ISNUMBER(OFFSET('Water Data'!$E$5,0,10*ROW('Water Data'!E97))),'Data Summary'!BY103="Yes"),100-OFFSET('Water Data'!$E$5,0,10*ROW('Water Data'!E97)),NA())</f>
        <v>#N/A</v>
      </c>
      <c r="K103" s="56" t="e">
        <f ca="true">+IF(AND(ISNUMBER(OFFSET('Water Data'!$E$7,0,10*ROW('Water Data'!E97))),'Data Summary'!BZ103="Yes"),OFFSET('Water Data'!$E$7,0,10*ROW('Water Data'!E97)),NA())</f>
        <v>#N/A</v>
      </c>
      <c r="L103" s="56" t="e">
        <f ca="true">+IF(AND(ISNUMBER(OFFSET('Water Data'!$E$10,0,10*ROW('Water Data'!E97))),'Data Summary'!CA103="Yes"),OFFSET('Water Data'!$E$10,0,10*ROW('Water Data'!E97)),NA())</f>
        <v>#N/A</v>
      </c>
      <c r="M103" s="56" t="e">
        <f ca="true">+IF(AND(ISNUMBER(OFFSET('Water Data'!$F$5,0,10*ROW('Water Data'!F97))),'Data Summary'!CB103="Yes"),100-OFFSET('Water Data'!$F$5,0,10*ROW('Water Data'!F97)),NA())</f>
        <v>#N/A</v>
      </c>
      <c r="N103" s="56" t="e">
        <f ca="true">+IF(AND(ISNUMBER(OFFSET('Water Data'!$F$7,0,10*ROW('Water Data'!F97))),'Data Summary'!CC103="Yes"),OFFSET('Water Data'!$F$7,0,10*ROW('Water Data'!F97)),NA())</f>
        <v>#N/A</v>
      </c>
      <c r="O103" s="56" t="e">
        <f ca="true">+IF(AND(ISNUMBER(OFFSET('Water Data'!$F$10,0,10*ROW('Water Data'!F97))),'Data Summary'!CD103="Yes"),OFFSET('Water Data'!$F$10,0,10*ROW('Water Data'!F97)),NA())</f>
        <v>#N/A</v>
      </c>
      <c r="P103" s="56" t="e">
        <f ca="true">+IF(AND(ISNUMBER(OFFSET('Water Data'!$G$5,0,10*ROW('Water Data'!G97))),'Data Summary'!CE103="Yes"),100-OFFSET('Water Data'!$G$5,0,10*ROW('Water Data'!G97)),NA())</f>
        <v>#N/A</v>
      </c>
      <c r="Q103" s="56" t="e">
        <f ca="true">+IF(AND(ISNUMBER(OFFSET('Water Data'!$G$7,0,10*ROW('Water Data'!G97))),'Data Summary'!CF103="Yes"),OFFSET('Water Data'!$G$7,0,10*ROW('Water Data'!G97)),NA())</f>
        <v>#N/A</v>
      </c>
      <c r="R103" s="56" t="e">
        <f ca="true">+IF(AND(ISNUMBER(OFFSET('Water Data'!$G$10,0,10*ROW('Water Data'!G97))),'Data Summary'!CG103="Yes"),OFFSET('Water Data'!$G$10,0,10*ROW('Water Data'!G97)),NA())</f>
        <v>#N/A</v>
      </c>
      <c r="S103" s="56" t="e">
        <f ca="true">+IF(AND(ISNUMBER(OFFSET('Water Data'!$H$5,0,10*ROW('Water Data'!H97))),'Data Summary'!CH103="Yes"),100-OFFSET('Water Data'!$H$5,0,10*ROW('Water Data'!H97)),NA())</f>
        <v>#N/A</v>
      </c>
      <c r="T103" s="56" t="e">
        <f ca="true">+IF(AND(ISNUMBER(OFFSET('Water Data'!$H$7,0,10*ROW('Water Data'!H97))),'Data Summary'!CI103="Yes"),OFFSET('Water Data'!$H$7,0,10*ROW('Water Data'!H97)),NA())</f>
        <v>#N/A</v>
      </c>
      <c r="U103" s="56" t="e">
        <f ca="true">+IF(AND(ISNUMBER(OFFSET('Water Data'!$H$10,0,10*ROW('Water Data'!H97))),'Data Summary'!CJ103="Yes"),OFFSET('Water Data'!$H$10,0,10*ROW('Water Data'!H97)),NA())</f>
        <v>#N/A</v>
      </c>
      <c r="V103" s="102" t="e">
        <f ca="true">+IF(AND(ISNUMBER(OFFSET('Sanitation Data'!$C$5,0,10*ROW('Sanitation Data'!C97))),'Data Summary'!CK103="Yes"),100-OFFSET('Sanitation Data'!$C$5,0,10*ROW('Sanitation Data'!C97)),NA())</f>
        <v>#N/A</v>
      </c>
      <c r="W103" s="102" t="e">
        <f ca="true">+IF(AND(ISNUMBER(OFFSET('Sanitation Data'!$C$7,0,10*ROW('Sanitation Data'!C97))),'Data Summary'!CL103="Yes"),OFFSET('Sanitation Data'!$C$7,0,10*ROW('Sanitation Data'!C97)),NA())</f>
        <v>#N/A</v>
      </c>
      <c r="X103" s="102" t="e">
        <f ca="true">+IF(AND(ISNUMBER(OFFSET('Sanitation Data'!$C$11,0,10*ROW('Sanitation Data'!C97))),'Data Summary'!CM103="Yes"),OFFSET('Sanitation Data'!$C$11,0,10*ROW('Sanitation Data'!C97)),NA())</f>
        <v>#N/A</v>
      </c>
      <c r="Y103" s="102" t="e">
        <f ca="true">+IF(AND(ISNUMBER(OFFSET('Sanitation Data'!$C$12,0,10*ROW('Sanitation Data'!C97))),'Data Summary'!CN103="Yes"),OFFSET('Sanitation Data'!$C$12,0,10*ROW('Sanitation Data'!C97)),NA())</f>
        <v>#N/A</v>
      </c>
      <c r="Z103" s="102" t="e">
        <f ca="true">+IF(AND(ISNUMBER(OFFSET('Sanitation Data'!$C$13,0,10*ROW('Sanitation Data'!C97))),'Data Summary'!CO103="Yes"),OFFSET('Sanitation Data'!$C$13,0,10*ROW('Sanitation Data'!C97)),NA())</f>
        <v>#N/A</v>
      </c>
      <c r="AA103" s="102" t="e">
        <f ca="true">+IF(AND(ISNUMBER(OFFSET('Sanitation Data'!$D$5,0,10*ROW('Sanitation Data'!D97))),'Data Summary'!CP103="Yes"),100-OFFSET('Sanitation Data'!$D$5,0,10*ROW('Sanitation Data'!D97)),NA())</f>
        <v>#N/A</v>
      </c>
      <c r="AB103" s="102" t="e">
        <f ca="true">+IF(AND(ISNUMBER(OFFSET('Sanitation Data'!$D$7,0,10*ROW('Sanitation Data'!D97))),'Data Summary'!CQ103="Yes"),OFFSET('Sanitation Data'!$D$7,0,10*ROW('Sanitation Data'!D97)),NA())</f>
        <v>#N/A</v>
      </c>
      <c r="AC103" s="102" t="e">
        <f ca="true">+IF(AND(ISNUMBER(OFFSET('Sanitation Data'!$D$11,0,10*ROW('Sanitation Data'!D97))),'Data Summary'!CR103="Yes"),OFFSET('Sanitation Data'!$D$11,0,10*ROW('Sanitation Data'!D97)),NA())</f>
        <v>#N/A</v>
      </c>
      <c r="AD103" s="102" t="e">
        <f ca="true">+IF(AND(ISNUMBER(OFFSET('Sanitation Data'!$D$12,0,10*ROW('Sanitation Data'!D97))),'Data Summary'!CS103="Yes"),OFFSET('Sanitation Data'!$D$12,0,10*ROW('Sanitation Data'!D97)),NA())</f>
        <v>#N/A</v>
      </c>
      <c r="AE103" s="102" t="e">
        <f ca="true">+IF(AND(ISNUMBER(OFFSET('Sanitation Data'!$D$13,0,10*ROW('Sanitation Data'!D97))),'Data Summary'!CT103="Yes"),OFFSET('Sanitation Data'!$D$13,0,10*ROW('Sanitation Data'!D97)),NA())</f>
        <v>#N/A</v>
      </c>
      <c r="AF103" s="102" t="e">
        <f ca="true">+IF(AND(ISNUMBER(OFFSET('Sanitation Data'!$E$5,0,10*ROW('Sanitation Data'!E97))),'Data Summary'!CU103="Yes"),100-OFFSET('Sanitation Data'!$E$5,0,10*ROW('Sanitation Data'!E97)),NA())</f>
        <v>#N/A</v>
      </c>
      <c r="AG103" s="102" t="e">
        <f ca="true">+IF(AND(ISNUMBER(OFFSET('Sanitation Data'!$E$7,0,10*ROW('Sanitation Data'!E97))),'Data Summary'!CV103="Yes"),OFFSET('Sanitation Data'!$E$7,0,10*ROW('Sanitation Data'!E97)),NA())</f>
        <v>#N/A</v>
      </c>
      <c r="AH103" s="102" t="e">
        <f ca="true">+IF(AND(ISNUMBER(OFFSET('Sanitation Data'!$E$11,0,10*ROW('Sanitation Data'!E97))),'Data Summary'!CW103="Yes"),OFFSET('Sanitation Data'!$E$11,0,10*ROW('Sanitation Data'!E97)),NA())</f>
        <v>#N/A</v>
      </c>
      <c r="AI103" s="102" t="e">
        <f ca="true">+IF(AND(ISNUMBER(OFFSET('Sanitation Data'!$E$12,0,10*ROW('Sanitation Data'!E97))),'Data Summary'!CX103="Yes"),OFFSET('Sanitation Data'!$E$12,0,10*ROW('Sanitation Data'!E97)),NA())</f>
        <v>#N/A</v>
      </c>
      <c r="AJ103" s="102" t="e">
        <f ca="true">+IF(AND(ISNUMBER(OFFSET('Sanitation Data'!$E$13,0,10*ROW('Sanitation Data'!E97))),'Data Summary'!CY103="Yes"),OFFSET('Sanitation Data'!$E$13,0,10*ROW('Sanitation Data'!E97)),NA())</f>
        <v>#N/A</v>
      </c>
      <c r="AK103" s="102" t="e">
        <f ca="true">+IF(AND(ISNUMBER(OFFSET('Sanitation Data'!$F$5,0,10*ROW('Sanitation Data'!F97))),'Data Summary'!CZ103="Yes"),100-OFFSET('Sanitation Data'!$F$5,0,10*ROW('Sanitation Data'!F97)),NA())</f>
        <v>#N/A</v>
      </c>
      <c r="AL103" s="102" t="e">
        <f ca="true">+IF(AND(ISNUMBER(OFFSET('Sanitation Data'!$F$7,0,10*ROW('Sanitation Data'!F97))),'Data Summary'!DA103="Yes"),OFFSET('Sanitation Data'!$F$7,0,10*ROW('Sanitation Data'!F97)),NA())</f>
        <v>#N/A</v>
      </c>
      <c r="AM103" s="102" t="e">
        <f ca="true">+IF(AND(ISNUMBER(OFFSET('Sanitation Data'!$F$11,0,10*ROW('Sanitation Data'!F97))),'Data Summary'!DB103="Yes"),OFFSET('Sanitation Data'!$F$11,0,10*ROW('Sanitation Data'!F97)),NA())</f>
        <v>#N/A</v>
      </c>
      <c r="AN103" s="102" t="e">
        <f ca="true">+IF(AND(ISNUMBER(OFFSET('Sanitation Data'!$F$12,0,10*ROW('Sanitation Data'!F97))),'Data Summary'!DC103="Yes"),OFFSET('Sanitation Data'!$F$12,0,10*ROW('Sanitation Data'!F97)),NA())</f>
        <v>#N/A</v>
      </c>
      <c r="AO103" s="102" t="e">
        <f ca="true">+IF(AND(ISNUMBER(OFFSET('Sanitation Data'!$F$13,0,10*ROW('Sanitation Data'!F97))),'Data Summary'!DD103="Yes"),OFFSET('Sanitation Data'!$F$13,0,10*ROW('Sanitation Data'!F97)),NA())</f>
        <v>#N/A</v>
      </c>
      <c r="AP103" s="102" t="e">
        <f ca="true">+IF(AND(ISNUMBER(OFFSET('Sanitation Data'!$G$5,0,10*ROW('Sanitation Data'!G97))),'Data Summary'!DE103="Yes"),100-OFFSET('Sanitation Data'!$G$5,0,10*ROW('Sanitation Data'!G97)),NA())</f>
        <v>#N/A</v>
      </c>
      <c r="AQ103" s="102" t="e">
        <f ca="true">+IF(AND(ISNUMBER(OFFSET('Sanitation Data'!$G$7,0,10*ROW('Sanitation Data'!G97))),'Data Summary'!DF103="Yes"),OFFSET('Sanitation Data'!$G$7,0,10*ROW('Sanitation Data'!G97)),NA())</f>
        <v>#N/A</v>
      </c>
      <c r="AR103" s="102" t="e">
        <f ca="true">+IF(AND(ISNUMBER(OFFSET('Sanitation Data'!$G$11,0,10*ROW('Sanitation Data'!G97))),'Data Summary'!DG103="Yes"),OFFSET('Sanitation Data'!$G$11,0,10*ROW('Sanitation Data'!G97)),NA())</f>
        <v>#N/A</v>
      </c>
      <c r="AS103" s="102" t="e">
        <f ca="true">+IF(AND(ISNUMBER(OFFSET('Sanitation Data'!$G$12,0,10*ROW('Sanitation Data'!G97))),'Data Summary'!DH103="Yes"),OFFSET('Sanitation Data'!$G$12,0,10*ROW('Sanitation Data'!G97)),NA())</f>
        <v>#N/A</v>
      </c>
      <c r="AT103" s="102" t="e">
        <f ca="true">+IF(AND(ISNUMBER(OFFSET('Sanitation Data'!$G$13,0,10*ROW('Sanitation Data'!G97))),'Data Summary'!DI103="Yes"),OFFSET('Sanitation Data'!$G$13,0,10*ROW('Sanitation Data'!G97)),NA())</f>
        <v>#N/A</v>
      </c>
      <c r="AU103" s="102" t="e">
        <f ca="true">+IF(AND(ISNUMBER(OFFSET('Sanitation Data'!$H$5,0,10*ROW('Sanitation Data'!H97))),'Data Summary'!DJ103="Yes"),100-OFFSET('Sanitation Data'!$H$5,0,10*ROW('Sanitation Data'!H97)),NA())</f>
        <v>#N/A</v>
      </c>
      <c r="AV103" s="102" t="e">
        <f ca="true">+IF(AND(ISNUMBER(OFFSET('Sanitation Data'!$H$7,0,10*ROW('Sanitation Data'!H97))),'Data Summary'!DK103="Yes"),OFFSET('Sanitation Data'!$H$7,0,10*ROW('Sanitation Data'!H97)),NA())</f>
        <v>#N/A</v>
      </c>
      <c r="AW103" s="102" t="e">
        <f ca="true">+IF(AND(ISNUMBER(OFFSET('Sanitation Data'!$H$11,0,10*ROW('Sanitation Data'!H97))),'Data Summary'!DL103="Yes"),OFFSET('Sanitation Data'!$H$11,0,10*ROW('Sanitation Data'!H97)),NA())</f>
        <v>#N/A</v>
      </c>
      <c r="AX103" s="102" t="e">
        <f ca="true">+IF(AND(ISNUMBER(OFFSET('Sanitation Data'!$H$12,0,10*ROW('Sanitation Data'!H97))),'Data Summary'!DM103="Yes"),OFFSET('Sanitation Data'!$H$12,0,10*ROW('Sanitation Data'!H97)),NA())</f>
        <v>#N/A</v>
      </c>
      <c r="AY103" s="102" t="e">
        <f ca="true">+IF(AND(ISNUMBER(OFFSET('Sanitation Data'!$H$13,0,10*ROW('Sanitation Data'!H97))),'Data Summary'!DN103="Yes"),OFFSET('Sanitation Data'!$H$13,0,10*ROW('Sanitation Data'!H97)),NA())</f>
        <v>#N/A</v>
      </c>
      <c r="AZ103" s="107" t="e">
        <f ca="true">+IF(AND(ISNUMBER(OFFSET('Hygiene Data'!$C$6,0,10*ROW('Hygiene Data'!C97))),'Data Summary'!DO103="Yes"),OFFSET('Hygiene Data'!$C$6,0,10*ROW('Hygiene Data'!C97)),NA())</f>
        <v>#N/A</v>
      </c>
      <c r="BA103" s="107" t="e">
        <f ca="true">+IF(AND(ISNUMBER(OFFSET('Hygiene Data'!$C$8,0,10*ROW('Hygiene Data'!C97))),'Data Summary'!DP103="Yes"),OFFSET('Hygiene Data'!$C$8,0,10*ROW('Hygiene Data'!C97)),NA())</f>
        <v>#N/A</v>
      </c>
      <c r="BB103" s="107" t="e">
        <f ca="true">+IF(AND(ISNUMBER(OFFSET('Hygiene Data'!$C$10,0,10*ROW('Hygiene Data'!C97))),'Data Summary'!DQ103="Yes"),OFFSET('Hygiene Data'!$C$10,0,10*ROW('Hygiene Data'!C97)),NA())</f>
        <v>#N/A</v>
      </c>
      <c r="BC103" s="107" t="e">
        <f ca="true">+IF(AND(ISNUMBER(OFFSET('Hygiene Data'!$D$6,0,10*ROW('Hygiene Data'!D97))),'Data Summary'!DR103="Yes"),OFFSET('Hygiene Data'!$D$6,0,10*ROW('Hygiene Data'!D97)),NA())</f>
        <v>#N/A</v>
      </c>
      <c r="BD103" s="107" t="e">
        <f ca="true">+IF(AND(ISNUMBER(OFFSET('Hygiene Data'!$D$8,0,10*ROW('Hygiene Data'!D97))),'Data Summary'!DS103="Yes"),OFFSET('Hygiene Data'!$D$8,0,10*ROW('Hygiene Data'!D97)),NA())</f>
        <v>#N/A</v>
      </c>
      <c r="BE103" s="107" t="e">
        <f ca="true">+IF(AND(ISNUMBER(OFFSET('Hygiene Data'!$D$10,0,10*ROW('Hygiene Data'!D97))),'Data Summary'!DT103="Yes"),OFFSET('Hygiene Data'!$D$10,0,10*ROW('Hygiene Data'!D97)),NA())</f>
        <v>#N/A</v>
      </c>
      <c r="BF103" s="107" t="e">
        <f ca="true">+IF(AND(ISNUMBER(OFFSET('Hygiene Data'!$E$6,0,10*ROW('Hygiene Data'!E97))),'Data Summary'!DU103="Yes"),OFFSET('Hygiene Data'!$E$6,0,10*ROW('Hygiene Data'!E97)),NA())</f>
        <v>#N/A</v>
      </c>
      <c r="BG103" s="107" t="e">
        <f ca="true">+IF(AND(ISNUMBER(OFFSET('Hygiene Data'!$E$8,0,10*ROW('Hygiene Data'!E97))),'Data Summary'!DV103="Yes"),OFFSET('Hygiene Data'!$E$8,0,10*ROW('Hygiene Data'!E97)),NA())</f>
        <v>#N/A</v>
      </c>
      <c r="BH103" s="107" t="e">
        <f ca="true">+IF(AND(ISNUMBER(OFFSET('Hygiene Data'!$E$10,0,10*ROW('Hygiene Data'!E97))),'Data Summary'!DW103="Yes"),OFFSET('Hygiene Data'!$E$10,0,10*ROW('Hygiene Data'!E97)),NA())</f>
        <v>#N/A</v>
      </c>
      <c r="BI103" s="107" t="e">
        <f ca="true">+IF(AND(ISNUMBER(OFFSET('Hygiene Data'!$F$6,0,10*ROW('Hygiene Data'!F97))),'Data Summary'!DX103="Yes"),OFFSET('Hygiene Data'!$F$6,0,10*ROW('Hygiene Data'!F97)),NA())</f>
        <v>#N/A</v>
      </c>
      <c r="BJ103" s="107" t="e">
        <f ca="true">+IF(AND(ISNUMBER(OFFSET('Hygiene Data'!$F$8,0,10*ROW('Hygiene Data'!F97))),'Data Summary'!DY103="Yes"),OFFSET('Hygiene Data'!$F$8,0,10*ROW('Hygiene Data'!F97)),NA())</f>
        <v>#N/A</v>
      </c>
      <c r="BK103" s="107" t="e">
        <f ca="true">+IF(AND(ISNUMBER(OFFSET('Hygiene Data'!$F$10,0,10*ROW('Hygiene Data'!F97))),'Data Summary'!DZ103="Yes"),OFFSET('Hygiene Data'!$F$10,0,10*ROW('Hygiene Data'!F97)),NA())</f>
        <v>#N/A</v>
      </c>
      <c r="BL103" s="107" t="e">
        <f ca="true">+IF(AND(ISNUMBER(OFFSET('Hygiene Data'!$G$6,0,10*ROW('Hygiene Data'!G97))),'Data Summary'!EA103="Yes"),OFFSET('Hygiene Data'!$G$6,0,10*ROW('Hygiene Data'!G97)),NA())</f>
        <v>#N/A</v>
      </c>
      <c r="BM103" s="107" t="e">
        <f ca="true">+IF(AND(ISNUMBER(OFFSET('Hygiene Data'!$G$8,0,10*ROW('Hygiene Data'!G97))),'Data Summary'!EB103="Yes"),OFFSET('Hygiene Data'!$G$8,0,10*ROW('Hygiene Data'!G97)),NA())</f>
        <v>#N/A</v>
      </c>
      <c r="BN103" s="107" t="e">
        <f ca="true">+IF(AND(ISNUMBER(OFFSET('Hygiene Data'!$G$10,0,10*ROW('Hygiene Data'!G97))),'Data Summary'!EC103="Yes"),OFFSET('Hygiene Data'!$G$10,0,10*ROW('Hygiene Data'!G97)),NA())</f>
        <v>#N/A</v>
      </c>
      <c r="BO103" s="107" t="e">
        <f ca="true">+IF(AND(ISNUMBER(OFFSET('Hygiene Data'!$H$6,0,10*ROW('Hygiene Data'!H97))),'Data Summary'!ED103="Yes"),OFFSET('Hygiene Data'!$H$6,0,10*ROW('Hygiene Data'!H97)),NA())</f>
        <v>#N/A</v>
      </c>
      <c r="BP103" s="107" t="e">
        <f ca="true">+IF(AND(ISNUMBER(OFFSET('Hygiene Data'!$H$8,0,10*ROW('Hygiene Data'!H97))),'Data Summary'!EE103="Yes"),OFFSET('Hygiene Data'!$H$8,0,10*ROW('Hygiene Data'!H97)),NA())</f>
        <v>#N/A</v>
      </c>
      <c r="BQ103" s="107" t="e">
        <f ca="true">+IF(AND(ISNUMBER(OFFSET('Hygiene Data'!$H$10,0,10*ROW('Hygiene Data'!H97))),'Data Summary'!EF103="Yes"),OFFSET('Hygiene Data'!$H$10,0,10*ROW('Hygiene Data'!H97)),NA())</f>
        <v>#N/A</v>
      </c>
    </row>
    <row r="104" x14ac:dyDescent="0.2">
      <c r="A104" s="55" t="e">
        <f ca="true">+IF(OFFSET('Water Data'!$B$1,0,10*ROW('Water Data'!B98))="",NA(),OFFSET('Water Data'!$B$1,0,10*ROW('Water Data'!B98)))</f>
        <v>#N/A</v>
      </c>
      <c r="B104" s="55" t="e">
        <f ca="true">+IF(OFFSET('Water Data'!$A$3,0,10*ROW('Water Data'!A101))="",NA(),OFFSET('Water Data'!$A$3,0,10*ROW('Water Data'!A101)))</f>
        <v>#N/A</v>
      </c>
      <c r="C104" s="55" t="e">
        <f ca="true">+IF(OFFSET('Water Data'!$C$3,0,10*ROW('Water Data'!C101))="",NA(),OFFSET('Water Data'!$C$3,0,10*ROW('Water Data'!C101)))</f>
        <v>#N/A</v>
      </c>
      <c r="D104" s="56" t="e">
        <f ca="true">+IF(AND(ISNUMBER(OFFSET('Water Data'!$C$5,0,10*ROW('Water Data'!C98))),'Data Summary'!BS104="Yes"),100-OFFSET('Water Data'!$C$5,0,10*ROW('Water Data'!C98)),NA())</f>
        <v>#N/A</v>
      </c>
      <c r="E104" s="56" t="e">
        <f ca="true">+IF(AND(ISNUMBER(OFFSET('Water Data'!$C$7,0,10*ROW('Water Data'!C98))),'Data Summary'!BT104="Yes"),OFFSET('Water Data'!$C$7,0,10*ROW('Water Data'!C98)),NA())</f>
        <v>#N/A</v>
      </c>
      <c r="F104" s="56" t="e">
        <f ca="true">+IF(AND(ISNUMBER(OFFSET('Water Data'!$C$10,0,10*ROW('Water Data'!C98))),'Data Summary'!BU104="Yes"),OFFSET('Water Data'!$C$10,0,10*ROW('Water Data'!C98)),NA())</f>
        <v>#N/A</v>
      </c>
      <c r="G104" s="56" t="e">
        <f ca="true">+IF(AND(ISNUMBER(OFFSET('Water Data'!$D$5,0,10*ROW('Water Data'!D98))),'Data Summary'!BV104="Yes"),100-OFFSET('Water Data'!$D$5,0,10*ROW('Water Data'!D98)),NA())</f>
        <v>#N/A</v>
      </c>
      <c r="H104" s="56" t="e">
        <f ca="true">+IF(AND(ISNUMBER(OFFSET('Water Data'!$D$7,0,10*ROW('Water Data'!D98))),'Data Summary'!BW104="Yes"),OFFSET('Water Data'!$D$7,0,10*ROW('Water Data'!D98)),NA())</f>
        <v>#N/A</v>
      </c>
      <c r="I104" s="56" t="e">
        <f ca="true">+IF(AND(ISNUMBER(OFFSET('Water Data'!$D$10,0,10*ROW('Water Data'!D98))),'Data Summary'!BX104="Yes"),OFFSET('Water Data'!$D$10,0,10*ROW('Water Data'!D98)),NA())</f>
        <v>#N/A</v>
      </c>
      <c r="J104" s="56" t="e">
        <f ca="true">+IF(AND(ISNUMBER(OFFSET('Water Data'!$E$5,0,10*ROW('Water Data'!E98))),'Data Summary'!BY104="Yes"),100-OFFSET('Water Data'!$E$5,0,10*ROW('Water Data'!E98)),NA())</f>
        <v>#N/A</v>
      </c>
      <c r="K104" s="56" t="e">
        <f ca="true">+IF(AND(ISNUMBER(OFFSET('Water Data'!$E$7,0,10*ROW('Water Data'!E98))),'Data Summary'!BZ104="Yes"),OFFSET('Water Data'!$E$7,0,10*ROW('Water Data'!E98)),NA())</f>
        <v>#N/A</v>
      </c>
      <c r="L104" s="56" t="e">
        <f ca="true">+IF(AND(ISNUMBER(OFFSET('Water Data'!$E$10,0,10*ROW('Water Data'!E98))),'Data Summary'!CA104="Yes"),OFFSET('Water Data'!$E$10,0,10*ROW('Water Data'!E98)),NA())</f>
        <v>#N/A</v>
      </c>
      <c r="M104" s="56" t="e">
        <f ca="true">+IF(AND(ISNUMBER(OFFSET('Water Data'!$F$5,0,10*ROW('Water Data'!F98))),'Data Summary'!CB104="Yes"),100-OFFSET('Water Data'!$F$5,0,10*ROW('Water Data'!F98)),NA())</f>
        <v>#N/A</v>
      </c>
      <c r="N104" s="56" t="e">
        <f ca="true">+IF(AND(ISNUMBER(OFFSET('Water Data'!$F$7,0,10*ROW('Water Data'!F98))),'Data Summary'!CC104="Yes"),OFFSET('Water Data'!$F$7,0,10*ROW('Water Data'!F98)),NA())</f>
        <v>#N/A</v>
      </c>
      <c r="O104" s="56" t="e">
        <f ca="true">+IF(AND(ISNUMBER(OFFSET('Water Data'!$F$10,0,10*ROW('Water Data'!F98))),'Data Summary'!CD104="Yes"),OFFSET('Water Data'!$F$10,0,10*ROW('Water Data'!F98)),NA())</f>
        <v>#N/A</v>
      </c>
      <c r="P104" s="56" t="e">
        <f ca="true">+IF(AND(ISNUMBER(OFFSET('Water Data'!$G$5,0,10*ROW('Water Data'!G98))),'Data Summary'!CE104="Yes"),100-OFFSET('Water Data'!$G$5,0,10*ROW('Water Data'!G98)),NA())</f>
        <v>#N/A</v>
      </c>
      <c r="Q104" s="56" t="e">
        <f ca="true">+IF(AND(ISNUMBER(OFFSET('Water Data'!$G$7,0,10*ROW('Water Data'!G98))),'Data Summary'!CF104="Yes"),OFFSET('Water Data'!$G$7,0,10*ROW('Water Data'!G98)),NA())</f>
        <v>#N/A</v>
      </c>
      <c r="R104" s="56" t="e">
        <f ca="true">+IF(AND(ISNUMBER(OFFSET('Water Data'!$G$10,0,10*ROW('Water Data'!G98))),'Data Summary'!CG104="Yes"),OFFSET('Water Data'!$G$10,0,10*ROW('Water Data'!G98)),NA())</f>
        <v>#N/A</v>
      </c>
      <c r="S104" s="56" t="e">
        <f ca="true">+IF(AND(ISNUMBER(OFFSET('Water Data'!$H$5,0,10*ROW('Water Data'!H98))),'Data Summary'!CH104="Yes"),100-OFFSET('Water Data'!$H$5,0,10*ROW('Water Data'!H98)),NA())</f>
        <v>#N/A</v>
      </c>
      <c r="T104" s="56" t="e">
        <f ca="true">+IF(AND(ISNUMBER(OFFSET('Water Data'!$H$7,0,10*ROW('Water Data'!H98))),'Data Summary'!CI104="Yes"),OFFSET('Water Data'!$H$7,0,10*ROW('Water Data'!H98)),NA())</f>
        <v>#N/A</v>
      </c>
      <c r="U104" s="56" t="e">
        <f ca="true">+IF(AND(ISNUMBER(OFFSET('Water Data'!$H$10,0,10*ROW('Water Data'!H98))),'Data Summary'!CJ104="Yes"),OFFSET('Water Data'!$H$10,0,10*ROW('Water Data'!H98)),NA())</f>
        <v>#N/A</v>
      </c>
      <c r="V104" s="102" t="e">
        <f ca="true">+IF(AND(ISNUMBER(OFFSET('Sanitation Data'!$C$5,0,10*ROW('Sanitation Data'!C98))),'Data Summary'!CK104="Yes"),100-OFFSET('Sanitation Data'!$C$5,0,10*ROW('Sanitation Data'!C98)),NA())</f>
        <v>#N/A</v>
      </c>
      <c r="W104" s="102" t="e">
        <f ca="true">+IF(AND(ISNUMBER(OFFSET('Sanitation Data'!$C$7,0,10*ROW('Sanitation Data'!C98))),'Data Summary'!CL104="Yes"),OFFSET('Sanitation Data'!$C$7,0,10*ROW('Sanitation Data'!C98)),NA())</f>
        <v>#N/A</v>
      </c>
      <c r="X104" s="102" t="e">
        <f ca="true">+IF(AND(ISNUMBER(OFFSET('Sanitation Data'!$C$11,0,10*ROW('Sanitation Data'!C98))),'Data Summary'!CM104="Yes"),OFFSET('Sanitation Data'!$C$11,0,10*ROW('Sanitation Data'!C98)),NA())</f>
        <v>#N/A</v>
      </c>
      <c r="Y104" s="102" t="e">
        <f ca="true">+IF(AND(ISNUMBER(OFFSET('Sanitation Data'!$C$12,0,10*ROW('Sanitation Data'!C98))),'Data Summary'!CN104="Yes"),OFFSET('Sanitation Data'!$C$12,0,10*ROW('Sanitation Data'!C98)),NA())</f>
        <v>#N/A</v>
      </c>
      <c r="Z104" s="102" t="e">
        <f ca="true">+IF(AND(ISNUMBER(OFFSET('Sanitation Data'!$C$13,0,10*ROW('Sanitation Data'!C98))),'Data Summary'!CO104="Yes"),OFFSET('Sanitation Data'!$C$13,0,10*ROW('Sanitation Data'!C98)),NA())</f>
        <v>#N/A</v>
      </c>
      <c r="AA104" s="102" t="e">
        <f ca="true">+IF(AND(ISNUMBER(OFFSET('Sanitation Data'!$D$5,0,10*ROW('Sanitation Data'!D98))),'Data Summary'!CP104="Yes"),100-OFFSET('Sanitation Data'!$D$5,0,10*ROW('Sanitation Data'!D98)),NA())</f>
        <v>#N/A</v>
      </c>
      <c r="AB104" s="102" t="e">
        <f ca="true">+IF(AND(ISNUMBER(OFFSET('Sanitation Data'!$D$7,0,10*ROW('Sanitation Data'!D98))),'Data Summary'!CQ104="Yes"),OFFSET('Sanitation Data'!$D$7,0,10*ROW('Sanitation Data'!D98)),NA())</f>
        <v>#N/A</v>
      </c>
      <c r="AC104" s="102" t="e">
        <f ca="true">+IF(AND(ISNUMBER(OFFSET('Sanitation Data'!$D$11,0,10*ROW('Sanitation Data'!D98))),'Data Summary'!CR104="Yes"),OFFSET('Sanitation Data'!$D$11,0,10*ROW('Sanitation Data'!D98)),NA())</f>
        <v>#N/A</v>
      </c>
      <c r="AD104" s="102" t="e">
        <f ca="true">+IF(AND(ISNUMBER(OFFSET('Sanitation Data'!$D$12,0,10*ROW('Sanitation Data'!D98))),'Data Summary'!CS104="Yes"),OFFSET('Sanitation Data'!$D$12,0,10*ROW('Sanitation Data'!D98)),NA())</f>
        <v>#N/A</v>
      </c>
      <c r="AE104" s="102" t="e">
        <f ca="true">+IF(AND(ISNUMBER(OFFSET('Sanitation Data'!$D$13,0,10*ROW('Sanitation Data'!D98))),'Data Summary'!CT104="Yes"),OFFSET('Sanitation Data'!$D$13,0,10*ROW('Sanitation Data'!D98)),NA())</f>
        <v>#N/A</v>
      </c>
      <c r="AF104" s="102" t="e">
        <f ca="true">+IF(AND(ISNUMBER(OFFSET('Sanitation Data'!$E$5,0,10*ROW('Sanitation Data'!E98))),'Data Summary'!CU104="Yes"),100-OFFSET('Sanitation Data'!$E$5,0,10*ROW('Sanitation Data'!E98)),NA())</f>
        <v>#N/A</v>
      </c>
      <c r="AG104" s="102" t="e">
        <f ca="true">+IF(AND(ISNUMBER(OFFSET('Sanitation Data'!$E$7,0,10*ROW('Sanitation Data'!E98))),'Data Summary'!CV104="Yes"),OFFSET('Sanitation Data'!$E$7,0,10*ROW('Sanitation Data'!E98)),NA())</f>
        <v>#N/A</v>
      </c>
      <c r="AH104" s="102" t="e">
        <f ca="true">+IF(AND(ISNUMBER(OFFSET('Sanitation Data'!$E$11,0,10*ROW('Sanitation Data'!E98))),'Data Summary'!CW104="Yes"),OFFSET('Sanitation Data'!$E$11,0,10*ROW('Sanitation Data'!E98)),NA())</f>
        <v>#N/A</v>
      </c>
      <c r="AI104" s="102" t="e">
        <f ca="true">+IF(AND(ISNUMBER(OFFSET('Sanitation Data'!$E$12,0,10*ROW('Sanitation Data'!E98))),'Data Summary'!CX104="Yes"),OFFSET('Sanitation Data'!$E$12,0,10*ROW('Sanitation Data'!E98)),NA())</f>
        <v>#N/A</v>
      </c>
      <c r="AJ104" s="102" t="e">
        <f ca="true">+IF(AND(ISNUMBER(OFFSET('Sanitation Data'!$E$13,0,10*ROW('Sanitation Data'!E98))),'Data Summary'!CY104="Yes"),OFFSET('Sanitation Data'!$E$13,0,10*ROW('Sanitation Data'!E98)),NA())</f>
        <v>#N/A</v>
      </c>
      <c r="AK104" s="102" t="e">
        <f ca="true">+IF(AND(ISNUMBER(OFFSET('Sanitation Data'!$F$5,0,10*ROW('Sanitation Data'!F98))),'Data Summary'!CZ104="Yes"),100-OFFSET('Sanitation Data'!$F$5,0,10*ROW('Sanitation Data'!F98)),NA())</f>
        <v>#N/A</v>
      </c>
      <c r="AL104" s="102" t="e">
        <f ca="true">+IF(AND(ISNUMBER(OFFSET('Sanitation Data'!$F$7,0,10*ROW('Sanitation Data'!F98))),'Data Summary'!DA104="Yes"),OFFSET('Sanitation Data'!$F$7,0,10*ROW('Sanitation Data'!F98)),NA())</f>
        <v>#N/A</v>
      </c>
      <c r="AM104" s="102" t="e">
        <f ca="true">+IF(AND(ISNUMBER(OFFSET('Sanitation Data'!$F$11,0,10*ROW('Sanitation Data'!F98))),'Data Summary'!DB104="Yes"),OFFSET('Sanitation Data'!$F$11,0,10*ROW('Sanitation Data'!F98)),NA())</f>
        <v>#N/A</v>
      </c>
      <c r="AN104" s="102" t="e">
        <f ca="true">+IF(AND(ISNUMBER(OFFSET('Sanitation Data'!$F$12,0,10*ROW('Sanitation Data'!F98))),'Data Summary'!DC104="Yes"),OFFSET('Sanitation Data'!$F$12,0,10*ROW('Sanitation Data'!F98)),NA())</f>
        <v>#N/A</v>
      </c>
      <c r="AO104" s="102" t="e">
        <f ca="true">+IF(AND(ISNUMBER(OFFSET('Sanitation Data'!$F$13,0,10*ROW('Sanitation Data'!F98))),'Data Summary'!DD104="Yes"),OFFSET('Sanitation Data'!$F$13,0,10*ROW('Sanitation Data'!F98)),NA())</f>
        <v>#N/A</v>
      </c>
      <c r="AP104" s="102" t="e">
        <f ca="true">+IF(AND(ISNUMBER(OFFSET('Sanitation Data'!$G$5,0,10*ROW('Sanitation Data'!G98))),'Data Summary'!DE104="Yes"),100-OFFSET('Sanitation Data'!$G$5,0,10*ROW('Sanitation Data'!G98)),NA())</f>
        <v>#N/A</v>
      </c>
      <c r="AQ104" s="102" t="e">
        <f ca="true">+IF(AND(ISNUMBER(OFFSET('Sanitation Data'!$G$7,0,10*ROW('Sanitation Data'!G98))),'Data Summary'!DF104="Yes"),OFFSET('Sanitation Data'!$G$7,0,10*ROW('Sanitation Data'!G98)),NA())</f>
        <v>#N/A</v>
      </c>
      <c r="AR104" s="102" t="e">
        <f ca="true">+IF(AND(ISNUMBER(OFFSET('Sanitation Data'!$G$11,0,10*ROW('Sanitation Data'!G98))),'Data Summary'!DG104="Yes"),OFFSET('Sanitation Data'!$G$11,0,10*ROW('Sanitation Data'!G98)),NA())</f>
        <v>#N/A</v>
      </c>
      <c r="AS104" s="102" t="e">
        <f ca="true">+IF(AND(ISNUMBER(OFFSET('Sanitation Data'!$G$12,0,10*ROW('Sanitation Data'!G98))),'Data Summary'!DH104="Yes"),OFFSET('Sanitation Data'!$G$12,0,10*ROW('Sanitation Data'!G98)),NA())</f>
        <v>#N/A</v>
      </c>
      <c r="AT104" s="102" t="e">
        <f ca="true">+IF(AND(ISNUMBER(OFFSET('Sanitation Data'!$G$13,0,10*ROW('Sanitation Data'!G98))),'Data Summary'!DI104="Yes"),OFFSET('Sanitation Data'!$G$13,0,10*ROW('Sanitation Data'!G98)),NA())</f>
        <v>#N/A</v>
      </c>
      <c r="AU104" s="102" t="e">
        <f ca="true">+IF(AND(ISNUMBER(OFFSET('Sanitation Data'!$H$5,0,10*ROW('Sanitation Data'!H98))),'Data Summary'!DJ104="Yes"),100-OFFSET('Sanitation Data'!$H$5,0,10*ROW('Sanitation Data'!H98)),NA())</f>
        <v>#N/A</v>
      </c>
      <c r="AV104" s="102" t="e">
        <f ca="true">+IF(AND(ISNUMBER(OFFSET('Sanitation Data'!$H$7,0,10*ROW('Sanitation Data'!H98))),'Data Summary'!DK104="Yes"),OFFSET('Sanitation Data'!$H$7,0,10*ROW('Sanitation Data'!H98)),NA())</f>
        <v>#N/A</v>
      </c>
      <c r="AW104" s="102" t="e">
        <f ca="true">+IF(AND(ISNUMBER(OFFSET('Sanitation Data'!$H$11,0,10*ROW('Sanitation Data'!H98))),'Data Summary'!DL104="Yes"),OFFSET('Sanitation Data'!$H$11,0,10*ROW('Sanitation Data'!H98)),NA())</f>
        <v>#N/A</v>
      </c>
      <c r="AX104" s="102" t="e">
        <f ca="true">+IF(AND(ISNUMBER(OFFSET('Sanitation Data'!$H$12,0,10*ROW('Sanitation Data'!H98))),'Data Summary'!DM104="Yes"),OFFSET('Sanitation Data'!$H$12,0,10*ROW('Sanitation Data'!H98)),NA())</f>
        <v>#N/A</v>
      </c>
      <c r="AY104" s="102" t="e">
        <f ca="true">+IF(AND(ISNUMBER(OFFSET('Sanitation Data'!$H$13,0,10*ROW('Sanitation Data'!H98))),'Data Summary'!DN104="Yes"),OFFSET('Sanitation Data'!$H$13,0,10*ROW('Sanitation Data'!H98)),NA())</f>
        <v>#N/A</v>
      </c>
      <c r="AZ104" s="107" t="e">
        <f ca="true">+IF(AND(ISNUMBER(OFFSET('Hygiene Data'!$C$6,0,10*ROW('Hygiene Data'!C98))),'Data Summary'!DO104="Yes"),OFFSET('Hygiene Data'!$C$6,0,10*ROW('Hygiene Data'!C98)),NA())</f>
        <v>#N/A</v>
      </c>
      <c r="BA104" s="107" t="e">
        <f ca="true">+IF(AND(ISNUMBER(OFFSET('Hygiene Data'!$C$8,0,10*ROW('Hygiene Data'!C98))),'Data Summary'!DP104="Yes"),OFFSET('Hygiene Data'!$C$8,0,10*ROW('Hygiene Data'!C98)),NA())</f>
        <v>#N/A</v>
      </c>
      <c r="BB104" s="107" t="e">
        <f ca="true">+IF(AND(ISNUMBER(OFFSET('Hygiene Data'!$C$10,0,10*ROW('Hygiene Data'!C98))),'Data Summary'!DQ104="Yes"),OFFSET('Hygiene Data'!$C$10,0,10*ROW('Hygiene Data'!C98)),NA())</f>
        <v>#N/A</v>
      </c>
      <c r="BC104" s="107" t="e">
        <f ca="true">+IF(AND(ISNUMBER(OFFSET('Hygiene Data'!$D$6,0,10*ROW('Hygiene Data'!D98))),'Data Summary'!DR104="Yes"),OFFSET('Hygiene Data'!$D$6,0,10*ROW('Hygiene Data'!D98)),NA())</f>
        <v>#N/A</v>
      </c>
      <c r="BD104" s="107" t="e">
        <f ca="true">+IF(AND(ISNUMBER(OFFSET('Hygiene Data'!$D$8,0,10*ROW('Hygiene Data'!D98))),'Data Summary'!DS104="Yes"),OFFSET('Hygiene Data'!$D$8,0,10*ROW('Hygiene Data'!D98)),NA())</f>
        <v>#N/A</v>
      </c>
      <c r="BE104" s="107" t="e">
        <f ca="true">+IF(AND(ISNUMBER(OFFSET('Hygiene Data'!$D$10,0,10*ROW('Hygiene Data'!D98))),'Data Summary'!DT104="Yes"),OFFSET('Hygiene Data'!$D$10,0,10*ROW('Hygiene Data'!D98)),NA())</f>
        <v>#N/A</v>
      </c>
      <c r="BF104" s="107" t="e">
        <f ca="true">+IF(AND(ISNUMBER(OFFSET('Hygiene Data'!$E$6,0,10*ROW('Hygiene Data'!E98))),'Data Summary'!DU104="Yes"),OFFSET('Hygiene Data'!$E$6,0,10*ROW('Hygiene Data'!E98)),NA())</f>
        <v>#N/A</v>
      </c>
      <c r="BG104" s="107" t="e">
        <f ca="true">+IF(AND(ISNUMBER(OFFSET('Hygiene Data'!$E$8,0,10*ROW('Hygiene Data'!E98))),'Data Summary'!DV104="Yes"),OFFSET('Hygiene Data'!$E$8,0,10*ROW('Hygiene Data'!E98)),NA())</f>
        <v>#N/A</v>
      </c>
      <c r="BH104" s="107" t="e">
        <f ca="true">+IF(AND(ISNUMBER(OFFSET('Hygiene Data'!$E$10,0,10*ROW('Hygiene Data'!E98))),'Data Summary'!DW104="Yes"),OFFSET('Hygiene Data'!$E$10,0,10*ROW('Hygiene Data'!E98)),NA())</f>
        <v>#N/A</v>
      </c>
      <c r="BI104" s="107" t="e">
        <f ca="true">+IF(AND(ISNUMBER(OFFSET('Hygiene Data'!$F$6,0,10*ROW('Hygiene Data'!F98))),'Data Summary'!DX104="Yes"),OFFSET('Hygiene Data'!$F$6,0,10*ROW('Hygiene Data'!F98)),NA())</f>
        <v>#N/A</v>
      </c>
      <c r="BJ104" s="107" t="e">
        <f ca="true">+IF(AND(ISNUMBER(OFFSET('Hygiene Data'!$F$8,0,10*ROW('Hygiene Data'!F98))),'Data Summary'!DY104="Yes"),OFFSET('Hygiene Data'!$F$8,0,10*ROW('Hygiene Data'!F98)),NA())</f>
        <v>#N/A</v>
      </c>
      <c r="BK104" s="107" t="e">
        <f ca="true">+IF(AND(ISNUMBER(OFFSET('Hygiene Data'!$F$10,0,10*ROW('Hygiene Data'!F98))),'Data Summary'!DZ104="Yes"),OFFSET('Hygiene Data'!$F$10,0,10*ROW('Hygiene Data'!F98)),NA())</f>
        <v>#N/A</v>
      </c>
      <c r="BL104" s="107" t="e">
        <f ca="true">+IF(AND(ISNUMBER(OFFSET('Hygiene Data'!$G$6,0,10*ROW('Hygiene Data'!G98))),'Data Summary'!EA104="Yes"),OFFSET('Hygiene Data'!$G$6,0,10*ROW('Hygiene Data'!G98)),NA())</f>
        <v>#N/A</v>
      </c>
      <c r="BM104" s="107" t="e">
        <f ca="true">+IF(AND(ISNUMBER(OFFSET('Hygiene Data'!$G$8,0,10*ROW('Hygiene Data'!G98))),'Data Summary'!EB104="Yes"),OFFSET('Hygiene Data'!$G$8,0,10*ROW('Hygiene Data'!G98)),NA())</f>
        <v>#N/A</v>
      </c>
      <c r="BN104" s="107" t="e">
        <f ca="true">+IF(AND(ISNUMBER(OFFSET('Hygiene Data'!$G$10,0,10*ROW('Hygiene Data'!G98))),'Data Summary'!EC104="Yes"),OFFSET('Hygiene Data'!$G$10,0,10*ROW('Hygiene Data'!G98)),NA())</f>
        <v>#N/A</v>
      </c>
      <c r="BO104" s="107" t="e">
        <f ca="true">+IF(AND(ISNUMBER(OFFSET('Hygiene Data'!$H$6,0,10*ROW('Hygiene Data'!H98))),'Data Summary'!ED104="Yes"),OFFSET('Hygiene Data'!$H$6,0,10*ROW('Hygiene Data'!H98)),NA())</f>
        <v>#N/A</v>
      </c>
      <c r="BP104" s="107" t="e">
        <f ca="true">+IF(AND(ISNUMBER(OFFSET('Hygiene Data'!$H$8,0,10*ROW('Hygiene Data'!H98))),'Data Summary'!EE104="Yes"),OFFSET('Hygiene Data'!$H$8,0,10*ROW('Hygiene Data'!H98)),NA())</f>
        <v>#N/A</v>
      </c>
      <c r="BQ104" s="107" t="e">
        <f ca="true">+IF(AND(ISNUMBER(OFFSET('Hygiene Data'!$H$10,0,10*ROW('Hygiene Data'!H98))),'Data Summary'!EF104="Yes"),OFFSET('Hygiene Data'!$H$10,0,10*ROW('Hygiene Data'!H98)),NA())</f>
        <v>#N/A</v>
      </c>
    </row>
    <row r="105" x14ac:dyDescent="0.2">
      <c r="A105" s="55" t="e">
        <f ca="true">+IF(OFFSET('Water Data'!$B$1,0,10*ROW('Water Data'!B99))="",NA(),OFFSET('Water Data'!$B$1,0,10*ROW('Water Data'!B99)))</f>
        <v>#N/A</v>
      </c>
      <c r="B105" s="55" t="e">
        <f ca="true">+IF(OFFSET('Water Data'!$A$3,0,10*ROW('Water Data'!A102))="",NA(),OFFSET('Water Data'!$A$3,0,10*ROW('Water Data'!A102)))</f>
        <v>#N/A</v>
      </c>
      <c r="C105" s="55" t="e">
        <f ca="true">+IF(OFFSET('Water Data'!$C$3,0,10*ROW('Water Data'!C102))="",NA(),OFFSET('Water Data'!$C$3,0,10*ROW('Water Data'!C102)))</f>
        <v>#N/A</v>
      </c>
      <c r="D105" s="56" t="e">
        <f ca="true">+IF(AND(ISNUMBER(OFFSET('Water Data'!$C$5,0,10*ROW('Water Data'!C99))),'Data Summary'!BS105="Yes"),100-OFFSET('Water Data'!$C$5,0,10*ROW('Water Data'!C99)),NA())</f>
        <v>#N/A</v>
      </c>
      <c r="E105" s="56" t="e">
        <f ca="true">+IF(AND(ISNUMBER(OFFSET('Water Data'!$C$7,0,10*ROW('Water Data'!C99))),'Data Summary'!BT105="Yes"),OFFSET('Water Data'!$C$7,0,10*ROW('Water Data'!C99)),NA())</f>
        <v>#N/A</v>
      </c>
      <c r="F105" s="56" t="e">
        <f ca="true">+IF(AND(ISNUMBER(OFFSET('Water Data'!$C$10,0,10*ROW('Water Data'!C99))),'Data Summary'!BU105="Yes"),OFFSET('Water Data'!$C$10,0,10*ROW('Water Data'!C99)),NA())</f>
        <v>#N/A</v>
      </c>
      <c r="G105" s="56" t="e">
        <f ca="true">+IF(AND(ISNUMBER(OFFSET('Water Data'!$D$5,0,10*ROW('Water Data'!D99))),'Data Summary'!BV105="Yes"),100-OFFSET('Water Data'!$D$5,0,10*ROW('Water Data'!D99)),NA())</f>
        <v>#N/A</v>
      </c>
      <c r="H105" s="56" t="e">
        <f ca="true">+IF(AND(ISNUMBER(OFFSET('Water Data'!$D$7,0,10*ROW('Water Data'!D99))),'Data Summary'!BW105="Yes"),OFFSET('Water Data'!$D$7,0,10*ROW('Water Data'!D99)),NA())</f>
        <v>#N/A</v>
      </c>
      <c r="I105" s="56" t="e">
        <f ca="true">+IF(AND(ISNUMBER(OFFSET('Water Data'!$D$10,0,10*ROW('Water Data'!D99))),'Data Summary'!BX105="Yes"),OFFSET('Water Data'!$D$10,0,10*ROW('Water Data'!D99)),NA())</f>
        <v>#N/A</v>
      </c>
      <c r="J105" s="56" t="e">
        <f ca="true">+IF(AND(ISNUMBER(OFFSET('Water Data'!$E$5,0,10*ROW('Water Data'!E99))),'Data Summary'!BY105="Yes"),100-OFFSET('Water Data'!$E$5,0,10*ROW('Water Data'!E99)),NA())</f>
        <v>#N/A</v>
      </c>
      <c r="K105" s="56" t="e">
        <f ca="true">+IF(AND(ISNUMBER(OFFSET('Water Data'!$E$7,0,10*ROW('Water Data'!E99))),'Data Summary'!BZ105="Yes"),OFFSET('Water Data'!$E$7,0,10*ROW('Water Data'!E99)),NA())</f>
        <v>#N/A</v>
      </c>
      <c r="L105" s="56" t="e">
        <f ca="true">+IF(AND(ISNUMBER(OFFSET('Water Data'!$E$10,0,10*ROW('Water Data'!E99))),'Data Summary'!CA105="Yes"),OFFSET('Water Data'!$E$10,0,10*ROW('Water Data'!E99)),NA())</f>
        <v>#N/A</v>
      </c>
      <c r="M105" s="56" t="e">
        <f ca="true">+IF(AND(ISNUMBER(OFFSET('Water Data'!$F$5,0,10*ROW('Water Data'!F99))),'Data Summary'!CB105="Yes"),100-OFFSET('Water Data'!$F$5,0,10*ROW('Water Data'!F99)),NA())</f>
        <v>#N/A</v>
      </c>
      <c r="N105" s="56" t="e">
        <f ca="true">+IF(AND(ISNUMBER(OFFSET('Water Data'!$F$7,0,10*ROW('Water Data'!F99))),'Data Summary'!CC105="Yes"),OFFSET('Water Data'!$F$7,0,10*ROW('Water Data'!F99)),NA())</f>
        <v>#N/A</v>
      </c>
      <c r="O105" s="56" t="e">
        <f ca="true">+IF(AND(ISNUMBER(OFFSET('Water Data'!$F$10,0,10*ROW('Water Data'!F99))),'Data Summary'!CD105="Yes"),OFFSET('Water Data'!$F$10,0,10*ROW('Water Data'!F99)),NA())</f>
        <v>#N/A</v>
      </c>
      <c r="P105" s="56" t="e">
        <f ca="true">+IF(AND(ISNUMBER(OFFSET('Water Data'!$G$5,0,10*ROW('Water Data'!G99))),'Data Summary'!CE105="Yes"),100-OFFSET('Water Data'!$G$5,0,10*ROW('Water Data'!G99)),NA())</f>
        <v>#N/A</v>
      </c>
      <c r="Q105" s="56" t="e">
        <f ca="true">+IF(AND(ISNUMBER(OFFSET('Water Data'!$G$7,0,10*ROW('Water Data'!G99))),'Data Summary'!CF105="Yes"),OFFSET('Water Data'!$G$7,0,10*ROW('Water Data'!G99)),NA())</f>
        <v>#N/A</v>
      </c>
      <c r="R105" s="56" t="e">
        <f ca="true">+IF(AND(ISNUMBER(OFFSET('Water Data'!$G$10,0,10*ROW('Water Data'!G99))),'Data Summary'!CG105="Yes"),OFFSET('Water Data'!$G$10,0,10*ROW('Water Data'!G99)),NA())</f>
        <v>#N/A</v>
      </c>
      <c r="S105" s="56" t="e">
        <f ca="true">+IF(AND(ISNUMBER(OFFSET('Water Data'!$H$5,0,10*ROW('Water Data'!H99))),'Data Summary'!CH105="Yes"),100-OFFSET('Water Data'!$H$5,0,10*ROW('Water Data'!H99)),NA())</f>
        <v>#N/A</v>
      </c>
      <c r="T105" s="56" t="e">
        <f ca="true">+IF(AND(ISNUMBER(OFFSET('Water Data'!$H$7,0,10*ROW('Water Data'!H99))),'Data Summary'!CI105="Yes"),OFFSET('Water Data'!$H$7,0,10*ROW('Water Data'!H99)),NA())</f>
        <v>#N/A</v>
      </c>
      <c r="U105" s="56" t="e">
        <f ca="true">+IF(AND(ISNUMBER(OFFSET('Water Data'!$H$10,0,10*ROW('Water Data'!H99))),'Data Summary'!CJ105="Yes"),OFFSET('Water Data'!$H$10,0,10*ROW('Water Data'!H99)),NA())</f>
        <v>#N/A</v>
      </c>
      <c r="V105" s="102" t="e">
        <f ca="true">+IF(AND(ISNUMBER(OFFSET('Sanitation Data'!$C$5,0,10*ROW('Sanitation Data'!C99))),'Data Summary'!CK105="Yes"),100-OFFSET('Sanitation Data'!$C$5,0,10*ROW('Sanitation Data'!C99)),NA())</f>
        <v>#N/A</v>
      </c>
      <c r="W105" s="102" t="e">
        <f ca="true">+IF(AND(ISNUMBER(OFFSET('Sanitation Data'!$C$7,0,10*ROW('Sanitation Data'!C99))),'Data Summary'!CL105="Yes"),OFFSET('Sanitation Data'!$C$7,0,10*ROW('Sanitation Data'!C99)),NA())</f>
        <v>#N/A</v>
      </c>
      <c r="X105" s="102" t="e">
        <f ca="true">+IF(AND(ISNUMBER(OFFSET('Sanitation Data'!$C$11,0,10*ROW('Sanitation Data'!C99))),'Data Summary'!CM105="Yes"),OFFSET('Sanitation Data'!$C$11,0,10*ROW('Sanitation Data'!C99)),NA())</f>
        <v>#N/A</v>
      </c>
      <c r="Y105" s="102" t="e">
        <f ca="true">+IF(AND(ISNUMBER(OFFSET('Sanitation Data'!$C$12,0,10*ROW('Sanitation Data'!C99))),'Data Summary'!CN105="Yes"),OFFSET('Sanitation Data'!$C$12,0,10*ROW('Sanitation Data'!C99)),NA())</f>
        <v>#N/A</v>
      </c>
      <c r="Z105" s="102" t="e">
        <f ca="true">+IF(AND(ISNUMBER(OFFSET('Sanitation Data'!$C$13,0,10*ROW('Sanitation Data'!C99))),'Data Summary'!CO105="Yes"),OFFSET('Sanitation Data'!$C$13,0,10*ROW('Sanitation Data'!C99)),NA())</f>
        <v>#N/A</v>
      </c>
      <c r="AA105" s="102" t="e">
        <f ca="true">+IF(AND(ISNUMBER(OFFSET('Sanitation Data'!$D$5,0,10*ROW('Sanitation Data'!D99))),'Data Summary'!CP105="Yes"),100-OFFSET('Sanitation Data'!$D$5,0,10*ROW('Sanitation Data'!D99)),NA())</f>
        <v>#N/A</v>
      </c>
      <c r="AB105" s="102" t="e">
        <f ca="true">+IF(AND(ISNUMBER(OFFSET('Sanitation Data'!$D$7,0,10*ROW('Sanitation Data'!D99))),'Data Summary'!CQ105="Yes"),OFFSET('Sanitation Data'!$D$7,0,10*ROW('Sanitation Data'!D99)),NA())</f>
        <v>#N/A</v>
      </c>
      <c r="AC105" s="102" t="e">
        <f ca="true">+IF(AND(ISNUMBER(OFFSET('Sanitation Data'!$D$11,0,10*ROW('Sanitation Data'!D99))),'Data Summary'!CR105="Yes"),OFFSET('Sanitation Data'!$D$11,0,10*ROW('Sanitation Data'!D99)),NA())</f>
        <v>#N/A</v>
      </c>
      <c r="AD105" s="102" t="e">
        <f ca="true">+IF(AND(ISNUMBER(OFFSET('Sanitation Data'!$D$12,0,10*ROW('Sanitation Data'!D99))),'Data Summary'!CS105="Yes"),OFFSET('Sanitation Data'!$D$12,0,10*ROW('Sanitation Data'!D99)),NA())</f>
        <v>#N/A</v>
      </c>
      <c r="AE105" s="102" t="e">
        <f ca="true">+IF(AND(ISNUMBER(OFFSET('Sanitation Data'!$D$13,0,10*ROW('Sanitation Data'!D99))),'Data Summary'!CT105="Yes"),OFFSET('Sanitation Data'!$D$13,0,10*ROW('Sanitation Data'!D99)),NA())</f>
        <v>#N/A</v>
      </c>
      <c r="AF105" s="102" t="e">
        <f ca="true">+IF(AND(ISNUMBER(OFFSET('Sanitation Data'!$E$5,0,10*ROW('Sanitation Data'!E99))),'Data Summary'!CU105="Yes"),100-OFFSET('Sanitation Data'!$E$5,0,10*ROW('Sanitation Data'!E99)),NA())</f>
        <v>#N/A</v>
      </c>
      <c r="AG105" s="102" t="e">
        <f ca="true">+IF(AND(ISNUMBER(OFFSET('Sanitation Data'!$E$7,0,10*ROW('Sanitation Data'!E99))),'Data Summary'!CV105="Yes"),OFFSET('Sanitation Data'!$E$7,0,10*ROW('Sanitation Data'!E99)),NA())</f>
        <v>#N/A</v>
      </c>
      <c r="AH105" s="102" t="e">
        <f ca="true">+IF(AND(ISNUMBER(OFFSET('Sanitation Data'!$E$11,0,10*ROW('Sanitation Data'!E99))),'Data Summary'!CW105="Yes"),OFFSET('Sanitation Data'!$E$11,0,10*ROW('Sanitation Data'!E99)),NA())</f>
        <v>#N/A</v>
      </c>
      <c r="AI105" s="102" t="e">
        <f ca="true">+IF(AND(ISNUMBER(OFFSET('Sanitation Data'!$E$12,0,10*ROW('Sanitation Data'!E99))),'Data Summary'!CX105="Yes"),OFFSET('Sanitation Data'!$E$12,0,10*ROW('Sanitation Data'!E99)),NA())</f>
        <v>#N/A</v>
      </c>
      <c r="AJ105" s="102" t="e">
        <f ca="true">+IF(AND(ISNUMBER(OFFSET('Sanitation Data'!$E$13,0,10*ROW('Sanitation Data'!E99))),'Data Summary'!CY105="Yes"),OFFSET('Sanitation Data'!$E$13,0,10*ROW('Sanitation Data'!E99)),NA())</f>
        <v>#N/A</v>
      </c>
      <c r="AK105" s="102" t="e">
        <f ca="true">+IF(AND(ISNUMBER(OFFSET('Sanitation Data'!$F$5,0,10*ROW('Sanitation Data'!F99))),'Data Summary'!CZ105="Yes"),100-OFFSET('Sanitation Data'!$F$5,0,10*ROW('Sanitation Data'!F99)),NA())</f>
        <v>#N/A</v>
      </c>
      <c r="AL105" s="102" t="e">
        <f ca="true">+IF(AND(ISNUMBER(OFFSET('Sanitation Data'!$F$7,0,10*ROW('Sanitation Data'!F99))),'Data Summary'!DA105="Yes"),OFFSET('Sanitation Data'!$F$7,0,10*ROW('Sanitation Data'!F99)),NA())</f>
        <v>#N/A</v>
      </c>
      <c r="AM105" s="102" t="e">
        <f ca="true">+IF(AND(ISNUMBER(OFFSET('Sanitation Data'!$F$11,0,10*ROW('Sanitation Data'!F99))),'Data Summary'!DB105="Yes"),OFFSET('Sanitation Data'!$F$11,0,10*ROW('Sanitation Data'!F99)),NA())</f>
        <v>#N/A</v>
      </c>
      <c r="AN105" s="102" t="e">
        <f ca="true">+IF(AND(ISNUMBER(OFFSET('Sanitation Data'!$F$12,0,10*ROW('Sanitation Data'!F99))),'Data Summary'!DC105="Yes"),OFFSET('Sanitation Data'!$F$12,0,10*ROW('Sanitation Data'!F99)),NA())</f>
        <v>#N/A</v>
      </c>
      <c r="AO105" s="102" t="e">
        <f ca="true">+IF(AND(ISNUMBER(OFFSET('Sanitation Data'!$F$13,0,10*ROW('Sanitation Data'!F99))),'Data Summary'!DD105="Yes"),OFFSET('Sanitation Data'!$F$13,0,10*ROW('Sanitation Data'!F99)),NA())</f>
        <v>#N/A</v>
      </c>
      <c r="AP105" s="102" t="e">
        <f ca="true">+IF(AND(ISNUMBER(OFFSET('Sanitation Data'!$G$5,0,10*ROW('Sanitation Data'!G99))),'Data Summary'!DE105="Yes"),100-OFFSET('Sanitation Data'!$G$5,0,10*ROW('Sanitation Data'!G99)),NA())</f>
        <v>#N/A</v>
      </c>
      <c r="AQ105" s="102" t="e">
        <f ca="true">+IF(AND(ISNUMBER(OFFSET('Sanitation Data'!$G$7,0,10*ROW('Sanitation Data'!G99))),'Data Summary'!DF105="Yes"),OFFSET('Sanitation Data'!$G$7,0,10*ROW('Sanitation Data'!G99)),NA())</f>
        <v>#N/A</v>
      </c>
      <c r="AR105" s="102" t="e">
        <f ca="true">+IF(AND(ISNUMBER(OFFSET('Sanitation Data'!$G$11,0,10*ROW('Sanitation Data'!G99))),'Data Summary'!DG105="Yes"),OFFSET('Sanitation Data'!$G$11,0,10*ROW('Sanitation Data'!G99)),NA())</f>
        <v>#N/A</v>
      </c>
      <c r="AS105" s="102" t="e">
        <f ca="true">+IF(AND(ISNUMBER(OFFSET('Sanitation Data'!$G$12,0,10*ROW('Sanitation Data'!G99))),'Data Summary'!DH105="Yes"),OFFSET('Sanitation Data'!$G$12,0,10*ROW('Sanitation Data'!G99)),NA())</f>
        <v>#N/A</v>
      </c>
      <c r="AT105" s="102" t="e">
        <f ca="true">+IF(AND(ISNUMBER(OFFSET('Sanitation Data'!$G$13,0,10*ROW('Sanitation Data'!G99))),'Data Summary'!DI105="Yes"),OFFSET('Sanitation Data'!$G$13,0,10*ROW('Sanitation Data'!G99)),NA())</f>
        <v>#N/A</v>
      </c>
      <c r="AU105" s="102" t="e">
        <f ca="true">+IF(AND(ISNUMBER(OFFSET('Sanitation Data'!$H$5,0,10*ROW('Sanitation Data'!H99))),'Data Summary'!DJ105="Yes"),100-OFFSET('Sanitation Data'!$H$5,0,10*ROW('Sanitation Data'!H99)),NA())</f>
        <v>#N/A</v>
      </c>
      <c r="AV105" s="102" t="e">
        <f ca="true">+IF(AND(ISNUMBER(OFFSET('Sanitation Data'!$H$7,0,10*ROW('Sanitation Data'!H99))),'Data Summary'!DK105="Yes"),OFFSET('Sanitation Data'!$H$7,0,10*ROW('Sanitation Data'!H99)),NA())</f>
        <v>#N/A</v>
      </c>
      <c r="AW105" s="102" t="e">
        <f ca="true">+IF(AND(ISNUMBER(OFFSET('Sanitation Data'!$H$11,0,10*ROW('Sanitation Data'!H99))),'Data Summary'!DL105="Yes"),OFFSET('Sanitation Data'!$H$11,0,10*ROW('Sanitation Data'!H99)),NA())</f>
        <v>#N/A</v>
      </c>
      <c r="AX105" s="102" t="e">
        <f ca="true">+IF(AND(ISNUMBER(OFFSET('Sanitation Data'!$H$12,0,10*ROW('Sanitation Data'!H99))),'Data Summary'!DM105="Yes"),OFFSET('Sanitation Data'!$H$12,0,10*ROW('Sanitation Data'!H99)),NA())</f>
        <v>#N/A</v>
      </c>
      <c r="AY105" s="102" t="e">
        <f ca="true">+IF(AND(ISNUMBER(OFFSET('Sanitation Data'!$H$13,0,10*ROW('Sanitation Data'!H99))),'Data Summary'!DN105="Yes"),OFFSET('Sanitation Data'!$H$13,0,10*ROW('Sanitation Data'!H99)),NA())</f>
        <v>#N/A</v>
      </c>
      <c r="AZ105" s="107" t="e">
        <f ca="true">+IF(AND(ISNUMBER(OFFSET('Hygiene Data'!$C$6,0,10*ROW('Hygiene Data'!C99))),'Data Summary'!DO105="Yes"),OFFSET('Hygiene Data'!$C$6,0,10*ROW('Hygiene Data'!C99)),NA())</f>
        <v>#N/A</v>
      </c>
      <c r="BA105" s="107" t="e">
        <f ca="true">+IF(AND(ISNUMBER(OFFSET('Hygiene Data'!$C$8,0,10*ROW('Hygiene Data'!C99))),'Data Summary'!DP105="Yes"),OFFSET('Hygiene Data'!$C$8,0,10*ROW('Hygiene Data'!C99)),NA())</f>
        <v>#N/A</v>
      </c>
      <c r="BB105" s="107" t="e">
        <f ca="true">+IF(AND(ISNUMBER(OFFSET('Hygiene Data'!$C$10,0,10*ROW('Hygiene Data'!C99))),'Data Summary'!DQ105="Yes"),OFFSET('Hygiene Data'!$C$10,0,10*ROW('Hygiene Data'!C99)),NA())</f>
        <v>#N/A</v>
      </c>
      <c r="BC105" s="107" t="e">
        <f ca="true">+IF(AND(ISNUMBER(OFFSET('Hygiene Data'!$D$6,0,10*ROW('Hygiene Data'!D99))),'Data Summary'!DR105="Yes"),OFFSET('Hygiene Data'!$D$6,0,10*ROW('Hygiene Data'!D99)),NA())</f>
        <v>#N/A</v>
      </c>
      <c r="BD105" s="107" t="e">
        <f ca="true">+IF(AND(ISNUMBER(OFFSET('Hygiene Data'!$D$8,0,10*ROW('Hygiene Data'!D99))),'Data Summary'!DS105="Yes"),OFFSET('Hygiene Data'!$D$8,0,10*ROW('Hygiene Data'!D99)),NA())</f>
        <v>#N/A</v>
      </c>
      <c r="BE105" s="107" t="e">
        <f ca="true">+IF(AND(ISNUMBER(OFFSET('Hygiene Data'!$D$10,0,10*ROW('Hygiene Data'!D99))),'Data Summary'!DT105="Yes"),OFFSET('Hygiene Data'!$D$10,0,10*ROW('Hygiene Data'!D99)),NA())</f>
        <v>#N/A</v>
      </c>
      <c r="BF105" s="107" t="e">
        <f ca="true">+IF(AND(ISNUMBER(OFFSET('Hygiene Data'!$E$6,0,10*ROW('Hygiene Data'!E99))),'Data Summary'!DU105="Yes"),OFFSET('Hygiene Data'!$E$6,0,10*ROW('Hygiene Data'!E99)),NA())</f>
        <v>#N/A</v>
      </c>
      <c r="BG105" s="107" t="e">
        <f ca="true">+IF(AND(ISNUMBER(OFFSET('Hygiene Data'!$E$8,0,10*ROW('Hygiene Data'!E99))),'Data Summary'!DV105="Yes"),OFFSET('Hygiene Data'!$E$8,0,10*ROW('Hygiene Data'!E99)),NA())</f>
        <v>#N/A</v>
      </c>
      <c r="BH105" s="107" t="e">
        <f ca="true">+IF(AND(ISNUMBER(OFFSET('Hygiene Data'!$E$10,0,10*ROW('Hygiene Data'!E99))),'Data Summary'!DW105="Yes"),OFFSET('Hygiene Data'!$E$10,0,10*ROW('Hygiene Data'!E99)),NA())</f>
        <v>#N/A</v>
      </c>
      <c r="BI105" s="107" t="e">
        <f ca="true">+IF(AND(ISNUMBER(OFFSET('Hygiene Data'!$F$6,0,10*ROW('Hygiene Data'!F99))),'Data Summary'!DX105="Yes"),OFFSET('Hygiene Data'!$F$6,0,10*ROW('Hygiene Data'!F99)),NA())</f>
        <v>#N/A</v>
      </c>
      <c r="BJ105" s="107" t="e">
        <f ca="true">+IF(AND(ISNUMBER(OFFSET('Hygiene Data'!$F$8,0,10*ROW('Hygiene Data'!F99))),'Data Summary'!DY105="Yes"),OFFSET('Hygiene Data'!$F$8,0,10*ROW('Hygiene Data'!F99)),NA())</f>
        <v>#N/A</v>
      </c>
      <c r="BK105" s="107" t="e">
        <f ca="true">+IF(AND(ISNUMBER(OFFSET('Hygiene Data'!$F$10,0,10*ROW('Hygiene Data'!F99))),'Data Summary'!DZ105="Yes"),OFFSET('Hygiene Data'!$F$10,0,10*ROW('Hygiene Data'!F99)),NA())</f>
        <v>#N/A</v>
      </c>
      <c r="BL105" s="107" t="e">
        <f ca="true">+IF(AND(ISNUMBER(OFFSET('Hygiene Data'!$G$6,0,10*ROW('Hygiene Data'!G99))),'Data Summary'!EA105="Yes"),OFFSET('Hygiene Data'!$G$6,0,10*ROW('Hygiene Data'!G99)),NA())</f>
        <v>#N/A</v>
      </c>
      <c r="BM105" s="107" t="e">
        <f ca="true">+IF(AND(ISNUMBER(OFFSET('Hygiene Data'!$G$8,0,10*ROW('Hygiene Data'!G99))),'Data Summary'!EB105="Yes"),OFFSET('Hygiene Data'!$G$8,0,10*ROW('Hygiene Data'!G99)),NA())</f>
        <v>#N/A</v>
      </c>
      <c r="BN105" s="107" t="e">
        <f ca="true">+IF(AND(ISNUMBER(OFFSET('Hygiene Data'!$G$10,0,10*ROW('Hygiene Data'!G99))),'Data Summary'!EC105="Yes"),OFFSET('Hygiene Data'!$G$10,0,10*ROW('Hygiene Data'!G99)),NA())</f>
        <v>#N/A</v>
      </c>
      <c r="BO105" s="107" t="e">
        <f ca="true">+IF(AND(ISNUMBER(OFFSET('Hygiene Data'!$H$6,0,10*ROW('Hygiene Data'!H99))),'Data Summary'!ED105="Yes"),OFFSET('Hygiene Data'!$H$6,0,10*ROW('Hygiene Data'!H99)),NA())</f>
        <v>#N/A</v>
      </c>
      <c r="BP105" s="107" t="e">
        <f ca="true">+IF(AND(ISNUMBER(OFFSET('Hygiene Data'!$H$8,0,10*ROW('Hygiene Data'!H99))),'Data Summary'!EE105="Yes"),OFFSET('Hygiene Data'!$H$8,0,10*ROW('Hygiene Data'!H99)),NA())</f>
        <v>#N/A</v>
      </c>
      <c r="BQ105" s="107" t="e">
        <f ca="true">+IF(AND(ISNUMBER(OFFSET('Hygiene Data'!$H$10,0,10*ROW('Hygiene Data'!H99))),'Data Summary'!EF105="Yes"),OFFSET('Hygiene Data'!$H$10,0,10*ROW('Hygiene Data'!H99)),NA())</f>
        <v>#N/A</v>
      </c>
    </row>
    <row r="106" x14ac:dyDescent="0.2">
      <c r="A106" s="55" t="e">
        <f ca="true">+IF(OFFSET('Water Data'!$B$1,0,10*ROW('Water Data'!B100))="",NA(),OFFSET('Water Data'!$B$1,0,10*ROW('Water Data'!B100)))</f>
        <v>#N/A</v>
      </c>
      <c r="B106" s="55" t="e">
        <f ca="true">+IF(OFFSET('Water Data'!$A$3,0,10*ROW('Water Data'!A103))="",NA(),OFFSET('Water Data'!$A$3,0,10*ROW('Water Data'!A103)))</f>
        <v>#N/A</v>
      </c>
      <c r="C106" s="55" t="e">
        <f ca="true">+IF(OFFSET('Water Data'!$C$3,0,10*ROW('Water Data'!C103))="",NA(),OFFSET('Water Data'!$C$3,0,10*ROW('Water Data'!C103)))</f>
        <v>#N/A</v>
      </c>
      <c r="D106" s="56" t="e">
        <f ca="true">+IF(AND(ISNUMBER(OFFSET('Water Data'!$C$5,0,10*ROW('Water Data'!C100))),'Data Summary'!BS106="Yes"),100-OFFSET('Water Data'!$C$5,0,10*ROW('Water Data'!C100)),NA())</f>
        <v>#N/A</v>
      </c>
      <c r="E106" s="56" t="e">
        <f ca="true">+IF(AND(ISNUMBER(OFFSET('Water Data'!$C$7,0,10*ROW('Water Data'!C100))),'Data Summary'!BT106="Yes"),OFFSET('Water Data'!$C$7,0,10*ROW('Water Data'!C100)),NA())</f>
        <v>#N/A</v>
      </c>
      <c r="F106" s="56" t="e">
        <f ca="true">+IF(AND(ISNUMBER(OFFSET('Water Data'!$C$10,0,10*ROW('Water Data'!C100))),'Data Summary'!BU106="Yes"),OFFSET('Water Data'!$C$10,0,10*ROW('Water Data'!C100)),NA())</f>
        <v>#N/A</v>
      </c>
      <c r="G106" s="56" t="e">
        <f ca="true">+IF(AND(ISNUMBER(OFFSET('Water Data'!$D$5,0,10*ROW('Water Data'!D100))),'Data Summary'!BV106="Yes"),100-OFFSET('Water Data'!$D$5,0,10*ROW('Water Data'!D100)),NA())</f>
        <v>#N/A</v>
      </c>
      <c r="H106" s="56" t="e">
        <f ca="true">+IF(AND(ISNUMBER(OFFSET('Water Data'!$D$7,0,10*ROW('Water Data'!D100))),'Data Summary'!BW106="Yes"),OFFSET('Water Data'!$D$7,0,10*ROW('Water Data'!D100)),NA())</f>
        <v>#N/A</v>
      </c>
      <c r="I106" s="56" t="e">
        <f ca="true">+IF(AND(ISNUMBER(OFFSET('Water Data'!$D$10,0,10*ROW('Water Data'!D100))),'Data Summary'!BX106="Yes"),OFFSET('Water Data'!$D$10,0,10*ROW('Water Data'!D100)),NA())</f>
        <v>#N/A</v>
      </c>
      <c r="J106" s="56" t="e">
        <f ca="true">+IF(AND(ISNUMBER(OFFSET('Water Data'!$E$5,0,10*ROW('Water Data'!E100))),'Data Summary'!BY106="Yes"),100-OFFSET('Water Data'!$E$5,0,10*ROW('Water Data'!E100)),NA())</f>
        <v>#N/A</v>
      </c>
      <c r="K106" s="56" t="e">
        <f ca="true">+IF(AND(ISNUMBER(OFFSET('Water Data'!$E$7,0,10*ROW('Water Data'!E100))),'Data Summary'!BZ106="Yes"),OFFSET('Water Data'!$E$7,0,10*ROW('Water Data'!E100)),NA())</f>
        <v>#N/A</v>
      </c>
      <c r="L106" s="56" t="e">
        <f ca="true">+IF(AND(ISNUMBER(OFFSET('Water Data'!$E$10,0,10*ROW('Water Data'!E100))),'Data Summary'!CA106="Yes"),OFFSET('Water Data'!$E$10,0,10*ROW('Water Data'!E100)),NA())</f>
        <v>#N/A</v>
      </c>
      <c r="M106" s="56" t="e">
        <f ca="true">+IF(AND(ISNUMBER(OFFSET('Water Data'!$F$5,0,10*ROW('Water Data'!F100))),'Data Summary'!CB106="Yes"),100-OFFSET('Water Data'!$F$5,0,10*ROW('Water Data'!F100)),NA())</f>
        <v>#N/A</v>
      </c>
      <c r="N106" s="56" t="e">
        <f ca="true">+IF(AND(ISNUMBER(OFFSET('Water Data'!$F$7,0,10*ROW('Water Data'!F100))),'Data Summary'!CC106="Yes"),OFFSET('Water Data'!$F$7,0,10*ROW('Water Data'!F100)),NA())</f>
        <v>#N/A</v>
      </c>
      <c r="O106" s="56" t="e">
        <f ca="true">+IF(AND(ISNUMBER(OFFSET('Water Data'!$F$10,0,10*ROW('Water Data'!F100))),'Data Summary'!CD106="Yes"),OFFSET('Water Data'!$F$10,0,10*ROW('Water Data'!F100)),NA())</f>
        <v>#N/A</v>
      </c>
      <c r="P106" s="56" t="e">
        <f ca="true">+IF(AND(ISNUMBER(OFFSET('Water Data'!$G$5,0,10*ROW('Water Data'!G100))),'Data Summary'!CE106="Yes"),100-OFFSET('Water Data'!$G$5,0,10*ROW('Water Data'!G100)),NA())</f>
        <v>#N/A</v>
      </c>
      <c r="Q106" s="56" t="e">
        <f ca="true">+IF(AND(ISNUMBER(OFFSET('Water Data'!$G$7,0,10*ROW('Water Data'!G100))),'Data Summary'!CF106="Yes"),OFFSET('Water Data'!$G$7,0,10*ROW('Water Data'!G100)),NA())</f>
        <v>#N/A</v>
      </c>
      <c r="R106" s="56" t="e">
        <f ca="true">+IF(AND(ISNUMBER(OFFSET('Water Data'!$G$10,0,10*ROW('Water Data'!G100))),'Data Summary'!CG106="Yes"),OFFSET('Water Data'!$G$10,0,10*ROW('Water Data'!G100)),NA())</f>
        <v>#N/A</v>
      </c>
      <c r="S106" s="56" t="e">
        <f ca="true">+IF(AND(ISNUMBER(OFFSET('Water Data'!$H$5,0,10*ROW('Water Data'!H100))),'Data Summary'!CH106="Yes"),100-OFFSET('Water Data'!$H$5,0,10*ROW('Water Data'!H100)),NA())</f>
        <v>#N/A</v>
      </c>
      <c r="T106" s="56" t="e">
        <f ca="true">+IF(AND(ISNUMBER(OFFSET('Water Data'!$H$7,0,10*ROW('Water Data'!H100))),'Data Summary'!CI106="Yes"),OFFSET('Water Data'!$H$7,0,10*ROW('Water Data'!H100)),NA())</f>
        <v>#N/A</v>
      </c>
      <c r="U106" s="56" t="e">
        <f ca="true">+IF(AND(ISNUMBER(OFFSET('Water Data'!$H$10,0,10*ROW('Water Data'!H100))),'Data Summary'!CJ106="Yes"),OFFSET('Water Data'!$H$10,0,10*ROW('Water Data'!H100)),NA())</f>
        <v>#N/A</v>
      </c>
      <c r="V106" s="102" t="e">
        <f ca="true">+IF(AND(ISNUMBER(OFFSET('Sanitation Data'!$C$5,0,10*ROW('Sanitation Data'!C100))),'Data Summary'!CK106="Yes"),100-OFFSET('Sanitation Data'!$C$5,0,10*ROW('Sanitation Data'!C100)),NA())</f>
        <v>#N/A</v>
      </c>
      <c r="W106" s="102" t="e">
        <f ca="true">+IF(AND(ISNUMBER(OFFSET('Sanitation Data'!$C$7,0,10*ROW('Sanitation Data'!C100))),'Data Summary'!CL106="Yes"),OFFSET('Sanitation Data'!$C$7,0,10*ROW('Sanitation Data'!C100)),NA())</f>
        <v>#N/A</v>
      </c>
      <c r="X106" s="102" t="e">
        <f ca="true">+IF(AND(ISNUMBER(OFFSET('Sanitation Data'!$C$11,0,10*ROW('Sanitation Data'!C100))),'Data Summary'!CM106="Yes"),OFFSET('Sanitation Data'!$C$11,0,10*ROW('Sanitation Data'!C100)),NA())</f>
        <v>#N/A</v>
      </c>
      <c r="Y106" s="102" t="e">
        <f ca="true">+IF(AND(ISNUMBER(OFFSET('Sanitation Data'!$C$12,0,10*ROW('Sanitation Data'!C100))),'Data Summary'!CN106="Yes"),OFFSET('Sanitation Data'!$C$12,0,10*ROW('Sanitation Data'!C100)),NA())</f>
        <v>#N/A</v>
      </c>
      <c r="Z106" s="102" t="e">
        <f ca="true">+IF(AND(ISNUMBER(OFFSET('Sanitation Data'!$C$13,0,10*ROW('Sanitation Data'!C100))),'Data Summary'!CO106="Yes"),OFFSET('Sanitation Data'!$C$13,0,10*ROW('Sanitation Data'!C100)),NA())</f>
        <v>#N/A</v>
      </c>
      <c r="AA106" s="102" t="e">
        <f ca="true">+IF(AND(ISNUMBER(OFFSET('Sanitation Data'!$D$5,0,10*ROW('Sanitation Data'!D100))),'Data Summary'!CP106="Yes"),100-OFFSET('Sanitation Data'!$D$5,0,10*ROW('Sanitation Data'!D100)),NA())</f>
        <v>#N/A</v>
      </c>
      <c r="AB106" s="102" t="e">
        <f ca="true">+IF(AND(ISNUMBER(OFFSET('Sanitation Data'!$D$7,0,10*ROW('Sanitation Data'!D100))),'Data Summary'!CQ106="Yes"),OFFSET('Sanitation Data'!$D$7,0,10*ROW('Sanitation Data'!D100)),NA())</f>
        <v>#N/A</v>
      </c>
      <c r="AC106" s="102" t="e">
        <f ca="true">+IF(AND(ISNUMBER(OFFSET('Sanitation Data'!$D$11,0,10*ROW('Sanitation Data'!D100))),'Data Summary'!CR106="Yes"),OFFSET('Sanitation Data'!$D$11,0,10*ROW('Sanitation Data'!D100)),NA())</f>
        <v>#N/A</v>
      </c>
      <c r="AD106" s="102" t="e">
        <f ca="true">+IF(AND(ISNUMBER(OFFSET('Sanitation Data'!$D$12,0,10*ROW('Sanitation Data'!D100))),'Data Summary'!CS106="Yes"),OFFSET('Sanitation Data'!$D$12,0,10*ROW('Sanitation Data'!D100)),NA())</f>
        <v>#N/A</v>
      </c>
      <c r="AE106" s="102" t="e">
        <f ca="true">+IF(AND(ISNUMBER(OFFSET('Sanitation Data'!$D$13,0,10*ROW('Sanitation Data'!D100))),'Data Summary'!CT106="Yes"),OFFSET('Sanitation Data'!$D$13,0,10*ROW('Sanitation Data'!D100)),NA())</f>
        <v>#N/A</v>
      </c>
      <c r="AF106" s="102" t="e">
        <f ca="true">+IF(AND(ISNUMBER(OFFSET('Sanitation Data'!$E$5,0,10*ROW('Sanitation Data'!E100))),'Data Summary'!CU106="Yes"),100-OFFSET('Sanitation Data'!$E$5,0,10*ROW('Sanitation Data'!E100)),NA())</f>
        <v>#N/A</v>
      </c>
      <c r="AG106" s="102" t="e">
        <f ca="true">+IF(AND(ISNUMBER(OFFSET('Sanitation Data'!$E$7,0,10*ROW('Sanitation Data'!E100))),'Data Summary'!CV106="Yes"),OFFSET('Sanitation Data'!$E$7,0,10*ROW('Sanitation Data'!E100)),NA())</f>
        <v>#N/A</v>
      </c>
      <c r="AH106" s="102" t="e">
        <f ca="true">+IF(AND(ISNUMBER(OFFSET('Sanitation Data'!$E$11,0,10*ROW('Sanitation Data'!E100))),'Data Summary'!CW106="Yes"),OFFSET('Sanitation Data'!$E$11,0,10*ROW('Sanitation Data'!E100)),NA())</f>
        <v>#N/A</v>
      </c>
      <c r="AI106" s="102" t="e">
        <f ca="true">+IF(AND(ISNUMBER(OFFSET('Sanitation Data'!$E$12,0,10*ROW('Sanitation Data'!E100))),'Data Summary'!CX106="Yes"),OFFSET('Sanitation Data'!$E$12,0,10*ROW('Sanitation Data'!E100)),NA())</f>
        <v>#N/A</v>
      </c>
      <c r="AJ106" s="102" t="e">
        <f ca="true">+IF(AND(ISNUMBER(OFFSET('Sanitation Data'!$E$13,0,10*ROW('Sanitation Data'!E100))),'Data Summary'!CY106="Yes"),OFFSET('Sanitation Data'!$E$13,0,10*ROW('Sanitation Data'!E100)),NA())</f>
        <v>#N/A</v>
      </c>
      <c r="AK106" s="102" t="e">
        <f ca="true">+IF(AND(ISNUMBER(OFFSET('Sanitation Data'!$F$5,0,10*ROW('Sanitation Data'!F100))),'Data Summary'!CZ106="Yes"),100-OFFSET('Sanitation Data'!$F$5,0,10*ROW('Sanitation Data'!F100)),NA())</f>
        <v>#N/A</v>
      </c>
      <c r="AL106" s="102" t="e">
        <f ca="true">+IF(AND(ISNUMBER(OFFSET('Sanitation Data'!$F$7,0,10*ROW('Sanitation Data'!F100))),'Data Summary'!DA106="Yes"),OFFSET('Sanitation Data'!$F$7,0,10*ROW('Sanitation Data'!F100)),NA())</f>
        <v>#N/A</v>
      </c>
      <c r="AM106" s="102" t="e">
        <f ca="true">+IF(AND(ISNUMBER(OFFSET('Sanitation Data'!$F$11,0,10*ROW('Sanitation Data'!F100))),'Data Summary'!DB106="Yes"),OFFSET('Sanitation Data'!$F$11,0,10*ROW('Sanitation Data'!F100)),NA())</f>
        <v>#N/A</v>
      </c>
      <c r="AN106" s="102" t="e">
        <f ca="true">+IF(AND(ISNUMBER(OFFSET('Sanitation Data'!$F$12,0,10*ROW('Sanitation Data'!F100))),'Data Summary'!DC106="Yes"),OFFSET('Sanitation Data'!$F$12,0,10*ROW('Sanitation Data'!F100)),NA())</f>
        <v>#N/A</v>
      </c>
      <c r="AO106" s="102" t="e">
        <f ca="true">+IF(AND(ISNUMBER(OFFSET('Sanitation Data'!$F$13,0,10*ROW('Sanitation Data'!F100))),'Data Summary'!DD106="Yes"),OFFSET('Sanitation Data'!$F$13,0,10*ROW('Sanitation Data'!F100)),NA())</f>
        <v>#N/A</v>
      </c>
      <c r="AP106" s="102" t="e">
        <f ca="true">+IF(AND(ISNUMBER(OFFSET('Sanitation Data'!$G$5,0,10*ROW('Sanitation Data'!G100))),'Data Summary'!DE106="Yes"),100-OFFSET('Sanitation Data'!$G$5,0,10*ROW('Sanitation Data'!G100)),NA())</f>
        <v>#N/A</v>
      </c>
      <c r="AQ106" s="102" t="e">
        <f ca="true">+IF(AND(ISNUMBER(OFFSET('Sanitation Data'!$G$7,0,10*ROW('Sanitation Data'!G100))),'Data Summary'!DF106="Yes"),OFFSET('Sanitation Data'!$G$7,0,10*ROW('Sanitation Data'!G100)),NA())</f>
        <v>#N/A</v>
      </c>
      <c r="AR106" s="102" t="e">
        <f ca="true">+IF(AND(ISNUMBER(OFFSET('Sanitation Data'!$G$11,0,10*ROW('Sanitation Data'!G100))),'Data Summary'!DG106="Yes"),OFFSET('Sanitation Data'!$G$11,0,10*ROW('Sanitation Data'!G100)),NA())</f>
        <v>#N/A</v>
      </c>
      <c r="AS106" s="102" t="e">
        <f ca="true">+IF(AND(ISNUMBER(OFFSET('Sanitation Data'!$G$12,0,10*ROW('Sanitation Data'!G100))),'Data Summary'!DH106="Yes"),OFFSET('Sanitation Data'!$G$12,0,10*ROW('Sanitation Data'!G100)),NA())</f>
        <v>#N/A</v>
      </c>
      <c r="AT106" s="102" t="e">
        <f ca="true">+IF(AND(ISNUMBER(OFFSET('Sanitation Data'!$G$13,0,10*ROW('Sanitation Data'!G100))),'Data Summary'!DI106="Yes"),OFFSET('Sanitation Data'!$G$13,0,10*ROW('Sanitation Data'!G100)),NA())</f>
        <v>#N/A</v>
      </c>
      <c r="AU106" s="102" t="e">
        <f ca="true">+IF(AND(ISNUMBER(OFFSET('Sanitation Data'!$H$5,0,10*ROW('Sanitation Data'!H100))),'Data Summary'!DJ106="Yes"),100-OFFSET('Sanitation Data'!$H$5,0,10*ROW('Sanitation Data'!H100)),NA())</f>
        <v>#N/A</v>
      </c>
      <c r="AV106" s="102" t="e">
        <f ca="true">+IF(AND(ISNUMBER(OFFSET('Sanitation Data'!$H$7,0,10*ROW('Sanitation Data'!H100))),'Data Summary'!DK106="Yes"),OFFSET('Sanitation Data'!$H$7,0,10*ROW('Sanitation Data'!H100)),NA())</f>
        <v>#N/A</v>
      </c>
      <c r="AW106" s="102" t="e">
        <f ca="true">+IF(AND(ISNUMBER(OFFSET('Sanitation Data'!$H$11,0,10*ROW('Sanitation Data'!H100))),'Data Summary'!DL106="Yes"),OFFSET('Sanitation Data'!$H$11,0,10*ROW('Sanitation Data'!H100)),NA())</f>
        <v>#N/A</v>
      </c>
      <c r="AX106" s="102" t="e">
        <f ca="true">+IF(AND(ISNUMBER(OFFSET('Sanitation Data'!$H$12,0,10*ROW('Sanitation Data'!H100))),'Data Summary'!DM106="Yes"),OFFSET('Sanitation Data'!$H$12,0,10*ROW('Sanitation Data'!H100)),NA())</f>
        <v>#N/A</v>
      </c>
      <c r="AY106" s="102" t="e">
        <f ca="true">+IF(AND(ISNUMBER(OFFSET('Sanitation Data'!$H$13,0,10*ROW('Sanitation Data'!H100))),'Data Summary'!DN106="Yes"),OFFSET('Sanitation Data'!$H$13,0,10*ROW('Sanitation Data'!H100)),NA())</f>
        <v>#N/A</v>
      </c>
      <c r="AZ106" s="107" t="e">
        <f ca="true">+IF(AND(ISNUMBER(OFFSET('Hygiene Data'!$C$6,0,10*ROW('Hygiene Data'!C100))),'Data Summary'!DO106="Yes"),OFFSET('Hygiene Data'!$C$6,0,10*ROW('Hygiene Data'!C100)),NA())</f>
        <v>#N/A</v>
      </c>
      <c r="BA106" s="107" t="e">
        <f ca="true">+IF(AND(ISNUMBER(OFFSET('Hygiene Data'!$C$8,0,10*ROW('Hygiene Data'!C100))),'Data Summary'!DP106="Yes"),OFFSET('Hygiene Data'!$C$8,0,10*ROW('Hygiene Data'!C100)),NA())</f>
        <v>#N/A</v>
      </c>
      <c r="BB106" s="107" t="e">
        <f ca="true">+IF(AND(ISNUMBER(OFFSET('Hygiene Data'!$C$10,0,10*ROW('Hygiene Data'!C100))),'Data Summary'!DQ106="Yes"),OFFSET('Hygiene Data'!$C$10,0,10*ROW('Hygiene Data'!C100)),NA())</f>
        <v>#N/A</v>
      </c>
      <c r="BC106" s="107" t="e">
        <f ca="true">+IF(AND(ISNUMBER(OFFSET('Hygiene Data'!$D$6,0,10*ROW('Hygiene Data'!D100))),'Data Summary'!DR106="Yes"),OFFSET('Hygiene Data'!$D$6,0,10*ROW('Hygiene Data'!D100)),NA())</f>
        <v>#N/A</v>
      </c>
      <c r="BD106" s="107" t="e">
        <f ca="true">+IF(AND(ISNUMBER(OFFSET('Hygiene Data'!$D$8,0,10*ROW('Hygiene Data'!D100))),'Data Summary'!DS106="Yes"),OFFSET('Hygiene Data'!$D$8,0,10*ROW('Hygiene Data'!D100)),NA())</f>
        <v>#N/A</v>
      </c>
      <c r="BE106" s="107" t="e">
        <f ca="true">+IF(AND(ISNUMBER(OFFSET('Hygiene Data'!$D$10,0,10*ROW('Hygiene Data'!D100))),'Data Summary'!DT106="Yes"),OFFSET('Hygiene Data'!$D$10,0,10*ROW('Hygiene Data'!D100)),NA())</f>
        <v>#N/A</v>
      </c>
      <c r="BF106" s="107" t="e">
        <f ca="true">+IF(AND(ISNUMBER(OFFSET('Hygiene Data'!$E$6,0,10*ROW('Hygiene Data'!E100))),'Data Summary'!DU106="Yes"),OFFSET('Hygiene Data'!$E$6,0,10*ROW('Hygiene Data'!E100)),NA())</f>
        <v>#N/A</v>
      </c>
      <c r="BG106" s="107" t="e">
        <f ca="true">+IF(AND(ISNUMBER(OFFSET('Hygiene Data'!$E$8,0,10*ROW('Hygiene Data'!E100))),'Data Summary'!DV106="Yes"),OFFSET('Hygiene Data'!$E$8,0,10*ROW('Hygiene Data'!E100)),NA())</f>
        <v>#N/A</v>
      </c>
      <c r="BH106" s="107" t="e">
        <f ca="true">+IF(AND(ISNUMBER(OFFSET('Hygiene Data'!$E$10,0,10*ROW('Hygiene Data'!E100))),'Data Summary'!DW106="Yes"),OFFSET('Hygiene Data'!$E$10,0,10*ROW('Hygiene Data'!E100)),NA())</f>
        <v>#N/A</v>
      </c>
      <c r="BI106" s="107" t="e">
        <f ca="true">+IF(AND(ISNUMBER(OFFSET('Hygiene Data'!$F$6,0,10*ROW('Hygiene Data'!F100))),'Data Summary'!DX106="Yes"),OFFSET('Hygiene Data'!$F$6,0,10*ROW('Hygiene Data'!F100)),NA())</f>
        <v>#N/A</v>
      </c>
      <c r="BJ106" s="107" t="e">
        <f ca="true">+IF(AND(ISNUMBER(OFFSET('Hygiene Data'!$F$8,0,10*ROW('Hygiene Data'!F100))),'Data Summary'!DY106="Yes"),OFFSET('Hygiene Data'!$F$8,0,10*ROW('Hygiene Data'!F100)),NA())</f>
        <v>#N/A</v>
      </c>
      <c r="BK106" s="107" t="e">
        <f ca="true">+IF(AND(ISNUMBER(OFFSET('Hygiene Data'!$F$10,0,10*ROW('Hygiene Data'!F100))),'Data Summary'!DZ106="Yes"),OFFSET('Hygiene Data'!$F$10,0,10*ROW('Hygiene Data'!F100)),NA())</f>
        <v>#N/A</v>
      </c>
      <c r="BL106" s="107" t="e">
        <f ca="true">+IF(AND(ISNUMBER(OFFSET('Hygiene Data'!$G$6,0,10*ROW('Hygiene Data'!G100))),'Data Summary'!EA106="Yes"),OFFSET('Hygiene Data'!$G$6,0,10*ROW('Hygiene Data'!G100)),NA())</f>
        <v>#N/A</v>
      </c>
      <c r="BM106" s="107" t="e">
        <f ca="true">+IF(AND(ISNUMBER(OFFSET('Hygiene Data'!$G$8,0,10*ROW('Hygiene Data'!G100))),'Data Summary'!EB106="Yes"),OFFSET('Hygiene Data'!$G$8,0,10*ROW('Hygiene Data'!G100)),NA())</f>
        <v>#N/A</v>
      </c>
      <c r="BN106" s="107" t="e">
        <f ca="true">+IF(AND(ISNUMBER(OFFSET('Hygiene Data'!$G$10,0,10*ROW('Hygiene Data'!G100))),'Data Summary'!EC106="Yes"),OFFSET('Hygiene Data'!$G$10,0,10*ROW('Hygiene Data'!G100)),NA())</f>
        <v>#N/A</v>
      </c>
      <c r="BO106" s="107" t="e">
        <f ca="true">+IF(AND(ISNUMBER(OFFSET('Hygiene Data'!$H$6,0,10*ROW('Hygiene Data'!H100))),'Data Summary'!ED106="Yes"),OFFSET('Hygiene Data'!$H$6,0,10*ROW('Hygiene Data'!H100)),NA())</f>
        <v>#N/A</v>
      </c>
      <c r="BP106" s="107" t="e">
        <f ca="true">+IF(AND(ISNUMBER(OFFSET('Hygiene Data'!$H$8,0,10*ROW('Hygiene Data'!H100))),'Data Summary'!EE106="Yes"),OFFSET('Hygiene Data'!$H$8,0,10*ROW('Hygiene Data'!H100)),NA())</f>
        <v>#N/A</v>
      </c>
      <c r="BQ106" s="107" t="e">
        <f ca="true">+IF(AND(ISNUMBER(OFFSET('Hygiene Data'!$H$10,0,10*ROW('Hygiene Data'!H100))),'Data Summary'!EF106="Yes"),OFFSET('Hygiene Data'!$H$10,0,10*ROW('Hygiene Data'!H100)),NA())</f>
        <v>#N/A</v>
      </c>
    </row>
    <row r="107" x14ac:dyDescent="0.2">
      <c r="A107" s="55" t="e">
        <f ca="true">+IF(OFFSET('Water Data'!$B$1,0,10*ROW('Water Data'!B101))="",NA(),OFFSET('Water Data'!$B$1,0,10*ROW('Water Data'!B101)))</f>
        <v>#N/A</v>
      </c>
      <c r="B107" s="55" t="e">
        <f ca="true">+IF(OFFSET('Water Data'!$A$3,0,10*ROW('Water Data'!A104))="",NA(),OFFSET('Water Data'!$A$3,0,10*ROW('Water Data'!A104)))</f>
        <v>#N/A</v>
      </c>
      <c r="C107" s="55" t="e">
        <f ca="true">+IF(OFFSET('Water Data'!$C$3,0,10*ROW('Water Data'!C104))="",NA(),OFFSET('Water Data'!$C$3,0,10*ROW('Water Data'!C104)))</f>
        <v>#N/A</v>
      </c>
      <c r="D107" s="56" t="e">
        <f ca="true">+IF(AND(ISNUMBER(OFFSET('Water Data'!$C$5,0,10*ROW('Water Data'!C101))),'Data Summary'!BS107="Yes"),100-OFFSET('Water Data'!$C$5,0,10*ROW('Water Data'!C101)),NA())</f>
        <v>#N/A</v>
      </c>
      <c r="E107" s="56" t="e">
        <f ca="true">+IF(AND(ISNUMBER(OFFSET('Water Data'!$C$7,0,10*ROW('Water Data'!C101))),'Data Summary'!BT107="Yes"),OFFSET('Water Data'!$C$7,0,10*ROW('Water Data'!C101)),NA())</f>
        <v>#N/A</v>
      </c>
      <c r="F107" s="56" t="e">
        <f ca="true">+IF(AND(ISNUMBER(OFFSET('Water Data'!$C$10,0,10*ROW('Water Data'!C101))),'Data Summary'!BU107="Yes"),OFFSET('Water Data'!$C$10,0,10*ROW('Water Data'!C101)),NA())</f>
        <v>#N/A</v>
      </c>
      <c r="G107" s="56" t="e">
        <f ca="true">+IF(AND(ISNUMBER(OFFSET('Water Data'!$D$5,0,10*ROW('Water Data'!D101))),'Data Summary'!BV107="Yes"),100-OFFSET('Water Data'!$D$5,0,10*ROW('Water Data'!D101)),NA())</f>
        <v>#N/A</v>
      </c>
      <c r="H107" s="56" t="e">
        <f ca="true">+IF(AND(ISNUMBER(OFFSET('Water Data'!$D$7,0,10*ROW('Water Data'!D101))),'Data Summary'!BW107="Yes"),OFFSET('Water Data'!$D$7,0,10*ROW('Water Data'!D101)),NA())</f>
        <v>#N/A</v>
      </c>
      <c r="I107" s="56" t="e">
        <f ca="true">+IF(AND(ISNUMBER(OFFSET('Water Data'!$D$10,0,10*ROW('Water Data'!D101))),'Data Summary'!BX107="Yes"),OFFSET('Water Data'!$D$10,0,10*ROW('Water Data'!D101)),NA())</f>
        <v>#N/A</v>
      </c>
      <c r="J107" s="56" t="e">
        <f ca="true">+IF(AND(ISNUMBER(OFFSET('Water Data'!$E$5,0,10*ROW('Water Data'!E101))),'Data Summary'!BY107="Yes"),100-OFFSET('Water Data'!$E$5,0,10*ROW('Water Data'!E101)),NA())</f>
        <v>#N/A</v>
      </c>
      <c r="K107" s="56" t="e">
        <f ca="true">+IF(AND(ISNUMBER(OFFSET('Water Data'!$E$7,0,10*ROW('Water Data'!E101))),'Data Summary'!BZ107="Yes"),OFFSET('Water Data'!$E$7,0,10*ROW('Water Data'!E101)),NA())</f>
        <v>#N/A</v>
      </c>
      <c r="L107" s="56" t="e">
        <f ca="true">+IF(AND(ISNUMBER(OFFSET('Water Data'!$E$10,0,10*ROW('Water Data'!E101))),'Data Summary'!CA107="Yes"),OFFSET('Water Data'!$E$10,0,10*ROW('Water Data'!E101)),NA())</f>
        <v>#N/A</v>
      </c>
      <c r="M107" s="56" t="e">
        <f ca="true">+IF(AND(ISNUMBER(OFFSET('Water Data'!$F$5,0,10*ROW('Water Data'!F101))),'Data Summary'!CB107="Yes"),100-OFFSET('Water Data'!$F$5,0,10*ROW('Water Data'!F101)),NA())</f>
        <v>#N/A</v>
      </c>
      <c r="N107" s="56" t="e">
        <f ca="true">+IF(AND(ISNUMBER(OFFSET('Water Data'!$F$7,0,10*ROW('Water Data'!F101))),'Data Summary'!CC107="Yes"),OFFSET('Water Data'!$F$7,0,10*ROW('Water Data'!F101)),NA())</f>
        <v>#N/A</v>
      </c>
      <c r="O107" s="56" t="e">
        <f ca="true">+IF(AND(ISNUMBER(OFFSET('Water Data'!$F$10,0,10*ROW('Water Data'!F101))),'Data Summary'!CD107="Yes"),OFFSET('Water Data'!$F$10,0,10*ROW('Water Data'!F101)),NA())</f>
        <v>#N/A</v>
      </c>
      <c r="P107" s="56" t="e">
        <f ca="true">+IF(AND(ISNUMBER(OFFSET('Water Data'!$G$5,0,10*ROW('Water Data'!G101))),'Data Summary'!CE107="Yes"),100-OFFSET('Water Data'!$G$5,0,10*ROW('Water Data'!G101)),NA())</f>
        <v>#N/A</v>
      </c>
      <c r="Q107" s="56" t="e">
        <f ca="true">+IF(AND(ISNUMBER(OFFSET('Water Data'!$G$7,0,10*ROW('Water Data'!G101))),'Data Summary'!CF107="Yes"),OFFSET('Water Data'!$G$7,0,10*ROW('Water Data'!G101)),NA())</f>
        <v>#N/A</v>
      </c>
      <c r="R107" s="56" t="e">
        <f ca="true">+IF(AND(ISNUMBER(OFFSET('Water Data'!$G$10,0,10*ROW('Water Data'!G101))),'Data Summary'!CG107="Yes"),OFFSET('Water Data'!$G$10,0,10*ROW('Water Data'!G101)),NA())</f>
        <v>#N/A</v>
      </c>
      <c r="S107" s="56" t="e">
        <f ca="true">+IF(AND(ISNUMBER(OFFSET('Water Data'!$H$5,0,10*ROW('Water Data'!H101))),'Data Summary'!CH107="Yes"),100-OFFSET('Water Data'!$H$5,0,10*ROW('Water Data'!H101)),NA())</f>
        <v>#N/A</v>
      </c>
      <c r="T107" s="56" t="e">
        <f ca="true">+IF(AND(ISNUMBER(OFFSET('Water Data'!$H$7,0,10*ROW('Water Data'!H101))),'Data Summary'!CI107="Yes"),OFFSET('Water Data'!$H$7,0,10*ROW('Water Data'!H101)),NA())</f>
        <v>#N/A</v>
      </c>
      <c r="U107" s="56" t="e">
        <f ca="true">+IF(AND(ISNUMBER(OFFSET('Water Data'!$H$10,0,10*ROW('Water Data'!H101))),'Data Summary'!CJ107="Yes"),OFFSET('Water Data'!$H$10,0,10*ROW('Water Data'!H101)),NA())</f>
        <v>#N/A</v>
      </c>
      <c r="V107" s="102" t="e">
        <f ca="true">+IF(AND(ISNUMBER(OFFSET('Sanitation Data'!$C$5,0,10*ROW('Sanitation Data'!C101))),'Data Summary'!CK107="Yes"),100-OFFSET('Sanitation Data'!$C$5,0,10*ROW('Sanitation Data'!C101)),NA())</f>
        <v>#N/A</v>
      </c>
      <c r="W107" s="102" t="e">
        <f ca="true">+IF(AND(ISNUMBER(OFFSET('Sanitation Data'!$C$7,0,10*ROW('Sanitation Data'!C101))),'Data Summary'!CL107="Yes"),OFFSET('Sanitation Data'!$C$7,0,10*ROW('Sanitation Data'!C101)),NA())</f>
        <v>#N/A</v>
      </c>
      <c r="X107" s="102" t="e">
        <f ca="true">+IF(AND(ISNUMBER(OFFSET('Sanitation Data'!$C$11,0,10*ROW('Sanitation Data'!C101))),'Data Summary'!CM107="Yes"),OFFSET('Sanitation Data'!$C$11,0,10*ROW('Sanitation Data'!C101)),NA())</f>
        <v>#N/A</v>
      </c>
      <c r="Y107" s="102" t="e">
        <f ca="true">+IF(AND(ISNUMBER(OFFSET('Sanitation Data'!$C$12,0,10*ROW('Sanitation Data'!C101))),'Data Summary'!CN107="Yes"),OFFSET('Sanitation Data'!$C$12,0,10*ROW('Sanitation Data'!C101)),NA())</f>
        <v>#N/A</v>
      </c>
      <c r="Z107" s="102" t="e">
        <f ca="true">+IF(AND(ISNUMBER(OFFSET('Sanitation Data'!$C$13,0,10*ROW('Sanitation Data'!C101))),'Data Summary'!CO107="Yes"),OFFSET('Sanitation Data'!$C$13,0,10*ROW('Sanitation Data'!C101)),NA())</f>
        <v>#N/A</v>
      </c>
      <c r="AA107" s="102" t="e">
        <f ca="true">+IF(AND(ISNUMBER(OFFSET('Sanitation Data'!$D$5,0,10*ROW('Sanitation Data'!D101))),'Data Summary'!CP107="Yes"),100-OFFSET('Sanitation Data'!$D$5,0,10*ROW('Sanitation Data'!D101)),NA())</f>
        <v>#N/A</v>
      </c>
      <c r="AB107" s="102" t="e">
        <f ca="true">+IF(AND(ISNUMBER(OFFSET('Sanitation Data'!$D$7,0,10*ROW('Sanitation Data'!D101))),'Data Summary'!CQ107="Yes"),OFFSET('Sanitation Data'!$D$7,0,10*ROW('Sanitation Data'!D101)),NA())</f>
        <v>#N/A</v>
      </c>
      <c r="AC107" s="102" t="e">
        <f ca="true">+IF(AND(ISNUMBER(OFFSET('Sanitation Data'!$D$11,0,10*ROW('Sanitation Data'!D101))),'Data Summary'!CR107="Yes"),OFFSET('Sanitation Data'!$D$11,0,10*ROW('Sanitation Data'!D101)),NA())</f>
        <v>#N/A</v>
      </c>
      <c r="AD107" s="102" t="e">
        <f ca="true">+IF(AND(ISNUMBER(OFFSET('Sanitation Data'!$D$12,0,10*ROW('Sanitation Data'!D101))),'Data Summary'!CS107="Yes"),OFFSET('Sanitation Data'!$D$12,0,10*ROW('Sanitation Data'!D101)),NA())</f>
        <v>#N/A</v>
      </c>
      <c r="AE107" s="102" t="e">
        <f ca="true">+IF(AND(ISNUMBER(OFFSET('Sanitation Data'!$D$13,0,10*ROW('Sanitation Data'!D101))),'Data Summary'!CT107="Yes"),OFFSET('Sanitation Data'!$D$13,0,10*ROW('Sanitation Data'!D101)),NA())</f>
        <v>#N/A</v>
      </c>
      <c r="AF107" s="102" t="e">
        <f ca="true">+IF(AND(ISNUMBER(OFFSET('Sanitation Data'!$E$5,0,10*ROW('Sanitation Data'!E101))),'Data Summary'!CU107="Yes"),100-OFFSET('Sanitation Data'!$E$5,0,10*ROW('Sanitation Data'!E101)),NA())</f>
        <v>#N/A</v>
      </c>
      <c r="AG107" s="102" t="e">
        <f ca="true">+IF(AND(ISNUMBER(OFFSET('Sanitation Data'!$E$7,0,10*ROW('Sanitation Data'!E101))),'Data Summary'!CV107="Yes"),OFFSET('Sanitation Data'!$E$7,0,10*ROW('Sanitation Data'!E101)),NA())</f>
        <v>#N/A</v>
      </c>
      <c r="AH107" s="102" t="e">
        <f ca="true">+IF(AND(ISNUMBER(OFFSET('Sanitation Data'!$E$11,0,10*ROW('Sanitation Data'!E101))),'Data Summary'!CW107="Yes"),OFFSET('Sanitation Data'!$E$11,0,10*ROW('Sanitation Data'!E101)),NA())</f>
        <v>#N/A</v>
      </c>
      <c r="AI107" s="102" t="e">
        <f ca="true">+IF(AND(ISNUMBER(OFFSET('Sanitation Data'!$E$12,0,10*ROW('Sanitation Data'!E101))),'Data Summary'!CX107="Yes"),OFFSET('Sanitation Data'!$E$12,0,10*ROW('Sanitation Data'!E101)),NA())</f>
        <v>#N/A</v>
      </c>
      <c r="AJ107" s="102" t="e">
        <f ca="true">+IF(AND(ISNUMBER(OFFSET('Sanitation Data'!$E$13,0,10*ROW('Sanitation Data'!E101))),'Data Summary'!CY107="Yes"),OFFSET('Sanitation Data'!$E$13,0,10*ROW('Sanitation Data'!E101)),NA())</f>
        <v>#N/A</v>
      </c>
      <c r="AK107" s="102" t="e">
        <f ca="true">+IF(AND(ISNUMBER(OFFSET('Sanitation Data'!$F$5,0,10*ROW('Sanitation Data'!F101))),'Data Summary'!CZ107="Yes"),100-OFFSET('Sanitation Data'!$F$5,0,10*ROW('Sanitation Data'!F101)),NA())</f>
        <v>#N/A</v>
      </c>
      <c r="AL107" s="102" t="e">
        <f ca="true">+IF(AND(ISNUMBER(OFFSET('Sanitation Data'!$F$7,0,10*ROW('Sanitation Data'!F101))),'Data Summary'!DA107="Yes"),OFFSET('Sanitation Data'!$F$7,0,10*ROW('Sanitation Data'!F101)),NA())</f>
        <v>#N/A</v>
      </c>
      <c r="AM107" s="102" t="e">
        <f ca="true">+IF(AND(ISNUMBER(OFFSET('Sanitation Data'!$F$11,0,10*ROW('Sanitation Data'!F101))),'Data Summary'!DB107="Yes"),OFFSET('Sanitation Data'!$F$11,0,10*ROW('Sanitation Data'!F101)),NA())</f>
        <v>#N/A</v>
      </c>
      <c r="AN107" s="102" t="e">
        <f ca="true">+IF(AND(ISNUMBER(OFFSET('Sanitation Data'!$F$12,0,10*ROW('Sanitation Data'!F101))),'Data Summary'!DC107="Yes"),OFFSET('Sanitation Data'!$F$12,0,10*ROW('Sanitation Data'!F101)),NA())</f>
        <v>#N/A</v>
      </c>
      <c r="AO107" s="102" t="e">
        <f ca="true">+IF(AND(ISNUMBER(OFFSET('Sanitation Data'!$F$13,0,10*ROW('Sanitation Data'!F101))),'Data Summary'!DD107="Yes"),OFFSET('Sanitation Data'!$F$13,0,10*ROW('Sanitation Data'!F101)),NA())</f>
        <v>#N/A</v>
      </c>
      <c r="AP107" s="102" t="e">
        <f ca="true">+IF(AND(ISNUMBER(OFFSET('Sanitation Data'!$G$5,0,10*ROW('Sanitation Data'!G101))),'Data Summary'!DE107="Yes"),100-OFFSET('Sanitation Data'!$G$5,0,10*ROW('Sanitation Data'!G101)),NA())</f>
        <v>#N/A</v>
      </c>
      <c r="AQ107" s="102" t="e">
        <f ca="true">+IF(AND(ISNUMBER(OFFSET('Sanitation Data'!$G$7,0,10*ROW('Sanitation Data'!G101))),'Data Summary'!DF107="Yes"),OFFSET('Sanitation Data'!$G$7,0,10*ROW('Sanitation Data'!G101)),NA())</f>
        <v>#N/A</v>
      </c>
      <c r="AR107" s="102" t="e">
        <f ca="true">+IF(AND(ISNUMBER(OFFSET('Sanitation Data'!$G$11,0,10*ROW('Sanitation Data'!G101))),'Data Summary'!DG107="Yes"),OFFSET('Sanitation Data'!$G$11,0,10*ROW('Sanitation Data'!G101)),NA())</f>
        <v>#N/A</v>
      </c>
      <c r="AS107" s="102" t="e">
        <f ca="true">+IF(AND(ISNUMBER(OFFSET('Sanitation Data'!$G$12,0,10*ROW('Sanitation Data'!G101))),'Data Summary'!DH107="Yes"),OFFSET('Sanitation Data'!$G$12,0,10*ROW('Sanitation Data'!G101)),NA())</f>
        <v>#N/A</v>
      </c>
      <c r="AT107" s="102" t="e">
        <f ca="true">+IF(AND(ISNUMBER(OFFSET('Sanitation Data'!$G$13,0,10*ROW('Sanitation Data'!G101))),'Data Summary'!DI107="Yes"),OFFSET('Sanitation Data'!$G$13,0,10*ROW('Sanitation Data'!G101)),NA())</f>
        <v>#N/A</v>
      </c>
      <c r="AU107" s="102" t="e">
        <f ca="true">+IF(AND(ISNUMBER(OFFSET('Sanitation Data'!$H$5,0,10*ROW('Sanitation Data'!H101))),'Data Summary'!DJ107="Yes"),100-OFFSET('Sanitation Data'!$H$5,0,10*ROW('Sanitation Data'!H101)),NA())</f>
        <v>#N/A</v>
      </c>
      <c r="AV107" s="102" t="e">
        <f ca="true">+IF(AND(ISNUMBER(OFFSET('Sanitation Data'!$H$7,0,10*ROW('Sanitation Data'!H101))),'Data Summary'!DK107="Yes"),OFFSET('Sanitation Data'!$H$7,0,10*ROW('Sanitation Data'!H101)),NA())</f>
        <v>#N/A</v>
      </c>
      <c r="AW107" s="102" t="e">
        <f ca="true">+IF(AND(ISNUMBER(OFFSET('Sanitation Data'!$H$11,0,10*ROW('Sanitation Data'!H101))),'Data Summary'!DL107="Yes"),OFFSET('Sanitation Data'!$H$11,0,10*ROW('Sanitation Data'!H101)),NA())</f>
        <v>#N/A</v>
      </c>
      <c r="AX107" s="102" t="e">
        <f ca="true">+IF(AND(ISNUMBER(OFFSET('Sanitation Data'!$H$12,0,10*ROW('Sanitation Data'!H101))),'Data Summary'!DM107="Yes"),OFFSET('Sanitation Data'!$H$12,0,10*ROW('Sanitation Data'!H101)),NA())</f>
        <v>#N/A</v>
      </c>
      <c r="AY107" s="102" t="e">
        <f ca="true">+IF(AND(ISNUMBER(OFFSET('Sanitation Data'!$H$13,0,10*ROW('Sanitation Data'!H101))),'Data Summary'!DN107="Yes"),OFFSET('Sanitation Data'!$H$13,0,10*ROW('Sanitation Data'!H101)),NA())</f>
        <v>#N/A</v>
      </c>
      <c r="AZ107" s="107" t="e">
        <f ca="true">+IF(AND(ISNUMBER(OFFSET('Hygiene Data'!$C$6,0,10*ROW('Hygiene Data'!C101))),'Data Summary'!DO107="Yes"),OFFSET('Hygiene Data'!$C$6,0,10*ROW('Hygiene Data'!C101)),NA())</f>
        <v>#N/A</v>
      </c>
      <c r="BA107" s="107" t="e">
        <f ca="true">+IF(AND(ISNUMBER(OFFSET('Hygiene Data'!$C$8,0,10*ROW('Hygiene Data'!C101))),'Data Summary'!DP107="Yes"),OFFSET('Hygiene Data'!$C$8,0,10*ROW('Hygiene Data'!C101)),NA())</f>
        <v>#N/A</v>
      </c>
      <c r="BB107" s="107" t="e">
        <f ca="true">+IF(AND(ISNUMBER(OFFSET('Hygiene Data'!$C$10,0,10*ROW('Hygiene Data'!C101))),'Data Summary'!DQ107="Yes"),OFFSET('Hygiene Data'!$C$10,0,10*ROW('Hygiene Data'!C101)),NA())</f>
        <v>#N/A</v>
      </c>
      <c r="BC107" s="107" t="e">
        <f ca="true">+IF(AND(ISNUMBER(OFFSET('Hygiene Data'!$D$6,0,10*ROW('Hygiene Data'!D101))),'Data Summary'!DR107="Yes"),OFFSET('Hygiene Data'!$D$6,0,10*ROW('Hygiene Data'!D101)),NA())</f>
        <v>#N/A</v>
      </c>
      <c r="BD107" s="107" t="e">
        <f ca="true">+IF(AND(ISNUMBER(OFFSET('Hygiene Data'!$D$8,0,10*ROW('Hygiene Data'!D101))),'Data Summary'!DS107="Yes"),OFFSET('Hygiene Data'!$D$8,0,10*ROW('Hygiene Data'!D101)),NA())</f>
        <v>#N/A</v>
      </c>
      <c r="BE107" s="107" t="e">
        <f ca="true">+IF(AND(ISNUMBER(OFFSET('Hygiene Data'!$D$10,0,10*ROW('Hygiene Data'!D101))),'Data Summary'!DT107="Yes"),OFFSET('Hygiene Data'!$D$10,0,10*ROW('Hygiene Data'!D101)),NA())</f>
        <v>#N/A</v>
      </c>
      <c r="BF107" s="107" t="e">
        <f ca="true">+IF(AND(ISNUMBER(OFFSET('Hygiene Data'!$E$6,0,10*ROW('Hygiene Data'!E101))),'Data Summary'!DU107="Yes"),OFFSET('Hygiene Data'!$E$6,0,10*ROW('Hygiene Data'!E101)),NA())</f>
        <v>#N/A</v>
      </c>
      <c r="BG107" s="107" t="e">
        <f ca="true">+IF(AND(ISNUMBER(OFFSET('Hygiene Data'!$E$8,0,10*ROW('Hygiene Data'!E101))),'Data Summary'!DV107="Yes"),OFFSET('Hygiene Data'!$E$8,0,10*ROW('Hygiene Data'!E101)),NA())</f>
        <v>#N/A</v>
      </c>
      <c r="BH107" s="107" t="e">
        <f ca="true">+IF(AND(ISNUMBER(OFFSET('Hygiene Data'!$E$10,0,10*ROW('Hygiene Data'!E101))),'Data Summary'!DW107="Yes"),OFFSET('Hygiene Data'!$E$10,0,10*ROW('Hygiene Data'!E101)),NA())</f>
        <v>#N/A</v>
      </c>
      <c r="BI107" s="107" t="e">
        <f ca="true">+IF(AND(ISNUMBER(OFFSET('Hygiene Data'!$F$6,0,10*ROW('Hygiene Data'!F101))),'Data Summary'!DX107="Yes"),OFFSET('Hygiene Data'!$F$6,0,10*ROW('Hygiene Data'!F101)),NA())</f>
        <v>#N/A</v>
      </c>
      <c r="BJ107" s="107" t="e">
        <f ca="true">+IF(AND(ISNUMBER(OFFSET('Hygiene Data'!$F$8,0,10*ROW('Hygiene Data'!F101))),'Data Summary'!DY107="Yes"),OFFSET('Hygiene Data'!$F$8,0,10*ROW('Hygiene Data'!F101)),NA())</f>
        <v>#N/A</v>
      </c>
      <c r="BK107" s="107" t="e">
        <f ca="true">+IF(AND(ISNUMBER(OFFSET('Hygiene Data'!$F$10,0,10*ROW('Hygiene Data'!F101))),'Data Summary'!DZ107="Yes"),OFFSET('Hygiene Data'!$F$10,0,10*ROW('Hygiene Data'!F101)),NA())</f>
        <v>#N/A</v>
      </c>
      <c r="BL107" s="107" t="e">
        <f ca="true">+IF(AND(ISNUMBER(OFFSET('Hygiene Data'!$G$6,0,10*ROW('Hygiene Data'!G101))),'Data Summary'!EA107="Yes"),OFFSET('Hygiene Data'!$G$6,0,10*ROW('Hygiene Data'!G101)),NA())</f>
        <v>#N/A</v>
      </c>
      <c r="BM107" s="107" t="e">
        <f ca="true">+IF(AND(ISNUMBER(OFFSET('Hygiene Data'!$G$8,0,10*ROW('Hygiene Data'!G101))),'Data Summary'!EB107="Yes"),OFFSET('Hygiene Data'!$G$8,0,10*ROW('Hygiene Data'!G101)),NA())</f>
        <v>#N/A</v>
      </c>
      <c r="BN107" s="107" t="e">
        <f ca="true">+IF(AND(ISNUMBER(OFFSET('Hygiene Data'!$G$10,0,10*ROW('Hygiene Data'!G101))),'Data Summary'!EC107="Yes"),OFFSET('Hygiene Data'!$G$10,0,10*ROW('Hygiene Data'!G101)),NA())</f>
        <v>#N/A</v>
      </c>
      <c r="BO107" s="107" t="e">
        <f ca="true">+IF(AND(ISNUMBER(OFFSET('Hygiene Data'!$H$6,0,10*ROW('Hygiene Data'!H101))),'Data Summary'!ED107="Yes"),OFFSET('Hygiene Data'!$H$6,0,10*ROW('Hygiene Data'!H101)),NA())</f>
        <v>#N/A</v>
      </c>
      <c r="BP107" s="107" t="e">
        <f ca="true">+IF(AND(ISNUMBER(OFFSET('Hygiene Data'!$H$8,0,10*ROW('Hygiene Data'!H101))),'Data Summary'!EE107="Yes"),OFFSET('Hygiene Data'!$H$8,0,10*ROW('Hygiene Data'!H101)),NA())</f>
        <v>#N/A</v>
      </c>
      <c r="BQ107" s="107" t="e">
        <f ca="true">+IF(AND(ISNUMBER(OFFSET('Hygiene Data'!$H$10,0,10*ROW('Hygiene Data'!H101))),'Data Summary'!EF107="Yes"),OFFSET('Hygiene Data'!$H$10,0,10*ROW('Hygiene Data'!H101)),NA())</f>
        <v>#N/A</v>
      </c>
    </row>
    <row r="108" x14ac:dyDescent="0.2">
      <c r="A108" s="55" t="e">
        <f ca="true">+IF(OFFSET('Water Data'!$B$1,0,10*ROW('Water Data'!B102))="",NA(),OFFSET('Water Data'!$B$1,0,10*ROW('Water Data'!B102)))</f>
        <v>#N/A</v>
      </c>
      <c r="B108" s="55" t="e">
        <f ca="true">+IF(OFFSET('Water Data'!$A$3,0,10*ROW('Water Data'!A105))="",NA(),OFFSET('Water Data'!$A$3,0,10*ROW('Water Data'!A105)))</f>
        <v>#N/A</v>
      </c>
      <c r="C108" s="55" t="e">
        <f ca="true">+IF(OFFSET('Water Data'!$C$3,0,10*ROW('Water Data'!C105))="",NA(),OFFSET('Water Data'!$C$3,0,10*ROW('Water Data'!C105)))</f>
        <v>#N/A</v>
      </c>
      <c r="D108" s="56" t="e">
        <f ca="true">+IF(AND(ISNUMBER(OFFSET('Water Data'!$C$5,0,10*ROW('Water Data'!C102))),'Data Summary'!BS108="Yes"),100-OFFSET('Water Data'!$C$5,0,10*ROW('Water Data'!C102)),NA())</f>
        <v>#N/A</v>
      </c>
      <c r="E108" s="56" t="e">
        <f ca="true">+IF(AND(ISNUMBER(OFFSET('Water Data'!$C$7,0,10*ROW('Water Data'!C102))),'Data Summary'!BT108="Yes"),OFFSET('Water Data'!$C$7,0,10*ROW('Water Data'!C102)),NA())</f>
        <v>#N/A</v>
      </c>
      <c r="F108" s="56" t="e">
        <f ca="true">+IF(AND(ISNUMBER(OFFSET('Water Data'!$C$10,0,10*ROW('Water Data'!C102))),'Data Summary'!BU108="Yes"),OFFSET('Water Data'!$C$10,0,10*ROW('Water Data'!C102)),NA())</f>
        <v>#N/A</v>
      </c>
      <c r="G108" s="56" t="e">
        <f ca="true">+IF(AND(ISNUMBER(OFFSET('Water Data'!$D$5,0,10*ROW('Water Data'!D102))),'Data Summary'!BV108="Yes"),100-OFFSET('Water Data'!$D$5,0,10*ROW('Water Data'!D102)),NA())</f>
        <v>#N/A</v>
      </c>
      <c r="H108" s="56" t="e">
        <f ca="true">+IF(AND(ISNUMBER(OFFSET('Water Data'!$D$7,0,10*ROW('Water Data'!D102))),'Data Summary'!BW108="Yes"),OFFSET('Water Data'!$D$7,0,10*ROW('Water Data'!D102)),NA())</f>
        <v>#N/A</v>
      </c>
      <c r="I108" s="56" t="e">
        <f ca="true">+IF(AND(ISNUMBER(OFFSET('Water Data'!$D$10,0,10*ROW('Water Data'!D102))),'Data Summary'!BX108="Yes"),OFFSET('Water Data'!$D$10,0,10*ROW('Water Data'!D102)),NA())</f>
        <v>#N/A</v>
      </c>
      <c r="J108" s="56" t="e">
        <f ca="true">+IF(AND(ISNUMBER(OFFSET('Water Data'!$E$5,0,10*ROW('Water Data'!E102))),'Data Summary'!BY108="Yes"),100-OFFSET('Water Data'!$E$5,0,10*ROW('Water Data'!E102)),NA())</f>
        <v>#N/A</v>
      </c>
      <c r="K108" s="56" t="e">
        <f ca="true">+IF(AND(ISNUMBER(OFFSET('Water Data'!$E$7,0,10*ROW('Water Data'!E102))),'Data Summary'!BZ108="Yes"),OFFSET('Water Data'!$E$7,0,10*ROW('Water Data'!E102)),NA())</f>
        <v>#N/A</v>
      </c>
      <c r="L108" s="56" t="e">
        <f ca="true">+IF(AND(ISNUMBER(OFFSET('Water Data'!$E$10,0,10*ROW('Water Data'!E102))),'Data Summary'!CA108="Yes"),OFFSET('Water Data'!$E$10,0,10*ROW('Water Data'!E102)),NA())</f>
        <v>#N/A</v>
      </c>
      <c r="M108" s="56" t="e">
        <f ca="true">+IF(AND(ISNUMBER(OFFSET('Water Data'!$F$5,0,10*ROW('Water Data'!F102))),'Data Summary'!CB108="Yes"),100-OFFSET('Water Data'!$F$5,0,10*ROW('Water Data'!F102)),NA())</f>
        <v>#N/A</v>
      </c>
      <c r="N108" s="56" t="e">
        <f ca="true">+IF(AND(ISNUMBER(OFFSET('Water Data'!$F$7,0,10*ROW('Water Data'!F102))),'Data Summary'!CC108="Yes"),OFFSET('Water Data'!$F$7,0,10*ROW('Water Data'!F102)),NA())</f>
        <v>#N/A</v>
      </c>
      <c r="O108" s="56" t="e">
        <f ca="true">+IF(AND(ISNUMBER(OFFSET('Water Data'!$F$10,0,10*ROW('Water Data'!F102))),'Data Summary'!CD108="Yes"),OFFSET('Water Data'!$F$10,0,10*ROW('Water Data'!F102)),NA())</f>
        <v>#N/A</v>
      </c>
      <c r="P108" s="56" t="e">
        <f ca="true">+IF(AND(ISNUMBER(OFFSET('Water Data'!$G$5,0,10*ROW('Water Data'!G102))),'Data Summary'!CE108="Yes"),100-OFFSET('Water Data'!$G$5,0,10*ROW('Water Data'!G102)),NA())</f>
        <v>#N/A</v>
      </c>
      <c r="Q108" s="56" t="e">
        <f ca="true">+IF(AND(ISNUMBER(OFFSET('Water Data'!$G$7,0,10*ROW('Water Data'!G102))),'Data Summary'!CF108="Yes"),OFFSET('Water Data'!$G$7,0,10*ROW('Water Data'!G102)),NA())</f>
        <v>#N/A</v>
      </c>
      <c r="R108" s="56" t="e">
        <f ca="true">+IF(AND(ISNUMBER(OFFSET('Water Data'!$G$10,0,10*ROW('Water Data'!G102))),'Data Summary'!CG108="Yes"),OFFSET('Water Data'!$G$10,0,10*ROW('Water Data'!G102)),NA())</f>
        <v>#N/A</v>
      </c>
      <c r="S108" s="56" t="e">
        <f ca="true">+IF(AND(ISNUMBER(OFFSET('Water Data'!$H$5,0,10*ROW('Water Data'!H102))),'Data Summary'!CH108="Yes"),100-OFFSET('Water Data'!$H$5,0,10*ROW('Water Data'!H102)),NA())</f>
        <v>#N/A</v>
      </c>
      <c r="T108" s="56" t="e">
        <f ca="true">+IF(AND(ISNUMBER(OFFSET('Water Data'!$H$7,0,10*ROW('Water Data'!H102))),'Data Summary'!CI108="Yes"),OFFSET('Water Data'!$H$7,0,10*ROW('Water Data'!H102)),NA())</f>
        <v>#N/A</v>
      </c>
      <c r="U108" s="56" t="e">
        <f ca="true">+IF(AND(ISNUMBER(OFFSET('Water Data'!$H$10,0,10*ROW('Water Data'!H102))),'Data Summary'!CJ108="Yes"),OFFSET('Water Data'!$H$10,0,10*ROW('Water Data'!H102)),NA())</f>
        <v>#N/A</v>
      </c>
      <c r="V108" s="102" t="e">
        <f ca="true">+IF(AND(ISNUMBER(OFFSET('Sanitation Data'!$C$5,0,10*ROW('Sanitation Data'!C102))),'Data Summary'!CK108="Yes"),100-OFFSET('Sanitation Data'!$C$5,0,10*ROW('Sanitation Data'!C102)),NA())</f>
        <v>#N/A</v>
      </c>
      <c r="W108" s="102" t="e">
        <f ca="true">+IF(AND(ISNUMBER(OFFSET('Sanitation Data'!$C$7,0,10*ROW('Sanitation Data'!C102))),'Data Summary'!CL108="Yes"),OFFSET('Sanitation Data'!$C$7,0,10*ROW('Sanitation Data'!C102)),NA())</f>
        <v>#N/A</v>
      </c>
      <c r="X108" s="102" t="e">
        <f ca="true">+IF(AND(ISNUMBER(OFFSET('Sanitation Data'!$C$11,0,10*ROW('Sanitation Data'!C102))),'Data Summary'!CM108="Yes"),OFFSET('Sanitation Data'!$C$11,0,10*ROW('Sanitation Data'!C102)),NA())</f>
        <v>#N/A</v>
      </c>
      <c r="Y108" s="102" t="e">
        <f ca="true">+IF(AND(ISNUMBER(OFFSET('Sanitation Data'!$C$12,0,10*ROW('Sanitation Data'!C102))),'Data Summary'!CN108="Yes"),OFFSET('Sanitation Data'!$C$12,0,10*ROW('Sanitation Data'!C102)),NA())</f>
        <v>#N/A</v>
      </c>
      <c r="Z108" s="102" t="e">
        <f ca="true">+IF(AND(ISNUMBER(OFFSET('Sanitation Data'!$C$13,0,10*ROW('Sanitation Data'!C102))),'Data Summary'!CO108="Yes"),OFFSET('Sanitation Data'!$C$13,0,10*ROW('Sanitation Data'!C102)),NA())</f>
        <v>#N/A</v>
      </c>
      <c r="AA108" s="102" t="e">
        <f ca="true">+IF(AND(ISNUMBER(OFFSET('Sanitation Data'!$D$5,0,10*ROW('Sanitation Data'!D102))),'Data Summary'!CP108="Yes"),100-OFFSET('Sanitation Data'!$D$5,0,10*ROW('Sanitation Data'!D102)),NA())</f>
        <v>#N/A</v>
      </c>
      <c r="AB108" s="102" t="e">
        <f ca="true">+IF(AND(ISNUMBER(OFFSET('Sanitation Data'!$D$7,0,10*ROW('Sanitation Data'!D102))),'Data Summary'!CQ108="Yes"),OFFSET('Sanitation Data'!$D$7,0,10*ROW('Sanitation Data'!D102)),NA())</f>
        <v>#N/A</v>
      </c>
      <c r="AC108" s="102" t="e">
        <f ca="true">+IF(AND(ISNUMBER(OFFSET('Sanitation Data'!$D$11,0,10*ROW('Sanitation Data'!D102))),'Data Summary'!CR108="Yes"),OFFSET('Sanitation Data'!$D$11,0,10*ROW('Sanitation Data'!D102)),NA())</f>
        <v>#N/A</v>
      </c>
      <c r="AD108" s="102" t="e">
        <f ca="true">+IF(AND(ISNUMBER(OFFSET('Sanitation Data'!$D$12,0,10*ROW('Sanitation Data'!D102))),'Data Summary'!CS108="Yes"),OFFSET('Sanitation Data'!$D$12,0,10*ROW('Sanitation Data'!D102)),NA())</f>
        <v>#N/A</v>
      </c>
      <c r="AE108" s="102" t="e">
        <f ca="true">+IF(AND(ISNUMBER(OFFSET('Sanitation Data'!$D$13,0,10*ROW('Sanitation Data'!D102))),'Data Summary'!CT108="Yes"),OFFSET('Sanitation Data'!$D$13,0,10*ROW('Sanitation Data'!D102)),NA())</f>
        <v>#N/A</v>
      </c>
      <c r="AF108" s="102" t="e">
        <f ca="true">+IF(AND(ISNUMBER(OFFSET('Sanitation Data'!$E$5,0,10*ROW('Sanitation Data'!E102))),'Data Summary'!CU108="Yes"),100-OFFSET('Sanitation Data'!$E$5,0,10*ROW('Sanitation Data'!E102)),NA())</f>
        <v>#N/A</v>
      </c>
      <c r="AG108" s="102" t="e">
        <f ca="true">+IF(AND(ISNUMBER(OFFSET('Sanitation Data'!$E$7,0,10*ROW('Sanitation Data'!E102))),'Data Summary'!CV108="Yes"),OFFSET('Sanitation Data'!$E$7,0,10*ROW('Sanitation Data'!E102)),NA())</f>
        <v>#N/A</v>
      </c>
      <c r="AH108" s="102" t="e">
        <f ca="true">+IF(AND(ISNUMBER(OFFSET('Sanitation Data'!$E$11,0,10*ROW('Sanitation Data'!E102))),'Data Summary'!CW108="Yes"),OFFSET('Sanitation Data'!$E$11,0,10*ROW('Sanitation Data'!E102)),NA())</f>
        <v>#N/A</v>
      </c>
      <c r="AI108" s="102" t="e">
        <f ca="true">+IF(AND(ISNUMBER(OFFSET('Sanitation Data'!$E$12,0,10*ROW('Sanitation Data'!E102))),'Data Summary'!CX108="Yes"),OFFSET('Sanitation Data'!$E$12,0,10*ROW('Sanitation Data'!E102)),NA())</f>
        <v>#N/A</v>
      </c>
      <c r="AJ108" s="102" t="e">
        <f ca="true">+IF(AND(ISNUMBER(OFFSET('Sanitation Data'!$E$13,0,10*ROW('Sanitation Data'!E102))),'Data Summary'!CY108="Yes"),OFFSET('Sanitation Data'!$E$13,0,10*ROW('Sanitation Data'!E102)),NA())</f>
        <v>#N/A</v>
      </c>
      <c r="AK108" s="102" t="e">
        <f ca="true">+IF(AND(ISNUMBER(OFFSET('Sanitation Data'!$F$5,0,10*ROW('Sanitation Data'!F102))),'Data Summary'!CZ108="Yes"),100-OFFSET('Sanitation Data'!$F$5,0,10*ROW('Sanitation Data'!F102)),NA())</f>
        <v>#N/A</v>
      </c>
      <c r="AL108" s="102" t="e">
        <f ca="true">+IF(AND(ISNUMBER(OFFSET('Sanitation Data'!$F$7,0,10*ROW('Sanitation Data'!F102))),'Data Summary'!DA108="Yes"),OFFSET('Sanitation Data'!$F$7,0,10*ROW('Sanitation Data'!F102)),NA())</f>
        <v>#N/A</v>
      </c>
      <c r="AM108" s="102" t="e">
        <f ca="true">+IF(AND(ISNUMBER(OFFSET('Sanitation Data'!$F$11,0,10*ROW('Sanitation Data'!F102))),'Data Summary'!DB108="Yes"),OFFSET('Sanitation Data'!$F$11,0,10*ROW('Sanitation Data'!F102)),NA())</f>
        <v>#N/A</v>
      </c>
      <c r="AN108" s="102" t="e">
        <f ca="true">+IF(AND(ISNUMBER(OFFSET('Sanitation Data'!$F$12,0,10*ROW('Sanitation Data'!F102))),'Data Summary'!DC108="Yes"),OFFSET('Sanitation Data'!$F$12,0,10*ROW('Sanitation Data'!F102)),NA())</f>
        <v>#N/A</v>
      </c>
      <c r="AO108" s="102" t="e">
        <f ca="true">+IF(AND(ISNUMBER(OFFSET('Sanitation Data'!$F$13,0,10*ROW('Sanitation Data'!F102))),'Data Summary'!DD108="Yes"),OFFSET('Sanitation Data'!$F$13,0,10*ROW('Sanitation Data'!F102)),NA())</f>
        <v>#N/A</v>
      </c>
      <c r="AP108" s="102" t="e">
        <f ca="true">+IF(AND(ISNUMBER(OFFSET('Sanitation Data'!$G$5,0,10*ROW('Sanitation Data'!G102))),'Data Summary'!DE108="Yes"),100-OFFSET('Sanitation Data'!$G$5,0,10*ROW('Sanitation Data'!G102)),NA())</f>
        <v>#N/A</v>
      </c>
      <c r="AQ108" s="102" t="e">
        <f ca="true">+IF(AND(ISNUMBER(OFFSET('Sanitation Data'!$G$7,0,10*ROW('Sanitation Data'!G102))),'Data Summary'!DF108="Yes"),OFFSET('Sanitation Data'!$G$7,0,10*ROW('Sanitation Data'!G102)),NA())</f>
        <v>#N/A</v>
      </c>
      <c r="AR108" s="102" t="e">
        <f ca="true">+IF(AND(ISNUMBER(OFFSET('Sanitation Data'!$G$11,0,10*ROW('Sanitation Data'!G102))),'Data Summary'!DG108="Yes"),OFFSET('Sanitation Data'!$G$11,0,10*ROW('Sanitation Data'!G102)),NA())</f>
        <v>#N/A</v>
      </c>
      <c r="AS108" s="102" t="e">
        <f ca="true">+IF(AND(ISNUMBER(OFFSET('Sanitation Data'!$G$12,0,10*ROW('Sanitation Data'!G102))),'Data Summary'!DH108="Yes"),OFFSET('Sanitation Data'!$G$12,0,10*ROW('Sanitation Data'!G102)),NA())</f>
        <v>#N/A</v>
      </c>
      <c r="AT108" s="102" t="e">
        <f ca="true">+IF(AND(ISNUMBER(OFFSET('Sanitation Data'!$G$13,0,10*ROW('Sanitation Data'!G102))),'Data Summary'!DI108="Yes"),OFFSET('Sanitation Data'!$G$13,0,10*ROW('Sanitation Data'!G102)),NA())</f>
        <v>#N/A</v>
      </c>
      <c r="AU108" s="102" t="e">
        <f ca="true">+IF(AND(ISNUMBER(OFFSET('Sanitation Data'!$H$5,0,10*ROW('Sanitation Data'!H102))),'Data Summary'!DJ108="Yes"),100-OFFSET('Sanitation Data'!$H$5,0,10*ROW('Sanitation Data'!H102)),NA())</f>
        <v>#N/A</v>
      </c>
      <c r="AV108" s="102" t="e">
        <f ca="true">+IF(AND(ISNUMBER(OFFSET('Sanitation Data'!$H$7,0,10*ROW('Sanitation Data'!H102))),'Data Summary'!DK108="Yes"),OFFSET('Sanitation Data'!$H$7,0,10*ROW('Sanitation Data'!H102)),NA())</f>
        <v>#N/A</v>
      </c>
      <c r="AW108" s="102" t="e">
        <f ca="true">+IF(AND(ISNUMBER(OFFSET('Sanitation Data'!$H$11,0,10*ROW('Sanitation Data'!H102))),'Data Summary'!DL108="Yes"),OFFSET('Sanitation Data'!$H$11,0,10*ROW('Sanitation Data'!H102)),NA())</f>
        <v>#N/A</v>
      </c>
      <c r="AX108" s="102" t="e">
        <f ca="true">+IF(AND(ISNUMBER(OFFSET('Sanitation Data'!$H$12,0,10*ROW('Sanitation Data'!H102))),'Data Summary'!DM108="Yes"),OFFSET('Sanitation Data'!$H$12,0,10*ROW('Sanitation Data'!H102)),NA())</f>
        <v>#N/A</v>
      </c>
      <c r="AY108" s="102" t="e">
        <f ca="true">+IF(AND(ISNUMBER(OFFSET('Sanitation Data'!$H$13,0,10*ROW('Sanitation Data'!H102))),'Data Summary'!DN108="Yes"),OFFSET('Sanitation Data'!$H$13,0,10*ROW('Sanitation Data'!H102)),NA())</f>
        <v>#N/A</v>
      </c>
      <c r="AZ108" s="107" t="e">
        <f ca="true">+IF(AND(ISNUMBER(OFFSET('Hygiene Data'!$C$6,0,10*ROW('Hygiene Data'!C102))),'Data Summary'!DO108="Yes"),OFFSET('Hygiene Data'!$C$6,0,10*ROW('Hygiene Data'!C102)),NA())</f>
        <v>#N/A</v>
      </c>
      <c r="BA108" s="107" t="e">
        <f ca="true">+IF(AND(ISNUMBER(OFFSET('Hygiene Data'!$C$8,0,10*ROW('Hygiene Data'!C102))),'Data Summary'!DP108="Yes"),OFFSET('Hygiene Data'!$C$8,0,10*ROW('Hygiene Data'!C102)),NA())</f>
        <v>#N/A</v>
      </c>
      <c r="BB108" s="107" t="e">
        <f ca="true">+IF(AND(ISNUMBER(OFFSET('Hygiene Data'!$C$10,0,10*ROW('Hygiene Data'!C102))),'Data Summary'!DQ108="Yes"),OFFSET('Hygiene Data'!$C$10,0,10*ROW('Hygiene Data'!C102)),NA())</f>
        <v>#N/A</v>
      </c>
      <c r="BC108" s="107" t="e">
        <f ca="true">+IF(AND(ISNUMBER(OFFSET('Hygiene Data'!$D$6,0,10*ROW('Hygiene Data'!D102))),'Data Summary'!DR108="Yes"),OFFSET('Hygiene Data'!$D$6,0,10*ROW('Hygiene Data'!D102)),NA())</f>
        <v>#N/A</v>
      </c>
      <c r="BD108" s="107" t="e">
        <f ca="true">+IF(AND(ISNUMBER(OFFSET('Hygiene Data'!$D$8,0,10*ROW('Hygiene Data'!D102))),'Data Summary'!DS108="Yes"),OFFSET('Hygiene Data'!$D$8,0,10*ROW('Hygiene Data'!D102)),NA())</f>
        <v>#N/A</v>
      </c>
      <c r="BE108" s="107" t="e">
        <f ca="true">+IF(AND(ISNUMBER(OFFSET('Hygiene Data'!$D$10,0,10*ROW('Hygiene Data'!D102))),'Data Summary'!DT108="Yes"),OFFSET('Hygiene Data'!$D$10,0,10*ROW('Hygiene Data'!D102)),NA())</f>
        <v>#N/A</v>
      </c>
      <c r="BF108" s="107" t="e">
        <f ca="true">+IF(AND(ISNUMBER(OFFSET('Hygiene Data'!$E$6,0,10*ROW('Hygiene Data'!E102))),'Data Summary'!DU108="Yes"),OFFSET('Hygiene Data'!$E$6,0,10*ROW('Hygiene Data'!E102)),NA())</f>
        <v>#N/A</v>
      </c>
      <c r="BG108" s="107" t="e">
        <f ca="true">+IF(AND(ISNUMBER(OFFSET('Hygiene Data'!$E$8,0,10*ROW('Hygiene Data'!E102))),'Data Summary'!DV108="Yes"),OFFSET('Hygiene Data'!$E$8,0,10*ROW('Hygiene Data'!E102)),NA())</f>
        <v>#N/A</v>
      </c>
      <c r="BH108" s="107" t="e">
        <f ca="true">+IF(AND(ISNUMBER(OFFSET('Hygiene Data'!$E$10,0,10*ROW('Hygiene Data'!E102))),'Data Summary'!DW108="Yes"),OFFSET('Hygiene Data'!$E$10,0,10*ROW('Hygiene Data'!E102)),NA())</f>
        <v>#N/A</v>
      </c>
      <c r="BI108" s="107" t="e">
        <f ca="true">+IF(AND(ISNUMBER(OFFSET('Hygiene Data'!$F$6,0,10*ROW('Hygiene Data'!F102))),'Data Summary'!DX108="Yes"),OFFSET('Hygiene Data'!$F$6,0,10*ROW('Hygiene Data'!F102)),NA())</f>
        <v>#N/A</v>
      </c>
      <c r="BJ108" s="107" t="e">
        <f ca="true">+IF(AND(ISNUMBER(OFFSET('Hygiene Data'!$F$8,0,10*ROW('Hygiene Data'!F102))),'Data Summary'!DY108="Yes"),OFFSET('Hygiene Data'!$F$8,0,10*ROW('Hygiene Data'!F102)),NA())</f>
        <v>#N/A</v>
      </c>
      <c r="BK108" s="107" t="e">
        <f ca="true">+IF(AND(ISNUMBER(OFFSET('Hygiene Data'!$F$10,0,10*ROW('Hygiene Data'!F102))),'Data Summary'!DZ108="Yes"),OFFSET('Hygiene Data'!$F$10,0,10*ROW('Hygiene Data'!F102)),NA())</f>
        <v>#N/A</v>
      </c>
      <c r="BL108" s="107" t="e">
        <f ca="true">+IF(AND(ISNUMBER(OFFSET('Hygiene Data'!$G$6,0,10*ROW('Hygiene Data'!G102))),'Data Summary'!EA108="Yes"),OFFSET('Hygiene Data'!$G$6,0,10*ROW('Hygiene Data'!G102)),NA())</f>
        <v>#N/A</v>
      </c>
      <c r="BM108" s="107" t="e">
        <f ca="true">+IF(AND(ISNUMBER(OFFSET('Hygiene Data'!$G$8,0,10*ROW('Hygiene Data'!G102))),'Data Summary'!EB108="Yes"),OFFSET('Hygiene Data'!$G$8,0,10*ROW('Hygiene Data'!G102)),NA())</f>
        <v>#N/A</v>
      </c>
      <c r="BN108" s="107" t="e">
        <f ca="true">+IF(AND(ISNUMBER(OFFSET('Hygiene Data'!$G$10,0,10*ROW('Hygiene Data'!G102))),'Data Summary'!EC108="Yes"),OFFSET('Hygiene Data'!$G$10,0,10*ROW('Hygiene Data'!G102)),NA())</f>
        <v>#N/A</v>
      </c>
      <c r="BO108" s="107" t="e">
        <f ca="true">+IF(AND(ISNUMBER(OFFSET('Hygiene Data'!$H$6,0,10*ROW('Hygiene Data'!H102))),'Data Summary'!ED108="Yes"),OFFSET('Hygiene Data'!$H$6,0,10*ROW('Hygiene Data'!H102)),NA())</f>
        <v>#N/A</v>
      </c>
      <c r="BP108" s="107" t="e">
        <f ca="true">+IF(AND(ISNUMBER(OFFSET('Hygiene Data'!$H$8,0,10*ROW('Hygiene Data'!H102))),'Data Summary'!EE108="Yes"),OFFSET('Hygiene Data'!$H$8,0,10*ROW('Hygiene Data'!H102)),NA())</f>
        <v>#N/A</v>
      </c>
      <c r="BQ108" s="107" t="e">
        <f ca="true">+IF(AND(ISNUMBER(OFFSET('Hygiene Data'!$H$10,0,10*ROW('Hygiene Data'!H102))),'Data Summary'!EF108="Yes"),OFFSET('Hygiene Data'!$H$10,0,10*ROW('Hygiene Data'!H102)),NA())</f>
        <v>#N/A</v>
      </c>
    </row>
    <row r="109" x14ac:dyDescent="0.2">
      <c r="A109" s="55" t="e">
        <f ca="true">+IF(OFFSET('Water Data'!$B$1,0,10*ROW('Water Data'!B103))="",NA(),OFFSET('Water Data'!$B$1,0,10*ROW('Water Data'!B103)))</f>
        <v>#N/A</v>
      </c>
      <c r="B109" s="55" t="e">
        <f ca="true">+IF(OFFSET('Water Data'!$A$3,0,10*ROW('Water Data'!A106))="",NA(),OFFSET('Water Data'!$A$3,0,10*ROW('Water Data'!A106)))</f>
        <v>#N/A</v>
      </c>
      <c r="C109" s="55" t="e">
        <f ca="true">+IF(OFFSET('Water Data'!$C$3,0,10*ROW('Water Data'!C106))="",NA(),OFFSET('Water Data'!$C$3,0,10*ROW('Water Data'!C106)))</f>
        <v>#N/A</v>
      </c>
      <c r="D109" s="56" t="e">
        <f ca="true">+IF(AND(ISNUMBER(OFFSET('Water Data'!$C$5,0,10*ROW('Water Data'!C103))),'Data Summary'!BS109="Yes"),100-OFFSET('Water Data'!$C$5,0,10*ROW('Water Data'!C103)),NA())</f>
        <v>#N/A</v>
      </c>
      <c r="E109" s="56" t="e">
        <f ca="true">+IF(AND(ISNUMBER(OFFSET('Water Data'!$C$7,0,10*ROW('Water Data'!C103))),'Data Summary'!BT109="Yes"),OFFSET('Water Data'!$C$7,0,10*ROW('Water Data'!C103)),NA())</f>
        <v>#N/A</v>
      </c>
      <c r="F109" s="56" t="e">
        <f ca="true">+IF(AND(ISNUMBER(OFFSET('Water Data'!$C$10,0,10*ROW('Water Data'!C103))),'Data Summary'!BU109="Yes"),OFFSET('Water Data'!$C$10,0,10*ROW('Water Data'!C103)),NA())</f>
        <v>#N/A</v>
      </c>
      <c r="G109" s="56" t="e">
        <f ca="true">+IF(AND(ISNUMBER(OFFSET('Water Data'!$D$5,0,10*ROW('Water Data'!D103))),'Data Summary'!BV109="Yes"),100-OFFSET('Water Data'!$D$5,0,10*ROW('Water Data'!D103)),NA())</f>
        <v>#N/A</v>
      </c>
      <c r="H109" s="56" t="e">
        <f ca="true">+IF(AND(ISNUMBER(OFFSET('Water Data'!$D$7,0,10*ROW('Water Data'!D103))),'Data Summary'!BW109="Yes"),OFFSET('Water Data'!$D$7,0,10*ROW('Water Data'!D103)),NA())</f>
        <v>#N/A</v>
      </c>
      <c r="I109" s="56" t="e">
        <f ca="true">+IF(AND(ISNUMBER(OFFSET('Water Data'!$D$10,0,10*ROW('Water Data'!D103))),'Data Summary'!BX109="Yes"),OFFSET('Water Data'!$D$10,0,10*ROW('Water Data'!D103)),NA())</f>
        <v>#N/A</v>
      </c>
      <c r="J109" s="56" t="e">
        <f ca="true">+IF(AND(ISNUMBER(OFFSET('Water Data'!$E$5,0,10*ROW('Water Data'!E103))),'Data Summary'!BY109="Yes"),100-OFFSET('Water Data'!$E$5,0,10*ROW('Water Data'!E103)),NA())</f>
        <v>#N/A</v>
      </c>
      <c r="K109" s="56" t="e">
        <f ca="true">+IF(AND(ISNUMBER(OFFSET('Water Data'!$E$7,0,10*ROW('Water Data'!E103))),'Data Summary'!BZ109="Yes"),OFFSET('Water Data'!$E$7,0,10*ROW('Water Data'!E103)),NA())</f>
        <v>#N/A</v>
      </c>
      <c r="L109" s="56" t="e">
        <f ca="true">+IF(AND(ISNUMBER(OFFSET('Water Data'!$E$10,0,10*ROW('Water Data'!E103))),'Data Summary'!CA109="Yes"),OFFSET('Water Data'!$E$10,0,10*ROW('Water Data'!E103)),NA())</f>
        <v>#N/A</v>
      </c>
      <c r="M109" s="56" t="e">
        <f ca="true">+IF(AND(ISNUMBER(OFFSET('Water Data'!$F$5,0,10*ROW('Water Data'!F103))),'Data Summary'!CB109="Yes"),100-OFFSET('Water Data'!$F$5,0,10*ROW('Water Data'!F103)),NA())</f>
        <v>#N/A</v>
      </c>
      <c r="N109" s="56" t="e">
        <f ca="true">+IF(AND(ISNUMBER(OFFSET('Water Data'!$F$7,0,10*ROW('Water Data'!F103))),'Data Summary'!CC109="Yes"),OFFSET('Water Data'!$F$7,0,10*ROW('Water Data'!F103)),NA())</f>
        <v>#N/A</v>
      </c>
      <c r="O109" s="56" t="e">
        <f ca="true">+IF(AND(ISNUMBER(OFFSET('Water Data'!$F$10,0,10*ROW('Water Data'!F103))),'Data Summary'!CD109="Yes"),OFFSET('Water Data'!$F$10,0,10*ROW('Water Data'!F103)),NA())</f>
        <v>#N/A</v>
      </c>
      <c r="P109" s="56" t="e">
        <f ca="true">+IF(AND(ISNUMBER(OFFSET('Water Data'!$G$5,0,10*ROW('Water Data'!G103))),'Data Summary'!CE109="Yes"),100-OFFSET('Water Data'!$G$5,0,10*ROW('Water Data'!G103)),NA())</f>
        <v>#N/A</v>
      </c>
      <c r="Q109" s="56" t="e">
        <f ca="true">+IF(AND(ISNUMBER(OFFSET('Water Data'!$G$7,0,10*ROW('Water Data'!G103))),'Data Summary'!CF109="Yes"),OFFSET('Water Data'!$G$7,0,10*ROW('Water Data'!G103)),NA())</f>
        <v>#N/A</v>
      </c>
      <c r="R109" s="56" t="e">
        <f ca="true">+IF(AND(ISNUMBER(OFFSET('Water Data'!$G$10,0,10*ROW('Water Data'!G103))),'Data Summary'!CG109="Yes"),OFFSET('Water Data'!$G$10,0,10*ROW('Water Data'!G103)),NA())</f>
        <v>#N/A</v>
      </c>
      <c r="S109" s="56" t="e">
        <f ca="true">+IF(AND(ISNUMBER(OFFSET('Water Data'!$H$5,0,10*ROW('Water Data'!H103))),'Data Summary'!CH109="Yes"),100-OFFSET('Water Data'!$H$5,0,10*ROW('Water Data'!H103)),NA())</f>
        <v>#N/A</v>
      </c>
      <c r="T109" s="56" t="e">
        <f ca="true">+IF(AND(ISNUMBER(OFFSET('Water Data'!$H$7,0,10*ROW('Water Data'!H103))),'Data Summary'!CI109="Yes"),OFFSET('Water Data'!$H$7,0,10*ROW('Water Data'!H103)),NA())</f>
        <v>#N/A</v>
      </c>
      <c r="U109" s="56" t="e">
        <f ca="true">+IF(AND(ISNUMBER(OFFSET('Water Data'!$H$10,0,10*ROW('Water Data'!H103))),'Data Summary'!CJ109="Yes"),OFFSET('Water Data'!$H$10,0,10*ROW('Water Data'!H103)),NA())</f>
        <v>#N/A</v>
      </c>
      <c r="V109" s="102" t="e">
        <f ca="true">+IF(AND(ISNUMBER(OFFSET('Sanitation Data'!$C$5,0,10*ROW('Sanitation Data'!C103))),'Data Summary'!CK109="Yes"),100-OFFSET('Sanitation Data'!$C$5,0,10*ROW('Sanitation Data'!C103)),NA())</f>
        <v>#N/A</v>
      </c>
      <c r="W109" s="102" t="e">
        <f ca="true">+IF(AND(ISNUMBER(OFFSET('Sanitation Data'!$C$7,0,10*ROW('Sanitation Data'!C103))),'Data Summary'!CL109="Yes"),OFFSET('Sanitation Data'!$C$7,0,10*ROW('Sanitation Data'!C103)),NA())</f>
        <v>#N/A</v>
      </c>
      <c r="X109" s="102" t="e">
        <f ca="true">+IF(AND(ISNUMBER(OFFSET('Sanitation Data'!$C$11,0,10*ROW('Sanitation Data'!C103))),'Data Summary'!CM109="Yes"),OFFSET('Sanitation Data'!$C$11,0,10*ROW('Sanitation Data'!C103)),NA())</f>
        <v>#N/A</v>
      </c>
      <c r="Y109" s="102" t="e">
        <f ca="true">+IF(AND(ISNUMBER(OFFSET('Sanitation Data'!$C$12,0,10*ROW('Sanitation Data'!C103))),'Data Summary'!CN109="Yes"),OFFSET('Sanitation Data'!$C$12,0,10*ROW('Sanitation Data'!C103)),NA())</f>
        <v>#N/A</v>
      </c>
      <c r="Z109" s="102" t="e">
        <f ca="true">+IF(AND(ISNUMBER(OFFSET('Sanitation Data'!$C$13,0,10*ROW('Sanitation Data'!C103))),'Data Summary'!CO109="Yes"),OFFSET('Sanitation Data'!$C$13,0,10*ROW('Sanitation Data'!C103)),NA())</f>
        <v>#N/A</v>
      </c>
      <c r="AA109" s="102" t="e">
        <f ca="true">+IF(AND(ISNUMBER(OFFSET('Sanitation Data'!$D$5,0,10*ROW('Sanitation Data'!D103))),'Data Summary'!CP109="Yes"),100-OFFSET('Sanitation Data'!$D$5,0,10*ROW('Sanitation Data'!D103)),NA())</f>
        <v>#N/A</v>
      </c>
      <c r="AB109" s="102" t="e">
        <f ca="true">+IF(AND(ISNUMBER(OFFSET('Sanitation Data'!$D$7,0,10*ROW('Sanitation Data'!D103))),'Data Summary'!CQ109="Yes"),OFFSET('Sanitation Data'!$D$7,0,10*ROW('Sanitation Data'!D103)),NA())</f>
        <v>#N/A</v>
      </c>
      <c r="AC109" s="102" t="e">
        <f ca="true">+IF(AND(ISNUMBER(OFFSET('Sanitation Data'!$D$11,0,10*ROW('Sanitation Data'!D103))),'Data Summary'!CR109="Yes"),OFFSET('Sanitation Data'!$D$11,0,10*ROW('Sanitation Data'!D103)),NA())</f>
        <v>#N/A</v>
      </c>
      <c r="AD109" s="102" t="e">
        <f ca="true">+IF(AND(ISNUMBER(OFFSET('Sanitation Data'!$D$12,0,10*ROW('Sanitation Data'!D103))),'Data Summary'!CS109="Yes"),OFFSET('Sanitation Data'!$D$12,0,10*ROW('Sanitation Data'!D103)),NA())</f>
        <v>#N/A</v>
      </c>
      <c r="AE109" s="102" t="e">
        <f ca="true">+IF(AND(ISNUMBER(OFFSET('Sanitation Data'!$D$13,0,10*ROW('Sanitation Data'!D103))),'Data Summary'!CT109="Yes"),OFFSET('Sanitation Data'!$D$13,0,10*ROW('Sanitation Data'!D103)),NA())</f>
        <v>#N/A</v>
      </c>
      <c r="AF109" s="102" t="e">
        <f ca="true">+IF(AND(ISNUMBER(OFFSET('Sanitation Data'!$E$5,0,10*ROW('Sanitation Data'!E103))),'Data Summary'!CU109="Yes"),100-OFFSET('Sanitation Data'!$E$5,0,10*ROW('Sanitation Data'!E103)),NA())</f>
        <v>#N/A</v>
      </c>
      <c r="AG109" s="102" t="e">
        <f ca="true">+IF(AND(ISNUMBER(OFFSET('Sanitation Data'!$E$7,0,10*ROW('Sanitation Data'!E103))),'Data Summary'!CV109="Yes"),OFFSET('Sanitation Data'!$E$7,0,10*ROW('Sanitation Data'!E103)),NA())</f>
        <v>#N/A</v>
      </c>
      <c r="AH109" s="102" t="e">
        <f ca="true">+IF(AND(ISNUMBER(OFFSET('Sanitation Data'!$E$11,0,10*ROW('Sanitation Data'!E103))),'Data Summary'!CW109="Yes"),OFFSET('Sanitation Data'!$E$11,0,10*ROW('Sanitation Data'!E103)),NA())</f>
        <v>#N/A</v>
      </c>
      <c r="AI109" s="102" t="e">
        <f ca="true">+IF(AND(ISNUMBER(OFFSET('Sanitation Data'!$E$12,0,10*ROW('Sanitation Data'!E103))),'Data Summary'!CX109="Yes"),OFFSET('Sanitation Data'!$E$12,0,10*ROW('Sanitation Data'!E103)),NA())</f>
        <v>#N/A</v>
      </c>
      <c r="AJ109" s="102" t="e">
        <f ca="true">+IF(AND(ISNUMBER(OFFSET('Sanitation Data'!$E$13,0,10*ROW('Sanitation Data'!E103))),'Data Summary'!CY109="Yes"),OFFSET('Sanitation Data'!$E$13,0,10*ROW('Sanitation Data'!E103)),NA())</f>
        <v>#N/A</v>
      </c>
      <c r="AK109" s="102" t="e">
        <f ca="true">+IF(AND(ISNUMBER(OFFSET('Sanitation Data'!$F$5,0,10*ROW('Sanitation Data'!F103))),'Data Summary'!CZ109="Yes"),100-OFFSET('Sanitation Data'!$F$5,0,10*ROW('Sanitation Data'!F103)),NA())</f>
        <v>#N/A</v>
      </c>
      <c r="AL109" s="102" t="e">
        <f ca="true">+IF(AND(ISNUMBER(OFFSET('Sanitation Data'!$F$7,0,10*ROW('Sanitation Data'!F103))),'Data Summary'!DA109="Yes"),OFFSET('Sanitation Data'!$F$7,0,10*ROW('Sanitation Data'!F103)),NA())</f>
        <v>#N/A</v>
      </c>
      <c r="AM109" s="102" t="e">
        <f ca="true">+IF(AND(ISNUMBER(OFFSET('Sanitation Data'!$F$11,0,10*ROW('Sanitation Data'!F103))),'Data Summary'!DB109="Yes"),OFFSET('Sanitation Data'!$F$11,0,10*ROW('Sanitation Data'!F103)),NA())</f>
        <v>#N/A</v>
      </c>
      <c r="AN109" s="102" t="e">
        <f ca="true">+IF(AND(ISNUMBER(OFFSET('Sanitation Data'!$F$12,0,10*ROW('Sanitation Data'!F103))),'Data Summary'!DC109="Yes"),OFFSET('Sanitation Data'!$F$12,0,10*ROW('Sanitation Data'!F103)),NA())</f>
        <v>#N/A</v>
      </c>
      <c r="AO109" s="102" t="e">
        <f ca="true">+IF(AND(ISNUMBER(OFFSET('Sanitation Data'!$F$13,0,10*ROW('Sanitation Data'!F103))),'Data Summary'!DD109="Yes"),OFFSET('Sanitation Data'!$F$13,0,10*ROW('Sanitation Data'!F103)),NA())</f>
        <v>#N/A</v>
      </c>
      <c r="AP109" s="102" t="e">
        <f ca="true">+IF(AND(ISNUMBER(OFFSET('Sanitation Data'!$G$5,0,10*ROW('Sanitation Data'!G103))),'Data Summary'!DE109="Yes"),100-OFFSET('Sanitation Data'!$G$5,0,10*ROW('Sanitation Data'!G103)),NA())</f>
        <v>#N/A</v>
      </c>
      <c r="AQ109" s="102" t="e">
        <f ca="true">+IF(AND(ISNUMBER(OFFSET('Sanitation Data'!$G$7,0,10*ROW('Sanitation Data'!G103))),'Data Summary'!DF109="Yes"),OFFSET('Sanitation Data'!$G$7,0,10*ROW('Sanitation Data'!G103)),NA())</f>
        <v>#N/A</v>
      </c>
      <c r="AR109" s="102" t="e">
        <f ca="true">+IF(AND(ISNUMBER(OFFSET('Sanitation Data'!$G$11,0,10*ROW('Sanitation Data'!G103))),'Data Summary'!DG109="Yes"),OFFSET('Sanitation Data'!$G$11,0,10*ROW('Sanitation Data'!G103)),NA())</f>
        <v>#N/A</v>
      </c>
      <c r="AS109" s="102" t="e">
        <f ca="true">+IF(AND(ISNUMBER(OFFSET('Sanitation Data'!$G$12,0,10*ROW('Sanitation Data'!G103))),'Data Summary'!DH109="Yes"),OFFSET('Sanitation Data'!$G$12,0,10*ROW('Sanitation Data'!G103)),NA())</f>
        <v>#N/A</v>
      </c>
      <c r="AT109" s="102" t="e">
        <f ca="true">+IF(AND(ISNUMBER(OFFSET('Sanitation Data'!$G$13,0,10*ROW('Sanitation Data'!G103))),'Data Summary'!DI109="Yes"),OFFSET('Sanitation Data'!$G$13,0,10*ROW('Sanitation Data'!G103)),NA())</f>
        <v>#N/A</v>
      </c>
      <c r="AU109" s="102" t="e">
        <f ca="true">+IF(AND(ISNUMBER(OFFSET('Sanitation Data'!$H$5,0,10*ROW('Sanitation Data'!H103))),'Data Summary'!DJ109="Yes"),100-OFFSET('Sanitation Data'!$H$5,0,10*ROW('Sanitation Data'!H103)),NA())</f>
        <v>#N/A</v>
      </c>
      <c r="AV109" s="102" t="e">
        <f ca="true">+IF(AND(ISNUMBER(OFFSET('Sanitation Data'!$H$7,0,10*ROW('Sanitation Data'!H103))),'Data Summary'!DK109="Yes"),OFFSET('Sanitation Data'!$H$7,0,10*ROW('Sanitation Data'!H103)),NA())</f>
        <v>#N/A</v>
      </c>
      <c r="AW109" s="102" t="e">
        <f ca="true">+IF(AND(ISNUMBER(OFFSET('Sanitation Data'!$H$11,0,10*ROW('Sanitation Data'!H103))),'Data Summary'!DL109="Yes"),OFFSET('Sanitation Data'!$H$11,0,10*ROW('Sanitation Data'!H103)),NA())</f>
        <v>#N/A</v>
      </c>
      <c r="AX109" s="102" t="e">
        <f ca="true">+IF(AND(ISNUMBER(OFFSET('Sanitation Data'!$H$12,0,10*ROW('Sanitation Data'!H103))),'Data Summary'!DM109="Yes"),OFFSET('Sanitation Data'!$H$12,0,10*ROW('Sanitation Data'!H103)),NA())</f>
        <v>#N/A</v>
      </c>
      <c r="AY109" s="102" t="e">
        <f ca="true">+IF(AND(ISNUMBER(OFFSET('Sanitation Data'!$H$13,0,10*ROW('Sanitation Data'!H103))),'Data Summary'!DN109="Yes"),OFFSET('Sanitation Data'!$H$13,0,10*ROW('Sanitation Data'!H103)),NA())</f>
        <v>#N/A</v>
      </c>
      <c r="AZ109" s="107" t="e">
        <f ca="true">+IF(AND(ISNUMBER(OFFSET('Hygiene Data'!$C$6,0,10*ROW('Hygiene Data'!C103))),'Data Summary'!DO109="Yes"),OFFSET('Hygiene Data'!$C$6,0,10*ROW('Hygiene Data'!C103)),NA())</f>
        <v>#N/A</v>
      </c>
      <c r="BA109" s="107" t="e">
        <f ca="true">+IF(AND(ISNUMBER(OFFSET('Hygiene Data'!$C$8,0,10*ROW('Hygiene Data'!C103))),'Data Summary'!DP109="Yes"),OFFSET('Hygiene Data'!$C$8,0,10*ROW('Hygiene Data'!C103)),NA())</f>
        <v>#N/A</v>
      </c>
      <c r="BB109" s="107" t="e">
        <f ca="true">+IF(AND(ISNUMBER(OFFSET('Hygiene Data'!$C$10,0,10*ROW('Hygiene Data'!C103))),'Data Summary'!DQ109="Yes"),OFFSET('Hygiene Data'!$C$10,0,10*ROW('Hygiene Data'!C103)),NA())</f>
        <v>#N/A</v>
      </c>
      <c r="BC109" s="107" t="e">
        <f ca="true">+IF(AND(ISNUMBER(OFFSET('Hygiene Data'!$D$6,0,10*ROW('Hygiene Data'!D103))),'Data Summary'!DR109="Yes"),OFFSET('Hygiene Data'!$D$6,0,10*ROW('Hygiene Data'!D103)),NA())</f>
        <v>#N/A</v>
      </c>
      <c r="BD109" s="107" t="e">
        <f ca="true">+IF(AND(ISNUMBER(OFFSET('Hygiene Data'!$D$8,0,10*ROW('Hygiene Data'!D103))),'Data Summary'!DS109="Yes"),OFFSET('Hygiene Data'!$D$8,0,10*ROW('Hygiene Data'!D103)),NA())</f>
        <v>#N/A</v>
      </c>
      <c r="BE109" s="107" t="e">
        <f ca="true">+IF(AND(ISNUMBER(OFFSET('Hygiene Data'!$D$10,0,10*ROW('Hygiene Data'!D103))),'Data Summary'!DT109="Yes"),OFFSET('Hygiene Data'!$D$10,0,10*ROW('Hygiene Data'!D103)),NA())</f>
        <v>#N/A</v>
      </c>
      <c r="BF109" s="107" t="e">
        <f ca="true">+IF(AND(ISNUMBER(OFFSET('Hygiene Data'!$E$6,0,10*ROW('Hygiene Data'!E103))),'Data Summary'!DU109="Yes"),OFFSET('Hygiene Data'!$E$6,0,10*ROW('Hygiene Data'!E103)),NA())</f>
        <v>#N/A</v>
      </c>
      <c r="BG109" s="107" t="e">
        <f ca="true">+IF(AND(ISNUMBER(OFFSET('Hygiene Data'!$E$8,0,10*ROW('Hygiene Data'!E103))),'Data Summary'!DV109="Yes"),OFFSET('Hygiene Data'!$E$8,0,10*ROW('Hygiene Data'!E103)),NA())</f>
        <v>#N/A</v>
      </c>
      <c r="BH109" s="107" t="e">
        <f ca="true">+IF(AND(ISNUMBER(OFFSET('Hygiene Data'!$E$10,0,10*ROW('Hygiene Data'!E103))),'Data Summary'!DW109="Yes"),OFFSET('Hygiene Data'!$E$10,0,10*ROW('Hygiene Data'!E103)),NA())</f>
        <v>#N/A</v>
      </c>
      <c r="BI109" s="107" t="e">
        <f ca="true">+IF(AND(ISNUMBER(OFFSET('Hygiene Data'!$F$6,0,10*ROW('Hygiene Data'!F103))),'Data Summary'!DX109="Yes"),OFFSET('Hygiene Data'!$F$6,0,10*ROW('Hygiene Data'!F103)),NA())</f>
        <v>#N/A</v>
      </c>
      <c r="BJ109" s="107" t="e">
        <f ca="true">+IF(AND(ISNUMBER(OFFSET('Hygiene Data'!$F$8,0,10*ROW('Hygiene Data'!F103))),'Data Summary'!DY109="Yes"),OFFSET('Hygiene Data'!$F$8,0,10*ROW('Hygiene Data'!F103)),NA())</f>
        <v>#N/A</v>
      </c>
      <c r="BK109" s="107" t="e">
        <f ca="true">+IF(AND(ISNUMBER(OFFSET('Hygiene Data'!$F$10,0,10*ROW('Hygiene Data'!F103))),'Data Summary'!DZ109="Yes"),OFFSET('Hygiene Data'!$F$10,0,10*ROW('Hygiene Data'!F103)),NA())</f>
        <v>#N/A</v>
      </c>
      <c r="BL109" s="107" t="e">
        <f ca="true">+IF(AND(ISNUMBER(OFFSET('Hygiene Data'!$G$6,0,10*ROW('Hygiene Data'!G103))),'Data Summary'!EA109="Yes"),OFFSET('Hygiene Data'!$G$6,0,10*ROW('Hygiene Data'!G103)),NA())</f>
        <v>#N/A</v>
      </c>
      <c r="BM109" s="107" t="e">
        <f ca="true">+IF(AND(ISNUMBER(OFFSET('Hygiene Data'!$G$8,0,10*ROW('Hygiene Data'!G103))),'Data Summary'!EB109="Yes"),OFFSET('Hygiene Data'!$G$8,0,10*ROW('Hygiene Data'!G103)),NA())</f>
        <v>#N/A</v>
      </c>
      <c r="BN109" s="107" t="e">
        <f ca="true">+IF(AND(ISNUMBER(OFFSET('Hygiene Data'!$G$10,0,10*ROW('Hygiene Data'!G103))),'Data Summary'!EC109="Yes"),OFFSET('Hygiene Data'!$G$10,0,10*ROW('Hygiene Data'!G103)),NA())</f>
        <v>#N/A</v>
      </c>
      <c r="BO109" s="107" t="e">
        <f ca="true">+IF(AND(ISNUMBER(OFFSET('Hygiene Data'!$H$6,0,10*ROW('Hygiene Data'!H103))),'Data Summary'!ED109="Yes"),OFFSET('Hygiene Data'!$H$6,0,10*ROW('Hygiene Data'!H103)),NA())</f>
        <v>#N/A</v>
      </c>
      <c r="BP109" s="107" t="e">
        <f ca="true">+IF(AND(ISNUMBER(OFFSET('Hygiene Data'!$H$8,0,10*ROW('Hygiene Data'!H103))),'Data Summary'!EE109="Yes"),OFFSET('Hygiene Data'!$H$8,0,10*ROW('Hygiene Data'!H103)),NA())</f>
        <v>#N/A</v>
      </c>
      <c r="BQ109" s="107" t="e">
        <f ca="true">+IF(AND(ISNUMBER(OFFSET('Hygiene Data'!$H$10,0,10*ROW('Hygiene Data'!H103))),'Data Summary'!EF109="Yes"),OFFSET('Hygiene Data'!$H$10,0,10*ROW('Hygiene Data'!H103)),NA())</f>
        <v>#N/A</v>
      </c>
    </row>
    <row r="110" x14ac:dyDescent="0.2">
      <c r="A110" s="55" t="e">
        <f ca="true">+IF(OFFSET('Water Data'!$B$1,0,10*ROW('Water Data'!B104))="",NA(),OFFSET('Water Data'!$B$1,0,10*ROW('Water Data'!B104)))</f>
        <v>#N/A</v>
      </c>
      <c r="B110" s="55" t="e">
        <f ca="true">+IF(OFFSET('Water Data'!$A$3,0,10*ROW('Water Data'!A107))="",NA(),OFFSET('Water Data'!$A$3,0,10*ROW('Water Data'!A107)))</f>
        <v>#N/A</v>
      </c>
      <c r="C110" s="55" t="e">
        <f ca="true">+IF(OFFSET('Water Data'!$C$3,0,10*ROW('Water Data'!C107))="",NA(),OFFSET('Water Data'!$C$3,0,10*ROW('Water Data'!C107)))</f>
        <v>#N/A</v>
      </c>
      <c r="D110" s="56" t="e">
        <f ca="true">+IF(AND(ISNUMBER(OFFSET('Water Data'!$C$5,0,10*ROW('Water Data'!C104))),'Data Summary'!BS110="Yes"),100-OFFSET('Water Data'!$C$5,0,10*ROW('Water Data'!C104)),NA())</f>
        <v>#N/A</v>
      </c>
      <c r="E110" s="56" t="e">
        <f ca="true">+IF(AND(ISNUMBER(OFFSET('Water Data'!$C$7,0,10*ROW('Water Data'!C104))),'Data Summary'!BT110="Yes"),OFFSET('Water Data'!$C$7,0,10*ROW('Water Data'!C104)),NA())</f>
        <v>#N/A</v>
      </c>
      <c r="F110" s="56" t="e">
        <f ca="true">+IF(AND(ISNUMBER(OFFSET('Water Data'!$C$10,0,10*ROW('Water Data'!C104))),'Data Summary'!BU110="Yes"),OFFSET('Water Data'!$C$10,0,10*ROW('Water Data'!C104)),NA())</f>
        <v>#N/A</v>
      </c>
      <c r="G110" s="56" t="e">
        <f ca="true">+IF(AND(ISNUMBER(OFFSET('Water Data'!$D$5,0,10*ROW('Water Data'!D104))),'Data Summary'!BV110="Yes"),100-OFFSET('Water Data'!$D$5,0,10*ROW('Water Data'!D104)),NA())</f>
        <v>#N/A</v>
      </c>
      <c r="H110" s="56" t="e">
        <f ca="true">+IF(AND(ISNUMBER(OFFSET('Water Data'!$D$7,0,10*ROW('Water Data'!D104))),'Data Summary'!BW110="Yes"),OFFSET('Water Data'!$D$7,0,10*ROW('Water Data'!D104)),NA())</f>
        <v>#N/A</v>
      </c>
      <c r="I110" s="56" t="e">
        <f ca="true">+IF(AND(ISNUMBER(OFFSET('Water Data'!$D$10,0,10*ROW('Water Data'!D104))),'Data Summary'!BX110="Yes"),OFFSET('Water Data'!$D$10,0,10*ROW('Water Data'!D104)),NA())</f>
        <v>#N/A</v>
      </c>
      <c r="J110" s="56" t="e">
        <f ca="true">+IF(AND(ISNUMBER(OFFSET('Water Data'!$E$5,0,10*ROW('Water Data'!E104))),'Data Summary'!BY110="Yes"),100-OFFSET('Water Data'!$E$5,0,10*ROW('Water Data'!E104)),NA())</f>
        <v>#N/A</v>
      </c>
      <c r="K110" s="56" t="e">
        <f ca="true">+IF(AND(ISNUMBER(OFFSET('Water Data'!$E$7,0,10*ROW('Water Data'!E104))),'Data Summary'!BZ110="Yes"),OFFSET('Water Data'!$E$7,0,10*ROW('Water Data'!E104)),NA())</f>
        <v>#N/A</v>
      </c>
      <c r="L110" s="56" t="e">
        <f ca="true">+IF(AND(ISNUMBER(OFFSET('Water Data'!$E$10,0,10*ROW('Water Data'!E104))),'Data Summary'!CA110="Yes"),OFFSET('Water Data'!$E$10,0,10*ROW('Water Data'!E104)),NA())</f>
        <v>#N/A</v>
      </c>
      <c r="M110" s="56" t="e">
        <f ca="true">+IF(AND(ISNUMBER(OFFSET('Water Data'!$F$5,0,10*ROW('Water Data'!F104))),'Data Summary'!CB110="Yes"),100-OFFSET('Water Data'!$F$5,0,10*ROW('Water Data'!F104)),NA())</f>
        <v>#N/A</v>
      </c>
      <c r="N110" s="56" t="e">
        <f ca="true">+IF(AND(ISNUMBER(OFFSET('Water Data'!$F$7,0,10*ROW('Water Data'!F104))),'Data Summary'!CC110="Yes"),OFFSET('Water Data'!$F$7,0,10*ROW('Water Data'!F104)),NA())</f>
        <v>#N/A</v>
      </c>
      <c r="O110" s="56" t="e">
        <f ca="true">+IF(AND(ISNUMBER(OFFSET('Water Data'!$F$10,0,10*ROW('Water Data'!F104))),'Data Summary'!CD110="Yes"),OFFSET('Water Data'!$F$10,0,10*ROW('Water Data'!F104)),NA())</f>
        <v>#N/A</v>
      </c>
      <c r="P110" s="56" t="e">
        <f ca="true">+IF(AND(ISNUMBER(OFFSET('Water Data'!$G$5,0,10*ROW('Water Data'!G104))),'Data Summary'!CE110="Yes"),100-OFFSET('Water Data'!$G$5,0,10*ROW('Water Data'!G104)),NA())</f>
        <v>#N/A</v>
      </c>
      <c r="Q110" s="56" t="e">
        <f ca="true">+IF(AND(ISNUMBER(OFFSET('Water Data'!$G$7,0,10*ROW('Water Data'!G104))),'Data Summary'!CF110="Yes"),OFFSET('Water Data'!$G$7,0,10*ROW('Water Data'!G104)),NA())</f>
        <v>#N/A</v>
      </c>
      <c r="R110" s="56" t="e">
        <f ca="true">+IF(AND(ISNUMBER(OFFSET('Water Data'!$G$10,0,10*ROW('Water Data'!G104))),'Data Summary'!CG110="Yes"),OFFSET('Water Data'!$G$10,0,10*ROW('Water Data'!G104)),NA())</f>
        <v>#N/A</v>
      </c>
      <c r="S110" s="56" t="e">
        <f ca="true">+IF(AND(ISNUMBER(OFFSET('Water Data'!$H$5,0,10*ROW('Water Data'!H104))),'Data Summary'!CH110="Yes"),100-OFFSET('Water Data'!$H$5,0,10*ROW('Water Data'!H104)),NA())</f>
        <v>#N/A</v>
      </c>
      <c r="T110" s="56" t="e">
        <f ca="true">+IF(AND(ISNUMBER(OFFSET('Water Data'!$H$7,0,10*ROW('Water Data'!H104))),'Data Summary'!CI110="Yes"),OFFSET('Water Data'!$H$7,0,10*ROW('Water Data'!H104)),NA())</f>
        <v>#N/A</v>
      </c>
      <c r="U110" s="56" t="e">
        <f ca="true">+IF(AND(ISNUMBER(OFFSET('Water Data'!$H$10,0,10*ROW('Water Data'!H104))),'Data Summary'!CJ110="Yes"),OFFSET('Water Data'!$H$10,0,10*ROW('Water Data'!H104)),NA())</f>
        <v>#N/A</v>
      </c>
      <c r="V110" s="102" t="e">
        <f ca="true">+IF(AND(ISNUMBER(OFFSET('Sanitation Data'!$C$5,0,10*ROW('Sanitation Data'!C104))),'Data Summary'!CK110="Yes"),100-OFFSET('Sanitation Data'!$C$5,0,10*ROW('Sanitation Data'!C104)),NA())</f>
        <v>#N/A</v>
      </c>
      <c r="W110" s="102" t="e">
        <f ca="true">+IF(AND(ISNUMBER(OFFSET('Sanitation Data'!$C$7,0,10*ROW('Sanitation Data'!C104))),'Data Summary'!CL110="Yes"),OFFSET('Sanitation Data'!$C$7,0,10*ROW('Sanitation Data'!C104)),NA())</f>
        <v>#N/A</v>
      </c>
      <c r="X110" s="102" t="e">
        <f ca="true">+IF(AND(ISNUMBER(OFFSET('Sanitation Data'!$C$11,0,10*ROW('Sanitation Data'!C104))),'Data Summary'!CM110="Yes"),OFFSET('Sanitation Data'!$C$11,0,10*ROW('Sanitation Data'!C104)),NA())</f>
        <v>#N/A</v>
      </c>
      <c r="Y110" s="102" t="e">
        <f ca="true">+IF(AND(ISNUMBER(OFFSET('Sanitation Data'!$C$12,0,10*ROW('Sanitation Data'!C104))),'Data Summary'!CN110="Yes"),OFFSET('Sanitation Data'!$C$12,0,10*ROW('Sanitation Data'!C104)),NA())</f>
        <v>#N/A</v>
      </c>
      <c r="Z110" s="102" t="e">
        <f ca="true">+IF(AND(ISNUMBER(OFFSET('Sanitation Data'!$C$13,0,10*ROW('Sanitation Data'!C104))),'Data Summary'!CO110="Yes"),OFFSET('Sanitation Data'!$C$13,0,10*ROW('Sanitation Data'!C104)),NA())</f>
        <v>#N/A</v>
      </c>
      <c r="AA110" s="102" t="e">
        <f ca="true">+IF(AND(ISNUMBER(OFFSET('Sanitation Data'!$D$5,0,10*ROW('Sanitation Data'!D104))),'Data Summary'!CP110="Yes"),100-OFFSET('Sanitation Data'!$D$5,0,10*ROW('Sanitation Data'!D104)),NA())</f>
        <v>#N/A</v>
      </c>
      <c r="AB110" s="102" t="e">
        <f ca="true">+IF(AND(ISNUMBER(OFFSET('Sanitation Data'!$D$7,0,10*ROW('Sanitation Data'!D104))),'Data Summary'!CQ110="Yes"),OFFSET('Sanitation Data'!$D$7,0,10*ROW('Sanitation Data'!D104)),NA())</f>
        <v>#N/A</v>
      </c>
      <c r="AC110" s="102" t="e">
        <f ca="true">+IF(AND(ISNUMBER(OFFSET('Sanitation Data'!$D$11,0,10*ROW('Sanitation Data'!D104))),'Data Summary'!CR110="Yes"),OFFSET('Sanitation Data'!$D$11,0,10*ROW('Sanitation Data'!D104)),NA())</f>
        <v>#N/A</v>
      </c>
      <c r="AD110" s="102" t="e">
        <f ca="true">+IF(AND(ISNUMBER(OFFSET('Sanitation Data'!$D$12,0,10*ROW('Sanitation Data'!D104))),'Data Summary'!CS110="Yes"),OFFSET('Sanitation Data'!$D$12,0,10*ROW('Sanitation Data'!D104)),NA())</f>
        <v>#N/A</v>
      </c>
      <c r="AE110" s="102" t="e">
        <f ca="true">+IF(AND(ISNUMBER(OFFSET('Sanitation Data'!$D$13,0,10*ROW('Sanitation Data'!D104))),'Data Summary'!CT110="Yes"),OFFSET('Sanitation Data'!$D$13,0,10*ROW('Sanitation Data'!D104)),NA())</f>
        <v>#N/A</v>
      </c>
      <c r="AF110" s="102" t="e">
        <f ca="true">+IF(AND(ISNUMBER(OFFSET('Sanitation Data'!$E$5,0,10*ROW('Sanitation Data'!E104))),'Data Summary'!CU110="Yes"),100-OFFSET('Sanitation Data'!$E$5,0,10*ROW('Sanitation Data'!E104)),NA())</f>
        <v>#N/A</v>
      </c>
      <c r="AG110" s="102" t="e">
        <f ca="true">+IF(AND(ISNUMBER(OFFSET('Sanitation Data'!$E$7,0,10*ROW('Sanitation Data'!E104))),'Data Summary'!CV110="Yes"),OFFSET('Sanitation Data'!$E$7,0,10*ROW('Sanitation Data'!E104)),NA())</f>
        <v>#N/A</v>
      </c>
      <c r="AH110" s="102" t="e">
        <f ca="true">+IF(AND(ISNUMBER(OFFSET('Sanitation Data'!$E$11,0,10*ROW('Sanitation Data'!E104))),'Data Summary'!CW110="Yes"),OFFSET('Sanitation Data'!$E$11,0,10*ROW('Sanitation Data'!E104)),NA())</f>
        <v>#N/A</v>
      </c>
      <c r="AI110" s="102" t="e">
        <f ca="true">+IF(AND(ISNUMBER(OFFSET('Sanitation Data'!$E$12,0,10*ROW('Sanitation Data'!E104))),'Data Summary'!CX110="Yes"),OFFSET('Sanitation Data'!$E$12,0,10*ROW('Sanitation Data'!E104)),NA())</f>
        <v>#N/A</v>
      </c>
      <c r="AJ110" s="102" t="e">
        <f ca="true">+IF(AND(ISNUMBER(OFFSET('Sanitation Data'!$E$13,0,10*ROW('Sanitation Data'!E104))),'Data Summary'!CY110="Yes"),OFFSET('Sanitation Data'!$E$13,0,10*ROW('Sanitation Data'!E104)),NA())</f>
        <v>#N/A</v>
      </c>
      <c r="AK110" s="102" t="e">
        <f ca="true">+IF(AND(ISNUMBER(OFFSET('Sanitation Data'!$F$5,0,10*ROW('Sanitation Data'!F104))),'Data Summary'!CZ110="Yes"),100-OFFSET('Sanitation Data'!$F$5,0,10*ROW('Sanitation Data'!F104)),NA())</f>
        <v>#N/A</v>
      </c>
      <c r="AL110" s="102" t="e">
        <f ca="true">+IF(AND(ISNUMBER(OFFSET('Sanitation Data'!$F$7,0,10*ROW('Sanitation Data'!F104))),'Data Summary'!DA110="Yes"),OFFSET('Sanitation Data'!$F$7,0,10*ROW('Sanitation Data'!F104)),NA())</f>
        <v>#N/A</v>
      </c>
      <c r="AM110" s="102" t="e">
        <f ca="true">+IF(AND(ISNUMBER(OFFSET('Sanitation Data'!$F$11,0,10*ROW('Sanitation Data'!F104))),'Data Summary'!DB110="Yes"),OFFSET('Sanitation Data'!$F$11,0,10*ROW('Sanitation Data'!F104)),NA())</f>
        <v>#N/A</v>
      </c>
      <c r="AN110" s="102" t="e">
        <f ca="true">+IF(AND(ISNUMBER(OFFSET('Sanitation Data'!$F$12,0,10*ROW('Sanitation Data'!F104))),'Data Summary'!DC110="Yes"),OFFSET('Sanitation Data'!$F$12,0,10*ROW('Sanitation Data'!F104)),NA())</f>
        <v>#N/A</v>
      </c>
      <c r="AO110" s="102" t="e">
        <f ca="true">+IF(AND(ISNUMBER(OFFSET('Sanitation Data'!$F$13,0,10*ROW('Sanitation Data'!F104))),'Data Summary'!DD110="Yes"),OFFSET('Sanitation Data'!$F$13,0,10*ROW('Sanitation Data'!F104)),NA())</f>
        <v>#N/A</v>
      </c>
      <c r="AP110" s="102" t="e">
        <f ca="true">+IF(AND(ISNUMBER(OFFSET('Sanitation Data'!$G$5,0,10*ROW('Sanitation Data'!G104))),'Data Summary'!DE110="Yes"),100-OFFSET('Sanitation Data'!$G$5,0,10*ROW('Sanitation Data'!G104)),NA())</f>
        <v>#N/A</v>
      </c>
      <c r="AQ110" s="102" t="e">
        <f ca="true">+IF(AND(ISNUMBER(OFFSET('Sanitation Data'!$G$7,0,10*ROW('Sanitation Data'!G104))),'Data Summary'!DF110="Yes"),OFFSET('Sanitation Data'!$G$7,0,10*ROW('Sanitation Data'!G104)),NA())</f>
        <v>#N/A</v>
      </c>
      <c r="AR110" s="102" t="e">
        <f ca="true">+IF(AND(ISNUMBER(OFFSET('Sanitation Data'!$G$11,0,10*ROW('Sanitation Data'!G104))),'Data Summary'!DG110="Yes"),OFFSET('Sanitation Data'!$G$11,0,10*ROW('Sanitation Data'!G104)),NA())</f>
        <v>#N/A</v>
      </c>
      <c r="AS110" s="102" t="e">
        <f ca="true">+IF(AND(ISNUMBER(OFFSET('Sanitation Data'!$G$12,0,10*ROW('Sanitation Data'!G104))),'Data Summary'!DH110="Yes"),OFFSET('Sanitation Data'!$G$12,0,10*ROW('Sanitation Data'!G104)),NA())</f>
        <v>#N/A</v>
      </c>
      <c r="AT110" s="102" t="e">
        <f ca="true">+IF(AND(ISNUMBER(OFFSET('Sanitation Data'!$G$13,0,10*ROW('Sanitation Data'!G104))),'Data Summary'!DI110="Yes"),OFFSET('Sanitation Data'!$G$13,0,10*ROW('Sanitation Data'!G104)),NA())</f>
        <v>#N/A</v>
      </c>
      <c r="AU110" s="102" t="e">
        <f ca="true">+IF(AND(ISNUMBER(OFFSET('Sanitation Data'!$H$5,0,10*ROW('Sanitation Data'!H104))),'Data Summary'!DJ110="Yes"),100-OFFSET('Sanitation Data'!$H$5,0,10*ROW('Sanitation Data'!H104)),NA())</f>
        <v>#N/A</v>
      </c>
      <c r="AV110" s="102" t="e">
        <f ca="true">+IF(AND(ISNUMBER(OFFSET('Sanitation Data'!$H$7,0,10*ROW('Sanitation Data'!H104))),'Data Summary'!DK110="Yes"),OFFSET('Sanitation Data'!$H$7,0,10*ROW('Sanitation Data'!H104)),NA())</f>
        <v>#N/A</v>
      </c>
      <c r="AW110" s="102" t="e">
        <f ca="true">+IF(AND(ISNUMBER(OFFSET('Sanitation Data'!$H$11,0,10*ROW('Sanitation Data'!H104))),'Data Summary'!DL110="Yes"),OFFSET('Sanitation Data'!$H$11,0,10*ROW('Sanitation Data'!H104)),NA())</f>
        <v>#N/A</v>
      </c>
      <c r="AX110" s="102" t="e">
        <f ca="true">+IF(AND(ISNUMBER(OFFSET('Sanitation Data'!$H$12,0,10*ROW('Sanitation Data'!H104))),'Data Summary'!DM110="Yes"),OFFSET('Sanitation Data'!$H$12,0,10*ROW('Sanitation Data'!H104)),NA())</f>
        <v>#N/A</v>
      </c>
      <c r="AY110" s="102" t="e">
        <f ca="true">+IF(AND(ISNUMBER(OFFSET('Sanitation Data'!$H$13,0,10*ROW('Sanitation Data'!H104))),'Data Summary'!DN110="Yes"),OFFSET('Sanitation Data'!$H$13,0,10*ROW('Sanitation Data'!H104)),NA())</f>
        <v>#N/A</v>
      </c>
      <c r="AZ110" s="107" t="e">
        <f ca="true">+IF(AND(ISNUMBER(OFFSET('Hygiene Data'!$C$6,0,10*ROW('Hygiene Data'!C104))),'Data Summary'!DO110="Yes"),OFFSET('Hygiene Data'!$C$6,0,10*ROW('Hygiene Data'!C104)),NA())</f>
        <v>#N/A</v>
      </c>
      <c r="BA110" s="107" t="e">
        <f ca="true">+IF(AND(ISNUMBER(OFFSET('Hygiene Data'!$C$8,0,10*ROW('Hygiene Data'!C104))),'Data Summary'!DP110="Yes"),OFFSET('Hygiene Data'!$C$8,0,10*ROW('Hygiene Data'!C104)),NA())</f>
        <v>#N/A</v>
      </c>
      <c r="BB110" s="107" t="e">
        <f ca="true">+IF(AND(ISNUMBER(OFFSET('Hygiene Data'!$C$10,0,10*ROW('Hygiene Data'!C104))),'Data Summary'!DQ110="Yes"),OFFSET('Hygiene Data'!$C$10,0,10*ROW('Hygiene Data'!C104)),NA())</f>
        <v>#N/A</v>
      </c>
      <c r="BC110" s="107" t="e">
        <f ca="true">+IF(AND(ISNUMBER(OFFSET('Hygiene Data'!$D$6,0,10*ROW('Hygiene Data'!D104))),'Data Summary'!DR110="Yes"),OFFSET('Hygiene Data'!$D$6,0,10*ROW('Hygiene Data'!D104)),NA())</f>
        <v>#N/A</v>
      </c>
      <c r="BD110" s="107" t="e">
        <f ca="true">+IF(AND(ISNUMBER(OFFSET('Hygiene Data'!$D$8,0,10*ROW('Hygiene Data'!D104))),'Data Summary'!DS110="Yes"),OFFSET('Hygiene Data'!$D$8,0,10*ROW('Hygiene Data'!D104)),NA())</f>
        <v>#N/A</v>
      </c>
      <c r="BE110" s="107" t="e">
        <f ca="true">+IF(AND(ISNUMBER(OFFSET('Hygiene Data'!$D$10,0,10*ROW('Hygiene Data'!D104))),'Data Summary'!DT110="Yes"),OFFSET('Hygiene Data'!$D$10,0,10*ROW('Hygiene Data'!D104)),NA())</f>
        <v>#N/A</v>
      </c>
      <c r="BF110" s="107" t="e">
        <f ca="true">+IF(AND(ISNUMBER(OFFSET('Hygiene Data'!$E$6,0,10*ROW('Hygiene Data'!E104))),'Data Summary'!DU110="Yes"),OFFSET('Hygiene Data'!$E$6,0,10*ROW('Hygiene Data'!E104)),NA())</f>
        <v>#N/A</v>
      </c>
      <c r="BG110" s="107" t="e">
        <f ca="true">+IF(AND(ISNUMBER(OFFSET('Hygiene Data'!$E$8,0,10*ROW('Hygiene Data'!E104))),'Data Summary'!DV110="Yes"),OFFSET('Hygiene Data'!$E$8,0,10*ROW('Hygiene Data'!E104)),NA())</f>
        <v>#N/A</v>
      </c>
      <c r="BH110" s="107" t="e">
        <f ca="true">+IF(AND(ISNUMBER(OFFSET('Hygiene Data'!$E$10,0,10*ROW('Hygiene Data'!E104))),'Data Summary'!DW110="Yes"),OFFSET('Hygiene Data'!$E$10,0,10*ROW('Hygiene Data'!E104)),NA())</f>
        <v>#N/A</v>
      </c>
      <c r="BI110" s="107" t="e">
        <f ca="true">+IF(AND(ISNUMBER(OFFSET('Hygiene Data'!$F$6,0,10*ROW('Hygiene Data'!F104))),'Data Summary'!DX110="Yes"),OFFSET('Hygiene Data'!$F$6,0,10*ROW('Hygiene Data'!F104)),NA())</f>
        <v>#N/A</v>
      </c>
      <c r="BJ110" s="107" t="e">
        <f ca="true">+IF(AND(ISNUMBER(OFFSET('Hygiene Data'!$F$8,0,10*ROW('Hygiene Data'!F104))),'Data Summary'!DY110="Yes"),OFFSET('Hygiene Data'!$F$8,0,10*ROW('Hygiene Data'!F104)),NA())</f>
        <v>#N/A</v>
      </c>
      <c r="BK110" s="107" t="e">
        <f ca="true">+IF(AND(ISNUMBER(OFFSET('Hygiene Data'!$F$10,0,10*ROW('Hygiene Data'!F104))),'Data Summary'!DZ110="Yes"),OFFSET('Hygiene Data'!$F$10,0,10*ROW('Hygiene Data'!F104)),NA())</f>
        <v>#N/A</v>
      </c>
      <c r="BL110" s="107" t="e">
        <f ca="true">+IF(AND(ISNUMBER(OFFSET('Hygiene Data'!$G$6,0,10*ROW('Hygiene Data'!G104))),'Data Summary'!EA110="Yes"),OFFSET('Hygiene Data'!$G$6,0,10*ROW('Hygiene Data'!G104)),NA())</f>
        <v>#N/A</v>
      </c>
      <c r="BM110" s="107" t="e">
        <f ca="true">+IF(AND(ISNUMBER(OFFSET('Hygiene Data'!$G$8,0,10*ROW('Hygiene Data'!G104))),'Data Summary'!EB110="Yes"),OFFSET('Hygiene Data'!$G$8,0,10*ROW('Hygiene Data'!G104)),NA())</f>
        <v>#N/A</v>
      </c>
      <c r="BN110" s="107" t="e">
        <f ca="true">+IF(AND(ISNUMBER(OFFSET('Hygiene Data'!$G$10,0,10*ROW('Hygiene Data'!G104))),'Data Summary'!EC110="Yes"),OFFSET('Hygiene Data'!$G$10,0,10*ROW('Hygiene Data'!G104)),NA())</f>
        <v>#N/A</v>
      </c>
      <c r="BO110" s="107" t="e">
        <f ca="true">+IF(AND(ISNUMBER(OFFSET('Hygiene Data'!$H$6,0,10*ROW('Hygiene Data'!H104))),'Data Summary'!ED110="Yes"),OFFSET('Hygiene Data'!$H$6,0,10*ROW('Hygiene Data'!H104)),NA())</f>
        <v>#N/A</v>
      </c>
      <c r="BP110" s="107" t="e">
        <f ca="true">+IF(AND(ISNUMBER(OFFSET('Hygiene Data'!$H$8,0,10*ROW('Hygiene Data'!H104))),'Data Summary'!EE110="Yes"),OFFSET('Hygiene Data'!$H$8,0,10*ROW('Hygiene Data'!H104)),NA())</f>
        <v>#N/A</v>
      </c>
      <c r="BQ110" s="107" t="e">
        <f ca="true">+IF(AND(ISNUMBER(OFFSET('Hygiene Data'!$H$10,0,10*ROW('Hygiene Data'!H104))),'Data Summary'!EF110="Yes"),OFFSET('Hygiene Data'!$H$10,0,10*ROW('Hygiene Data'!H104)),NA())</f>
        <v>#N/A</v>
      </c>
    </row>
    <row r="111" x14ac:dyDescent="0.2">
      <c r="A111" s="55" t="e">
        <f ca="true">+IF(OFFSET('Water Data'!$B$1,0,10*ROW('Water Data'!B105))="",NA(),OFFSET('Water Data'!$B$1,0,10*ROW('Water Data'!B105)))</f>
        <v>#N/A</v>
      </c>
      <c r="B111" s="55" t="e">
        <f ca="true">+IF(OFFSET('Water Data'!$A$3,0,10*ROW('Water Data'!A108))="",NA(),OFFSET('Water Data'!$A$3,0,10*ROW('Water Data'!A108)))</f>
        <v>#N/A</v>
      </c>
      <c r="C111" s="55" t="e">
        <f ca="true">+IF(OFFSET('Water Data'!$C$3,0,10*ROW('Water Data'!C108))="",NA(),OFFSET('Water Data'!$C$3,0,10*ROW('Water Data'!C108)))</f>
        <v>#N/A</v>
      </c>
      <c r="D111" s="56" t="e">
        <f ca="true">+IF(AND(ISNUMBER(OFFSET('Water Data'!$C$5,0,10*ROW('Water Data'!C105))),'Data Summary'!BS111="Yes"),100-OFFSET('Water Data'!$C$5,0,10*ROW('Water Data'!C105)),NA())</f>
        <v>#N/A</v>
      </c>
      <c r="E111" s="56" t="e">
        <f ca="true">+IF(AND(ISNUMBER(OFFSET('Water Data'!$C$7,0,10*ROW('Water Data'!C105))),'Data Summary'!BT111="Yes"),OFFSET('Water Data'!$C$7,0,10*ROW('Water Data'!C105)),NA())</f>
        <v>#N/A</v>
      </c>
      <c r="F111" s="56" t="e">
        <f ca="true">+IF(AND(ISNUMBER(OFFSET('Water Data'!$C$10,0,10*ROW('Water Data'!C105))),'Data Summary'!BU111="Yes"),OFFSET('Water Data'!$C$10,0,10*ROW('Water Data'!C105)),NA())</f>
        <v>#N/A</v>
      </c>
      <c r="G111" s="56" t="e">
        <f ca="true">+IF(AND(ISNUMBER(OFFSET('Water Data'!$D$5,0,10*ROW('Water Data'!D105))),'Data Summary'!BV111="Yes"),100-OFFSET('Water Data'!$D$5,0,10*ROW('Water Data'!D105)),NA())</f>
        <v>#N/A</v>
      </c>
      <c r="H111" s="56" t="e">
        <f ca="true">+IF(AND(ISNUMBER(OFFSET('Water Data'!$D$7,0,10*ROW('Water Data'!D105))),'Data Summary'!BW111="Yes"),OFFSET('Water Data'!$D$7,0,10*ROW('Water Data'!D105)),NA())</f>
        <v>#N/A</v>
      </c>
      <c r="I111" s="56" t="e">
        <f ca="true">+IF(AND(ISNUMBER(OFFSET('Water Data'!$D$10,0,10*ROW('Water Data'!D105))),'Data Summary'!BX111="Yes"),OFFSET('Water Data'!$D$10,0,10*ROW('Water Data'!D105)),NA())</f>
        <v>#N/A</v>
      </c>
      <c r="J111" s="56" t="e">
        <f ca="true">+IF(AND(ISNUMBER(OFFSET('Water Data'!$E$5,0,10*ROW('Water Data'!E105))),'Data Summary'!BY111="Yes"),100-OFFSET('Water Data'!$E$5,0,10*ROW('Water Data'!E105)),NA())</f>
        <v>#N/A</v>
      </c>
      <c r="K111" s="56" t="e">
        <f ca="true">+IF(AND(ISNUMBER(OFFSET('Water Data'!$E$7,0,10*ROW('Water Data'!E105))),'Data Summary'!BZ111="Yes"),OFFSET('Water Data'!$E$7,0,10*ROW('Water Data'!E105)),NA())</f>
        <v>#N/A</v>
      </c>
      <c r="L111" s="56" t="e">
        <f ca="true">+IF(AND(ISNUMBER(OFFSET('Water Data'!$E$10,0,10*ROW('Water Data'!E105))),'Data Summary'!CA111="Yes"),OFFSET('Water Data'!$E$10,0,10*ROW('Water Data'!E105)),NA())</f>
        <v>#N/A</v>
      </c>
      <c r="M111" s="56" t="e">
        <f ca="true">+IF(AND(ISNUMBER(OFFSET('Water Data'!$F$5,0,10*ROW('Water Data'!F105))),'Data Summary'!CB111="Yes"),100-OFFSET('Water Data'!$F$5,0,10*ROW('Water Data'!F105)),NA())</f>
        <v>#N/A</v>
      </c>
      <c r="N111" s="56" t="e">
        <f ca="true">+IF(AND(ISNUMBER(OFFSET('Water Data'!$F$7,0,10*ROW('Water Data'!F105))),'Data Summary'!CC111="Yes"),OFFSET('Water Data'!$F$7,0,10*ROW('Water Data'!F105)),NA())</f>
        <v>#N/A</v>
      </c>
      <c r="O111" s="56" t="e">
        <f ca="true">+IF(AND(ISNUMBER(OFFSET('Water Data'!$F$10,0,10*ROW('Water Data'!F105))),'Data Summary'!CD111="Yes"),OFFSET('Water Data'!$F$10,0,10*ROW('Water Data'!F105)),NA())</f>
        <v>#N/A</v>
      </c>
      <c r="P111" s="56" t="e">
        <f ca="true">+IF(AND(ISNUMBER(OFFSET('Water Data'!$G$5,0,10*ROW('Water Data'!G105))),'Data Summary'!CE111="Yes"),100-OFFSET('Water Data'!$G$5,0,10*ROW('Water Data'!G105)),NA())</f>
        <v>#N/A</v>
      </c>
      <c r="Q111" s="56" t="e">
        <f ca="true">+IF(AND(ISNUMBER(OFFSET('Water Data'!$G$7,0,10*ROW('Water Data'!G105))),'Data Summary'!CF111="Yes"),OFFSET('Water Data'!$G$7,0,10*ROW('Water Data'!G105)),NA())</f>
        <v>#N/A</v>
      </c>
      <c r="R111" s="56" t="e">
        <f ca="true">+IF(AND(ISNUMBER(OFFSET('Water Data'!$G$10,0,10*ROW('Water Data'!G105))),'Data Summary'!CG111="Yes"),OFFSET('Water Data'!$G$10,0,10*ROW('Water Data'!G105)),NA())</f>
        <v>#N/A</v>
      </c>
      <c r="S111" s="56" t="e">
        <f ca="true">+IF(AND(ISNUMBER(OFFSET('Water Data'!$H$5,0,10*ROW('Water Data'!H105))),'Data Summary'!CH111="Yes"),100-OFFSET('Water Data'!$H$5,0,10*ROW('Water Data'!H105)),NA())</f>
        <v>#N/A</v>
      </c>
      <c r="T111" s="56" t="e">
        <f ca="true">+IF(AND(ISNUMBER(OFFSET('Water Data'!$H$7,0,10*ROW('Water Data'!H105))),'Data Summary'!CI111="Yes"),OFFSET('Water Data'!$H$7,0,10*ROW('Water Data'!H105)),NA())</f>
        <v>#N/A</v>
      </c>
      <c r="U111" s="56" t="e">
        <f ca="true">+IF(AND(ISNUMBER(OFFSET('Water Data'!$H$10,0,10*ROW('Water Data'!H105))),'Data Summary'!CJ111="Yes"),OFFSET('Water Data'!$H$10,0,10*ROW('Water Data'!H105)),NA())</f>
        <v>#N/A</v>
      </c>
      <c r="V111" s="102" t="e">
        <f ca="true">+IF(AND(ISNUMBER(OFFSET('Sanitation Data'!$C$5,0,10*ROW('Sanitation Data'!C105))),'Data Summary'!CK111="Yes"),100-OFFSET('Sanitation Data'!$C$5,0,10*ROW('Sanitation Data'!C105)),NA())</f>
        <v>#N/A</v>
      </c>
      <c r="W111" s="102" t="e">
        <f ca="true">+IF(AND(ISNUMBER(OFFSET('Sanitation Data'!$C$7,0,10*ROW('Sanitation Data'!C105))),'Data Summary'!CL111="Yes"),OFFSET('Sanitation Data'!$C$7,0,10*ROW('Sanitation Data'!C105)),NA())</f>
        <v>#N/A</v>
      </c>
      <c r="X111" s="102" t="e">
        <f ca="true">+IF(AND(ISNUMBER(OFFSET('Sanitation Data'!$C$11,0,10*ROW('Sanitation Data'!C105))),'Data Summary'!CM111="Yes"),OFFSET('Sanitation Data'!$C$11,0,10*ROW('Sanitation Data'!C105)),NA())</f>
        <v>#N/A</v>
      </c>
      <c r="Y111" s="102" t="e">
        <f ca="true">+IF(AND(ISNUMBER(OFFSET('Sanitation Data'!$C$12,0,10*ROW('Sanitation Data'!C105))),'Data Summary'!CN111="Yes"),OFFSET('Sanitation Data'!$C$12,0,10*ROW('Sanitation Data'!C105)),NA())</f>
        <v>#N/A</v>
      </c>
      <c r="Z111" s="102" t="e">
        <f ca="true">+IF(AND(ISNUMBER(OFFSET('Sanitation Data'!$C$13,0,10*ROW('Sanitation Data'!C105))),'Data Summary'!CO111="Yes"),OFFSET('Sanitation Data'!$C$13,0,10*ROW('Sanitation Data'!C105)),NA())</f>
        <v>#N/A</v>
      </c>
      <c r="AA111" s="102" t="e">
        <f ca="true">+IF(AND(ISNUMBER(OFFSET('Sanitation Data'!$D$5,0,10*ROW('Sanitation Data'!D105))),'Data Summary'!CP111="Yes"),100-OFFSET('Sanitation Data'!$D$5,0,10*ROW('Sanitation Data'!D105)),NA())</f>
        <v>#N/A</v>
      </c>
      <c r="AB111" s="102" t="e">
        <f ca="true">+IF(AND(ISNUMBER(OFFSET('Sanitation Data'!$D$7,0,10*ROW('Sanitation Data'!D105))),'Data Summary'!CQ111="Yes"),OFFSET('Sanitation Data'!$D$7,0,10*ROW('Sanitation Data'!D105)),NA())</f>
        <v>#N/A</v>
      </c>
      <c r="AC111" s="102" t="e">
        <f ca="true">+IF(AND(ISNUMBER(OFFSET('Sanitation Data'!$D$11,0,10*ROW('Sanitation Data'!D105))),'Data Summary'!CR111="Yes"),OFFSET('Sanitation Data'!$D$11,0,10*ROW('Sanitation Data'!D105)),NA())</f>
        <v>#N/A</v>
      </c>
      <c r="AD111" s="102" t="e">
        <f ca="true">+IF(AND(ISNUMBER(OFFSET('Sanitation Data'!$D$12,0,10*ROW('Sanitation Data'!D105))),'Data Summary'!CS111="Yes"),OFFSET('Sanitation Data'!$D$12,0,10*ROW('Sanitation Data'!D105)),NA())</f>
        <v>#N/A</v>
      </c>
      <c r="AE111" s="102" t="e">
        <f ca="true">+IF(AND(ISNUMBER(OFFSET('Sanitation Data'!$D$13,0,10*ROW('Sanitation Data'!D105))),'Data Summary'!CT111="Yes"),OFFSET('Sanitation Data'!$D$13,0,10*ROW('Sanitation Data'!D105)),NA())</f>
        <v>#N/A</v>
      </c>
      <c r="AF111" s="102" t="e">
        <f ca="true">+IF(AND(ISNUMBER(OFFSET('Sanitation Data'!$E$5,0,10*ROW('Sanitation Data'!E105))),'Data Summary'!CU111="Yes"),100-OFFSET('Sanitation Data'!$E$5,0,10*ROW('Sanitation Data'!E105)),NA())</f>
        <v>#N/A</v>
      </c>
      <c r="AG111" s="102" t="e">
        <f ca="true">+IF(AND(ISNUMBER(OFFSET('Sanitation Data'!$E$7,0,10*ROW('Sanitation Data'!E105))),'Data Summary'!CV111="Yes"),OFFSET('Sanitation Data'!$E$7,0,10*ROW('Sanitation Data'!E105)),NA())</f>
        <v>#N/A</v>
      </c>
      <c r="AH111" s="102" t="e">
        <f ca="true">+IF(AND(ISNUMBER(OFFSET('Sanitation Data'!$E$11,0,10*ROW('Sanitation Data'!E105))),'Data Summary'!CW111="Yes"),OFFSET('Sanitation Data'!$E$11,0,10*ROW('Sanitation Data'!E105)),NA())</f>
        <v>#N/A</v>
      </c>
      <c r="AI111" s="102" t="e">
        <f ca="true">+IF(AND(ISNUMBER(OFFSET('Sanitation Data'!$E$12,0,10*ROW('Sanitation Data'!E105))),'Data Summary'!CX111="Yes"),OFFSET('Sanitation Data'!$E$12,0,10*ROW('Sanitation Data'!E105)),NA())</f>
        <v>#N/A</v>
      </c>
      <c r="AJ111" s="102" t="e">
        <f ca="true">+IF(AND(ISNUMBER(OFFSET('Sanitation Data'!$E$13,0,10*ROW('Sanitation Data'!E105))),'Data Summary'!CY111="Yes"),OFFSET('Sanitation Data'!$E$13,0,10*ROW('Sanitation Data'!E105)),NA())</f>
        <v>#N/A</v>
      </c>
      <c r="AK111" s="102" t="e">
        <f ca="true">+IF(AND(ISNUMBER(OFFSET('Sanitation Data'!$F$5,0,10*ROW('Sanitation Data'!F105))),'Data Summary'!CZ111="Yes"),100-OFFSET('Sanitation Data'!$F$5,0,10*ROW('Sanitation Data'!F105)),NA())</f>
        <v>#N/A</v>
      </c>
      <c r="AL111" s="102" t="e">
        <f ca="true">+IF(AND(ISNUMBER(OFFSET('Sanitation Data'!$F$7,0,10*ROW('Sanitation Data'!F105))),'Data Summary'!DA111="Yes"),OFFSET('Sanitation Data'!$F$7,0,10*ROW('Sanitation Data'!F105)),NA())</f>
        <v>#N/A</v>
      </c>
      <c r="AM111" s="102" t="e">
        <f ca="true">+IF(AND(ISNUMBER(OFFSET('Sanitation Data'!$F$11,0,10*ROW('Sanitation Data'!F105))),'Data Summary'!DB111="Yes"),OFFSET('Sanitation Data'!$F$11,0,10*ROW('Sanitation Data'!F105)),NA())</f>
        <v>#N/A</v>
      </c>
      <c r="AN111" s="102" t="e">
        <f ca="true">+IF(AND(ISNUMBER(OFFSET('Sanitation Data'!$F$12,0,10*ROW('Sanitation Data'!F105))),'Data Summary'!DC111="Yes"),OFFSET('Sanitation Data'!$F$12,0,10*ROW('Sanitation Data'!F105)),NA())</f>
        <v>#N/A</v>
      </c>
      <c r="AO111" s="102" t="e">
        <f ca="true">+IF(AND(ISNUMBER(OFFSET('Sanitation Data'!$F$13,0,10*ROW('Sanitation Data'!F105))),'Data Summary'!DD111="Yes"),OFFSET('Sanitation Data'!$F$13,0,10*ROW('Sanitation Data'!F105)),NA())</f>
        <v>#N/A</v>
      </c>
      <c r="AP111" s="102" t="e">
        <f ca="true">+IF(AND(ISNUMBER(OFFSET('Sanitation Data'!$G$5,0,10*ROW('Sanitation Data'!G105))),'Data Summary'!DE111="Yes"),100-OFFSET('Sanitation Data'!$G$5,0,10*ROW('Sanitation Data'!G105)),NA())</f>
        <v>#N/A</v>
      </c>
      <c r="AQ111" s="102" t="e">
        <f ca="true">+IF(AND(ISNUMBER(OFFSET('Sanitation Data'!$G$7,0,10*ROW('Sanitation Data'!G105))),'Data Summary'!DF111="Yes"),OFFSET('Sanitation Data'!$G$7,0,10*ROW('Sanitation Data'!G105)),NA())</f>
        <v>#N/A</v>
      </c>
      <c r="AR111" s="102" t="e">
        <f ca="true">+IF(AND(ISNUMBER(OFFSET('Sanitation Data'!$G$11,0,10*ROW('Sanitation Data'!G105))),'Data Summary'!DG111="Yes"),OFFSET('Sanitation Data'!$G$11,0,10*ROW('Sanitation Data'!G105)),NA())</f>
        <v>#N/A</v>
      </c>
      <c r="AS111" s="102" t="e">
        <f ca="true">+IF(AND(ISNUMBER(OFFSET('Sanitation Data'!$G$12,0,10*ROW('Sanitation Data'!G105))),'Data Summary'!DH111="Yes"),OFFSET('Sanitation Data'!$G$12,0,10*ROW('Sanitation Data'!G105)),NA())</f>
        <v>#N/A</v>
      </c>
      <c r="AT111" s="102" t="e">
        <f ca="true">+IF(AND(ISNUMBER(OFFSET('Sanitation Data'!$G$13,0,10*ROW('Sanitation Data'!G105))),'Data Summary'!DI111="Yes"),OFFSET('Sanitation Data'!$G$13,0,10*ROW('Sanitation Data'!G105)),NA())</f>
        <v>#N/A</v>
      </c>
      <c r="AU111" s="102" t="e">
        <f ca="true">+IF(AND(ISNUMBER(OFFSET('Sanitation Data'!$H$5,0,10*ROW('Sanitation Data'!H105))),'Data Summary'!DJ111="Yes"),100-OFFSET('Sanitation Data'!$H$5,0,10*ROW('Sanitation Data'!H105)),NA())</f>
        <v>#N/A</v>
      </c>
      <c r="AV111" s="102" t="e">
        <f ca="true">+IF(AND(ISNUMBER(OFFSET('Sanitation Data'!$H$7,0,10*ROW('Sanitation Data'!H105))),'Data Summary'!DK111="Yes"),OFFSET('Sanitation Data'!$H$7,0,10*ROW('Sanitation Data'!H105)),NA())</f>
        <v>#N/A</v>
      </c>
      <c r="AW111" s="102" t="e">
        <f ca="true">+IF(AND(ISNUMBER(OFFSET('Sanitation Data'!$H$11,0,10*ROW('Sanitation Data'!H105))),'Data Summary'!DL111="Yes"),OFFSET('Sanitation Data'!$H$11,0,10*ROW('Sanitation Data'!H105)),NA())</f>
        <v>#N/A</v>
      </c>
      <c r="AX111" s="102" t="e">
        <f ca="true">+IF(AND(ISNUMBER(OFFSET('Sanitation Data'!$H$12,0,10*ROW('Sanitation Data'!H105))),'Data Summary'!DM111="Yes"),OFFSET('Sanitation Data'!$H$12,0,10*ROW('Sanitation Data'!H105)),NA())</f>
        <v>#N/A</v>
      </c>
      <c r="AY111" s="102" t="e">
        <f ca="true">+IF(AND(ISNUMBER(OFFSET('Sanitation Data'!$H$13,0,10*ROW('Sanitation Data'!H105))),'Data Summary'!DN111="Yes"),OFFSET('Sanitation Data'!$H$13,0,10*ROW('Sanitation Data'!H105)),NA())</f>
        <v>#N/A</v>
      </c>
      <c r="AZ111" s="107" t="e">
        <f ca="true">+IF(AND(ISNUMBER(OFFSET('Hygiene Data'!$C$6,0,10*ROW('Hygiene Data'!C105))),'Data Summary'!DO111="Yes"),OFFSET('Hygiene Data'!$C$6,0,10*ROW('Hygiene Data'!C105)),NA())</f>
        <v>#N/A</v>
      </c>
      <c r="BA111" s="107" t="e">
        <f ca="true">+IF(AND(ISNUMBER(OFFSET('Hygiene Data'!$C$8,0,10*ROW('Hygiene Data'!C105))),'Data Summary'!DP111="Yes"),OFFSET('Hygiene Data'!$C$8,0,10*ROW('Hygiene Data'!C105)),NA())</f>
        <v>#N/A</v>
      </c>
      <c r="BB111" s="107" t="e">
        <f ca="true">+IF(AND(ISNUMBER(OFFSET('Hygiene Data'!$C$10,0,10*ROW('Hygiene Data'!C105))),'Data Summary'!DQ111="Yes"),OFFSET('Hygiene Data'!$C$10,0,10*ROW('Hygiene Data'!C105)),NA())</f>
        <v>#N/A</v>
      </c>
      <c r="BC111" s="107" t="e">
        <f ca="true">+IF(AND(ISNUMBER(OFFSET('Hygiene Data'!$D$6,0,10*ROW('Hygiene Data'!D105))),'Data Summary'!DR111="Yes"),OFFSET('Hygiene Data'!$D$6,0,10*ROW('Hygiene Data'!D105)),NA())</f>
        <v>#N/A</v>
      </c>
      <c r="BD111" s="107" t="e">
        <f ca="true">+IF(AND(ISNUMBER(OFFSET('Hygiene Data'!$D$8,0,10*ROW('Hygiene Data'!D105))),'Data Summary'!DS111="Yes"),OFFSET('Hygiene Data'!$D$8,0,10*ROW('Hygiene Data'!D105)),NA())</f>
        <v>#N/A</v>
      </c>
      <c r="BE111" s="107" t="e">
        <f ca="true">+IF(AND(ISNUMBER(OFFSET('Hygiene Data'!$D$10,0,10*ROW('Hygiene Data'!D105))),'Data Summary'!DT111="Yes"),OFFSET('Hygiene Data'!$D$10,0,10*ROW('Hygiene Data'!D105)),NA())</f>
        <v>#N/A</v>
      </c>
      <c r="BF111" s="107" t="e">
        <f ca="true">+IF(AND(ISNUMBER(OFFSET('Hygiene Data'!$E$6,0,10*ROW('Hygiene Data'!E105))),'Data Summary'!DU111="Yes"),OFFSET('Hygiene Data'!$E$6,0,10*ROW('Hygiene Data'!E105)),NA())</f>
        <v>#N/A</v>
      </c>
      <c r="BG111" s="107" t="e">
        <f ca="true">+IF(AND(ISNUMBER(OFFSET('Hygiene Data'!$E$8,0,10*ROW('Hygiene Data'!E105))),'Data Summary'!DV111="Yes"),OFFSET('Hygiene Data'!$E$8,0,10*ROW('Hygiene Data'!E105)),NA())</f>
        <v>#N/A</v>
      </c>
      <c r="BH111" s="107" t="e">
        <f ca="true">+IF(AND(ISNUMBER(OFFSET('Hygiene Data'!$E$10,0,10*ROW('Hygiene Data'!E105))),'Data Summary'!DW111="Yes"),OFFSET('Hygiene Data'!$E$10,0,10*ROW('Hygiene Data'!E105)),NA())</f>
        <v>#N/A</v>
      </c>
      <c r="BI111" s="107" t="e">
        <f ca="true">+IF(AND(ISNUMBER(OFFSET('Hygiene Data'!$F$6,0,10*ROW('Hygiene Data'!F105))),'Data Summary'!DX111="Yes"),OFFSET('Hygiene Data'!$F$6,0,10*ROW('Hygiene Data'!F105)),NA())</f>
        <v>#N/A</v>
      </c>
      <c r="BJ111" s="107" t="e">
        <f ca="true">+IF(AND(ISNUMBER(OFFSET('Hygiene Data'!$F$8,0,10*ROW('Hygiene Data'!F105))),'Data Summary'!DY111="Yes"),OFFSET('Hygiene Data'!$F$8,0,10*ROW('Hygiene Data'!F105)),NA())</f>
        <v>#N/A</v>
      </c>
      <c r="BK111" s="107" t="e">
        <f ca="true">+IF(AND(ISNUMBER(OFFSET('Hygiene Data'!$F$10,0,10*ROW('Hygiene Data'!F105))),'Data Summary'!DZ111="Yes"),OFFSET('Hygiene Data'!$F$10,0,10*ROW('Hygiene Data'!F105)),NA())</f>
        <v>#N/A</v>
      </c>
      <c r="BL111" s="107" t="e">
        <f ca="true">+IF(AND(ISNUMBER(OFFSET('Hygiene Data'!$G$6,0,10*ROW('Hygiene Data'!G105))),'Data Summary'!EA111="Yes"),OFFSET('Hygiene Data'!$G$6,0,10*ROW('Hygiene Data'!G105)),NA())</f>
        <v>#N/A</v>
      </c>
      <c r="BM111" s="107" t="e">
        <f ca="true">+IF(AND(ISNUMBER(OFFSET('Hygiene Data'!$G$8,0,10*ROW('Hygiene Data'!G105))),'Data Summary'!EB111="Yes"),OFFSET('Hygiene Data'!$G$8,0,10*ROW('Hygiene Data'!G105)),NA())</f>
        <v>#N/A</v>
      </c>
      <c r="BN111" s="107" t="e">
        <f ca="true">+IF(AND(ISNUMBER(OFFSET('Hygiene Data'!$G$10,0,10*ROW('Hygiene Data'!G105))),'Data Summary'!EC111="Yes"),OFFSET('Hygiene Data'!$G$10,0,10*ROW('Hygiene Data'!G105)),NA())</f>
        <v>#N/A</v>
      </c>
      <c r="BO111" s="107" t="e">
        <f ca="true">+IF(AND(ISNUMBER(OFFSET('Hygiene Data'!$H$6,0,10*ROW('Hygiene Data'!H105))),'Data Summary'!ED111="Yes"),OFFSET('Hygiene Data'!$H$6,0,10*ROW('Hygiene Data'!H105)),NA())</f>
        <v>#N/A</v>
      </c>
      <c r="BP111" s="107" t="e">
        <f ca="true">+IF(AND(ISNUMBER(OFFSET('Hygiene Data'!$H$8,0,10*ROW('Hygiene Data'!H105))),'Data Summary'!EE111="Yes"),OFFSET('Hygiene Data'!$H$8,0,10*ROW('Hygiene Data'!H105)),NA())</f>
        <v>#N/A</v>
      </c>
      <c r="BQ111" s="107" t="e">
        <f ca="true">+IF(AND(ISNUMBER(OFFSET('Hygiene Data'!$H$10,0,10*ROW('Hygiene Data'!H105))),'Data Summary'!EF111="Yes"),OFFSET('Hygiene Data'!$H$10,0,10*ROW('Hygiene Data'!H105)),NA())</f>
        <v>#N/A</v>
      </c>
    </row>
    <row r="112" x14ac:dyDescent="0.2">
      <c r="A112" s="55" t="e">
        <f ca="true">+IF(OFFSET('Water Data'!$B$1,0,10*ROW('Water Data'!B106))="",NA(),OFFSET('Water Data'!$B$1,0,10*ROW('Water Data'!B106)))</f>
        <v>#N/A</v>
      </c>
      <c r="B112" s="55" t="e">
        <f ca="true">+IF(OFFSET('Water Data'!$A$3,0,10*ROW('Water Data'!A109))="",NA(),OFFSET('Water Data'!$A$3,0,10*ROW('Water Data'!A109)))</f>
        <v>#N/A</v>
      </c>
      <c r="C112" s="55" t="e">
        <f ca="true">+IF(OFFSET('Water Data'!$C$3,0,10*ROW('Water Data'!C109))="",NA(),OFFSET('Water Data'!$C$3,0,10*ROW('Water Data'!C109)))</f>
        <v>#N/A</v>
      </c>
      <c r="D112" s="56" t="e">
        <f ca="true">+IF(AND(ISNUMBER(OFFSET('Water Data'!$C$5,0,10*ROW('Water Data'!C106))),'Data Summary'!BS112="Yes"),100-OFFSET('Water Data'!$C$5,0,10*ROW('Water Data'!C106)),NA())</f>
        <v>#N/A</v>
      </c>
      <c r="E112" s="56" t="e">
        <f ca="true">+IF(AND(ISNUMBER(OFFSET('Water Data'!$C$7,0,10*ROW('Water Data'!C106))),'Data Summary'!BT112="Yes"),OFFSET('Water Data'!$C$7,0,10*ROW('Water Data'!C106)),NA())</f>
        <v>#N/A</v>
      </c>
      <c r="F112" s="56" t="e">
        <f ca="true">+IF(AND(ISNUMBER(OFFSET('Water Data'!$C$10,0,10*ROW('Water Data'!C106))),'Data Summary'!BU112="Yes"),OFFSET('Water Data'!$C$10,0,10*ROW('Water Data'!C106)),NA())</f>
        <v>#N/A</v>
      </c>
      <c r="G112" s="56" t="e">
        <f ca="true">+IF(AND(ISNUMBER(OFFSET('Water Data'!$D$5,0,10*ROW('Water Data'!D106))),'Data Summary'!BV112="Yes"),100-OFFSET('Water Data'!$D$5,0,10*ROW('Water Data'!D106)),NA())</f>
        <v>#N/A</v>
      </c>
      <c r="H112" s="56" t="e">
        <f ca="true">+IF(AND(ISNUMBER(OFFSET('Water Data'!$D$7,0,10*ROW('Water Data'!D106))),'Data Summary'!BW112="Yes"),OFFSET('Water Data'!$D$7,0,10*ROW('Water Data'!D106)),NA())</f>
        <v>#N/A</v>
      </c>
      <c r="I112" s="56" t="e">
        <f ca="true">+IF(AND(ISNUMBER(OFFSET('Water Data'!$D$10,0,10*ROW('Water Data'!D106))),'Data Summary'!BX112="Yes"),OFFSET('Water Data'!$D$10,0,10*ROW('Water Data'!D106)),NA())</f>
        <v>#N/A</v>
      </c>
      <c r="J112" s="56" t="e">
        <f ca="true">+IF(AND(ISNUMBER(OFFSET('Water Data'!$E$5,0,10*ROW('Water Data'!E106))),'Data Summary'!BY112="Yes"),100-OFFSET('Water Data'!$E$5,0,10*ROW('Water Data'!E106)),NA())</f>
        <v>#N/A</v>
      </c>
      <c r="K112" s="56" t="e">
        <f ca="true">+IF(AND(ISNUMBER(OFFSET('Water Data'!$E$7,0,10*ROW('Water Data'!E106))),'Data Summary'!BZ112="Yes"),OFFSET('Water Data'!$E$7,0,10*ROW('Water Data'!E106)),NA())</f>
        <v>#N/A</v>
      </c>
      <c r="L112" s="56" t="e">
        <f ca="true">+IF(AND(ISNUMBER(OFFSET('Water Data'!$E$10,0,10*ROW('Water Data'!E106))),'Data Summary'!CA112="Yes"),OFFSET('Water Data'!$E$10,0,10*ROW('Water Data'!E106)),NA())</f>
        <v>#N/A</v>
      </c>
      <c r="M112" s="56" t="e">
        <f ca="true">+IF(AND(ISNUMBER(OFFSET('Water Data'!$F$5,0,10*ROW('Water Data'!F106))),'Data Summary'!CB112="Yes"),100-OFFSET('Water Data'!$F$5,0,10*ROW('Water Data'!F106)),NA())</f>
        <v>#N/A</v>
      </c>
      <c r="N112" s="56" t="e">
        <f ca="true">+IF(AND(ISNUMBER(OFFSET('Water Data'!$F$7,0,10*ROW('Water Data'!F106))),'Data Summary'!CC112="Yes"),OFFSET('Water Data'!$F$7,0,10*ROW('Water Data'!F106)),NA())</f>
        <v>#N/A</v>
      </c>
      <c r="O112" s="56" t="e">
        <f ca="true">+IF(AND(ISNUMBER(OFFSET('Water Data'!$F$10,0,10*ROW('Water Data'!F106))),'Data Summary'!CD112="Yes"),OFFSET('Water Data'!$F$10,0,10*ROW('Water Data'!F106)),NA())</f>
        <v>#N/A</v>
      </c>
      <c r="P112" s="56" t="e">
        <f ca="true">+IF(AND(ISNUMBER(OFFSET('Water Data'!$G$5,0,10*ROW('Water Data'!G106))),'Data Summary'!CE112="Yes"),100-OFFSET('Water Data'!$G$5,0,10*ROW('Water Data'!G106)),NA())</f>
        <v>#N/A</v>
      </c>
      <c r="Q112" s="56" t="e">
        <f ca="true">+IF(AND(ISNUMBER(OFFSET('Water Data'!$G$7,0,10*ROW('Water Data'!G106))),'Data Summary'!CF112="Yes"),OFFSET('Water Data'!$G$7,0,10*ROW('Water Data'!G106)),NA())</f>
        <v>#N/A</v>
      </c>
      <c r="R112" s="56" t="e">
        <f ca="true">+IF(AND(ISNUMBER(OFFSET('Water Data'!$G$10,0,10*ROW('Water Data'!G106))),'Data Summary'!CG112="Yes"),OFFSET('Water Data'!$G$10,0,10*ROW('Water Data'!G106)),NA())</f>
        <v>#N/A</v>
      </c>
      <c r="S112" s="56" t="e">
        <f ca="true">+IF(AND(ISNUMBER(OFFSET('Water Data'!$H$5,0,10*ROW('Water Data'!H106))),'Data Summary'!CH112="Yes"),100-OFFSET('Water Data'!$H$5,0,10*ROW('Water Data'!H106)),NA())</f>
        <v>#N/A</v>
      </c>
      <c r="T112" s="56" t="e">
        <f ca="true">+IF(AND(ISNUMBER(OFFSET('Water Data'!$H$7,0,10*ROW('Water Data'!H106))),'Data Summary'!CI112="Yes"),OFFSET('Water Data'!$H$7,0,10*ROW('Water Data'!H106)),NA())</f>
        <v>#N/A</v>
      </c>
      <c r="U112" s="56" t="e">
        <f ca="true">+IF(AND(ISNUMBER(OFFSET('Water Data'!$H$10,0,10*ROW('Water Data'!H106))),'Data Summary'!CJ112="Yes"),OFFSET('Water Data'!$H$10,0,10*ROW('Water Data'!H106)),NA())</f>
        <v>#N/A</v>
      </c>
      <c r="V112" s="102" t="e">
        <f ca="true">+IF(AND(ISNUMBER(OFFSET('Sanitation Data'!$C$5,0,10*ROW('Sanitation Data'!C106))),'Data Summary'!CK112="Yes"),100-OFFSET('Sanitation Data'!$C$5,0,10*ROW('Sanitation Data'!C106)),NA())</f>
        <v>#N/A</v>
      </c>
      <c r="W112" s="102" t="e">
        <f ca="true">+IF(AND(ISNUMBER(OFFSET('Sanitation Data'!$C$7,0,10*ROW('Sanitation Data'!C106))),'Data Summary'!CL112="Yes"),OFFSET('Sanitation Data'!$C$7,0,10*ROW('Sanitation Data'!C106)),NA())</f>
        <v>#N/A</v>
      </c>
      <c r="X112" s="102" t="e">
        <f ca="true">+IF(AND(ISNUMBER(OFFSET('Sanitation Data'!$C$11,0,10*ROW('Sanitation Data'!C106))),'Data Summary'!CM112="Yes"),OFFSET('Sanitation Data'!$C$11,0,10*ROW('Sanitation Data'!C106)),NA())</f>
        <v>#N/A</v>
      </c>
      <c r="Y112" s="102" t="e">
        <f ca="true">+IF(AND(ISNUMBER(OFFSET('Sanitation Data'!$C$12,0,10*ROW('Sanitation Data'!C106))),'Data Summary'!CN112="Yes"),OFFSET('Sanitation Data'!$C$12,0,10*ROW('Sanitation Data'!C106)),NA())</f>
        <v>#N/A</v>
      </c>
      <c r="Z112" s="102" t="e">
        <f ca="true">+IF(AND(ISNUMBER(OFFSET('Sanitation Data'!$C$13,0,10*ROW('Sanitation Data'!C106))),'Data Summary'!CO112="Yes"),OFFSET('Sanitation Data'!$C$13,0,10*ROW('Sanitation Data'!C106)),NA())</f>
        <v>#N/A</v>
      </c>
      <c r="AA112" s="102" t="e">
        <f ca="true">+IF(AND(ISNUMBER(OFFSET('Sanitation Data'!$D$5,0,10*ROW('Sanitation Data'!D106))),'Data Summary'!CP112="Yes"),100-OFFSET('Sanitation Data'!$D$5,0,10*ROW('Sanitation Data'!D106)),NA())</f>
        <v>#N/A</v>
      </c>
      <c r="AB112" s="102" t="e">
        <f ca="true">+IF(AND(ISNUMBER(OFFSET('Sanitation Data'!$D$7,0,10*ROW('Sanitation Data'!D106))),'Data Summary'!CQ112="Yes"),OFFSET('Sanitation Data'!$D$7,0,10*ROW('Sanitation Data'!D106)),NA())</f>
        <v>#N/A</v>
      </c>
      <c r="AC112" s="102" t="e">
        <f ca="true">+IF(AND(ISNUMBER(OFFSET('Sanitation Data'!$D$11,0,10*ROW('Sanitation Data'!D106))),'Data Summary'!CR112="Yes"),OFFSET('Sanitation Data'!$D$11,0,10*ROW('Sanitation Data'!D106)),NA())</f>
        <v>#N/A</v>
      </c>
      <c r="AD112" s="102" t="e">
        <f ca="true">+IF(AND(ISNUMBER(OFFSET('Sanitation Data'!$D$12,0,10*ROW('Sanitation Data'!D106))),'Data Summary'!CS112="Yes"),OFFSET('Sanitation Data'!$D$12,0,10*ROW('Sanitation Data'!D106)),NA())</f>
        <v>#N/A</v>
      </c>
      <c r="AE112" s="102" t="e">
        <f ca="true">+IF(AND(ISNUMBER(OFFSET('Sanitation Data'!$D$13,0,10*ROW('Sanitation Data'!D106))),'Data Summary'!CT112="Yes"),OFFSET('Sanitation Data'!$D$13,0,10*ROW('Sanitation Data'!D106)),NA())</f>
        <v>#N/A</v>
      </c>
      <c r="AF112" s="102" t="e">
        <f ca="true">+IF(AND(ISNUMBER(OFFSET('Sanitation Data'!$E$5,0,10*ROW('Sanitation Data'!E106))),'Data Summary'!CU112="Yes"),100-OFFSET('Sanitation Data'!$E$5,0,10*ROW('Sanitation Data'!E106)),NA())</f>
        <v>#N/A</v>
      </c>
      <c r="AG112" s="102" t="e">
        <f ca="true">+IF(AND(ISNUMBER(OFFSET('Sanitation Data'!$E$7,0,10*ROW('Sanitation Data'!E106))),'Data Summary'!CV112="Yes"),OFFSET('Sanitation Data'!$E$7,0,10*ROW('Sanitation Data'!E106)),NA())</f>
        <v>#N/A</v>
      </c>
      <c r="AH112" s="102" t="e">
        <f ca="true">+IF(AND(ISNUMBER(OFFSET('Sanitation Data'!$E$11,0,10*ROW('Sanitation Data'!E106))),'Data Summary'!CW112="Yes"),OFFSET('Sanitation Data'!$E$11,0,10*ROW('Sanitation Data'!E106)),NA())</f>
        <v>#N/A</v>
      </c>
      <c r="AI112" s="102" t="e">
        <f ca="true">+IF(AND(ISNUMBER(OFFSET('Sanitation Data'!$E$12,0,10*ROW('Sanitation Data'!E106))),'Data Summary'!CX112="Yes"),OFFSET('Sanitation Data'!$E$12,0,10*ROW('Sanitation Data'!E106)),NA())</f>
        <v>#N/A</v>
      </c>
      <c r="AJ112" s="102" t="e">
        <f ca="true">+IF(AND(ISNUMBER(OFFSET('Sanitation Data'!$E$13,0,10*ROW('Sanitation Data'!E106))),'Data Summary'!CY112="Yes"),OFFSET('Sanitation Data'!$E$13,0,10*ROW('Sanitation Data'!E106)),NA())</f>
        <v>#N/A</v>
      </c>
      <c r="AK112" s="102" t="e">
        <f ca="true">+IF(AND(ISNUMBER(OFFSET('Sanitation Data'!$F$5,0,10*ROW('Sanitation Data'!F106))),'Data Summary'!CZ112="Yes"),100-OFFSET('Sanitation Data'!$F$5,0,10*ROW('Sanitation Data'!F106)),NA())</f>
        <v>#N/A</v>
      </c>
      <c r="AL112" s="102" t="e">
        <f ca="true">+IF(AND(ISNUMBER(OFFSET('Sanitation Data'!$F$7,0,10*ROW('Sanitation Data'!F106))),'Data Summary'!DA112="Yes"),OFFSET('Sanitation Data'!$F$7,0,10*ROW('Sanitation Data'!F106)),NA())</f>
        <v>#N/A</v>
      </c>
      <c r="AM112" s="102" t="e">
        <f ca="true">+IF(AND(ISNUMBER(OFFSET('Sanitation Data'!$F$11,0,10*ROW('Sanitation Data'!F106))),'Data Summary'!DB112="Yes"),OFFSET('Sanitation Data'!$F$11,0,10*ROW('Sanitation Data'!F106)),NA())</f>
        <v>#N/A</v>
      </c>
      <c r="AN112" s="102" t="e">
        <f ca="true">+IF(AND(ISNUMBER(OFFSET('Sanitation Data'!$F$12,0,10*ROW('Sanitation Data'!F106))),'Data Summary'!DC112="Yes"),OFFSET('Sanitation Data'!$F$12,0,10*ROW('Sanitation Data'!F106)),NA())</f>
        <v>#N/A</v>
      </c>
      <c r="AO112" s="102" t="e">
        <f ca="true">+IF(AND(ISNUMBER(OFFSET('Sanitation Data'!$F$13,0,10*ROW('Sanitation Data'!F106))),'Data Summary'!DD112="Yes"),OFFSET('Sanitation Data'!$F$13,0,10*ROW('Sanitation Data'!F106)),NA())</f>
        <v>#N/A</v>
      </c>
      <c r="AP112" s="102" t="e">
        <f ca="true">+IF(AND(ISNUMBER(OFFSET('Sanitation Data'!$G$5,0,10*ROW('Sanitation Data'!G106))),'Data Summary'!DE112="Yes"),100-OFFSET('Sanitation Data'!$G$5,0,10*ROW('Sanitation Data'!G106)),NA())</f>
        <v>#N/A</v>
      </c>
      <c r="AQ112" s="102" t="e">
        <f ca="true">+IF(AND(ISNUMBER(OFFSET('Sanitation Data'!$G$7,0,10*ROW('Sanitation Data'!G106))),'Data Summary'!DF112="Yes"),OFFSET('Sanitation Data'!$G$7,0,10*ROW('Sanitation Data'!G106)),NA())</f>
        <v>#N/A</v>
      </c>
      <c r="AR112" s="102" t="e">
        <f ca="true">+IF(AND(ISNUMBER(OFFSET('Sanitation Data'!$G$11,0,10*ROW('Sanitation Data'!G106))),'Data Summary'!DG112="Yes"),OFFSET('Sanitation Data'!$G$11,0,10*ROW('Sanitation Data'!G106)),NA())</f>
        <v>#N/A</v>
      </c>
      <c r="AS112" s="102" t="e">
        <f ca="true">+IF(AND(ISNUMBER(OFFSET('Sanitation Data'!$G$12,0,10*ROW('Sanitation Data'!G106))),'Data Summary'!DH112="Yes"),OFFSET('Sanitation Data'!$G$12,0,10*ROW('Sanitation Data'!G106)),NA())</f>
        <v>#N/A</v>
      </c>
      <c r="AT112" s="102" t="e">
        <f ca="true">+IF(AND(ISNUMBER(OFFSET('Sanitation Data'!$G$13,0,10*ROW('Sanitation Data'!G106))),'Data Summary'!DI112="Yes"),OFFSET('Sanitation Data'!$G$13,0,10*ROW('Sanitation Data'!G106)),NA())</f>
        <v>#N/A</v>
      </c>
      <c r="AU112" s="102" t="e">
        <f ca="true">+IF(AND(ISNUMBER(OFFSET('Sanitation Data'!$H$5,0,10*ROW('Sanitation Data'!H106))),'Data Summary'!DJ112="Yes"),100-OFFSET('Sanitation Data'!$H$5,0,10*ROW('Sanitation Data'!H106)),NA())</f>
        <v>#N/A</v>
      </c>
      <c r="AV112" s="102" t="e">
        <f ca="true">+IF(AND(ISNUMBER(OFFSET('Sanitation Data'!$H$7,0,10*ROW('Sanitation Data'!H106))),'Data Summary'!DK112="Yes"),OFFSET('Sanitation Data'!$H$7,0,10*ROW('Sanitation Data'!H106)),NA())</f>
        <v>#N/A</v>
      </c>
      <c r="AW112" s="102" t="e">
        <f ca="true">+IF(AND(ISNUMBER(OFFSET('Sanitation Data'!$H$11,0,10*ROW('Sanitation Data'!H106))),'Data Summary'!DL112="Yes"),OFFSET('Sanitation Data'!$H$11,0,10*ROW('Sanitation Data'!H106)),NA())</f>
        <v>#N/A</v>
      </c>
      <c r="AX112" s="102" t="e">
        <f ca="true">+IF(AND(ISNUMBER(OFFSET('Sanitation Data'!$H$12,0,10*ROW('Sanitation Data'!H106))),'Data Summary'!DM112="Yes"),OFFSET('Sanitation Data'!$H$12,0,10*ROW('Sanitation Data'!H106)),NA())</f>
        <v>#N/A</v>
      </c>
      <c r="AY112" s="102" t="e">
        <f ca="true">+IF(AND(ISNUMBER(OFFSET('Sanitation Data'!$H$13,0,10*ROW('Sanitation Data'!H106))),'Data Summary'!DN112="Yes"),OFFSET('Sanitation Data'!$H$13,0,10*ROW('Sanitation Data'!H106)),NA())</f>
        <v>#N/A</v>
      </c>
      <c r="AZ112" s="107" t="e">
        <f ca="true">+IF(AND(ISNUMBER(OFFSET('Hygiene Data'!$C$6,0,10*ROW('Hygiene Data'!C106))),'Data Summary'!DO112="Yes"),OFFSET('Hygiene Data'!$C$6,0,10*ROW('Hygiene Data'!C106)),NA())</f>
        <v>#N/A</v>
      </c>
      <c r="BA112" s="107" t="e">
        <f ca="true">+IF(AND(ISNUMBER(OFFSET('Hygiene Data'!$C$8,0,10*ROW('Hygiene Data'!C106))),'Data Summary'!DP112="Yes"),OFFSET('Hygiene Data'!$C$8,0,10*ROW('Hygiene Data'!C106)),NA())</f>
        <v>#N/A</v>
      </c>
      <c r="BB112" s="107" t="e">
        <f ca="true">+IF(AND(ISNUMBER(OFFSET('Hygiene Data'!$C$10,0,10*ROW('Hygiene Data'!C106))),'Data Summary'!DQ112="Yes"),OFFSET('Hygiene Data'!$C$10,0,10*ROW('Hygiene Data'!C106)),NA())</f>
        <v>#N/A</v>
      </c>
      <c r="BC112" s="107" t="e">
        <f ca="true">+IF(AND(ISNUMBER(OFFSET('Hygiene Data'!$D$6,0,10*ROW('Hygiene Data'!D106))),'Data Summary'!DR112="Yes"),OFFSET('Hygiene Data'!$D$6,0,10*ROW('Hygiene Data'!D106)),NA())</f>
        <v>#N/A</v>
      </c>
      <c r="BD112" s="107" t="e">
        <f ca="true">+IF(AND(ISNUMBER(OFFSET('Hygiene Data'!$D$8,0,10*ROW('Hygiene Data'!D106))),'Data Summary'!DS112="Yes"),OFFSET('Hygiene Data'!$D$8,0,10*ROW('Hygiene Data'!D106)),NA())</f>
        <v>#N/A</v>
      </c>
      <c r="BE112" s="107" t="e">
        <f ca="true">+IF(AND(ISNUMBER(OFFSET('Hygiene Data'!$D$10,0,10*ROW('Hygiene Data'!D106))),'Data Summary'!DT112="Yes"),OFFSET('Hygiene Data'!$D$10,0,10*ROW('Hygiene Data'!D106)),NA())</f>
        <v>#N/A</v>
      </c>
      <c r="BF112" s="107" t="e">
        <f ca="true">+IF(AND(ISNUMBER(OFFSET('Hygiene Data'!$E$6,0,10*ROW('Hygiene Data'!E106))),'Data Summary'!DU112="Yes"),OFFSET('Hygiene Data'!$E$6,0,10*ROW('Hygiene Data'!E106)),NA())</f>
        <v>#N/A</v>
      </c>
      <c r="BG112" s="107" t="e">
        <f ca="true">+IF(AND(ISNUMBER(OFFSET('Hygiene Data'!$E$8,0,10*ROW('Hygiene Data'!E106))),'Data Summary'!DV112="Yes"),OFFSET('Hygiene Data'!$E$8,0,10*ROW('Hygiene Data'!E106)),NA())</f>
        <v>#N/A</v>
      </c>
      <c r="BH112" s="107" t="e">
        <f ca="true">+IF(AND(ISNUMBER(OFFSET('Hygiene Data'!$E$10,0,10*ROW('Hygiene Data'!E106))),'Data Summary'!DW112="Yes"),OFFSET('Hygiene Data'!$E$10,0,10*ROW('Hygiene Data'!E106)),NA())</f>
        <v>#N/A</v>
      </c>
      <c r="BI112" s="107" t="e">
        <f ca="true">+IF(AND(ISNUMBER(OFFSET('Hygiene Data'!$F$6,0,10*ROW('Hygiene Data'!F106))),'Data Summary'!DX112="Yes"),OFFSET('Hygiene Data'!$F$6,0,10*ROW('Hygiene Data'!F106)),NA())</f>
        <v>#N/A</v>
      </c>
      <c r="BJ112" s="107" t="e">
        <f ca="true">+IF(AND(ISNUMBER(OFFSET('Hygiene Data'!$F$8,0,10*ROW('Hygiene Data'!F106))),'Data Summary'!DY112="Yes"),OFFSET('Hygiene Data'!$F$8,0,10*ROW('Hygiene Data'!F106)),NA())</f>
        <v>#N/A</v>
      </c>
      <c r="BK112" s="107" t="e">
        <f ca="true">+IF(AND(ISNUMBER(OFFSET('Hygiene Data'!$F$10,0,10*ROW('Hygiene Data'!F106))),'Data Summary'!DZ112="Yes"),OFFSET('Hygiene Data'!$F$10,0,10*ROW('Hygiene Data'!F106)),NA())</f>
        <v>#N/A</v>
      </c>
      <c r="BL112" s="107" t="e">
        <f ca="true">+IF(AND(ISNUMBER(OFFSET('Hygiene Data'!$G$6,0,10*ROW('Hygiene Data'!G106))),'Data Summary'!EA112="Yes"),OFFSET('Hygiene Data'!$G$6,0,10*ROW('Hygiene Data'!G106)),NA())</f>
        <v>#N/A</v>
      </c>
      <c r="BM112" s="107" t="e">
        <f ca="true">+IF(AND(ISNUMBER(OFFSET('Hygiene Data'!$G$8,0,10*ROW('Hygiene Data'!G106))),'Data Summary'!EB112="Yes"),OFFSET('Hygiene Data'!$G$8,0,10*ROW('Hygiene Data'!G106)),NA())</f>
        <v>#N/A</v>
      </c>
      <c r="BN112" s="107" t="e">
        <f ca="true">+IF(AND(ISNUMBER(OFFSET('Hygiene Data'!$G$10,0,10*ROW('Hygiene Data'!G106))),'Data Summary'!EC112="Yes"),OFFSET('Hygiene Data'!$G$10,0,10*ROW('Hygiene Data'!G106)),NA())</f>
        <v>#N/A</v>
      </c>
      <c r="BO112" s="107" t="e">
        <f ca="true">+IF(AND(ISNUMBER(OFFSET('Hygiene Data'!$H$6,0,10*ROW('Hygiene Data'!H106))),'Data Summary'!ED112="Yes"),OFFSET('Hygiene Data'!$H$6,0,10*ROW('Hygiene Data'!H106)),NA())</f>
        <v>#N/A</v>
      </c>
      <c r="BP112" s="107" t="e">
        <f ca="true">+IF(AND(ISNUMBER(OFFSET('Hygiene Data'!$H$8,0,10*ROW('Hygiene Data'!H106))),'Data Summary'!EE112="Yes"),OFFSET('Hygiene Data'!$H$8,0,10*ROW('Hygiene Data'!H106)),NA())</f>
        <v>#N/A</v>
      </c>
      <c r="BQ112" s="107" t="e">
        <f ca="true">+IF(AND(ISNUMBER(OFFSET('Hygiene Data'!$H$10,0,10*ROW('Hygiene Data'!H106))),'Data Summary'!EF112="Yes"),OFFSET('Hygiene Data'!$H$10,0,10*ROW('Hygiene Data'!H106)),NA())</f>
        <v>#N/A</v>
      </c>
    </row>
    <row r="113" x14ac:dyDescent="0.2">
      <c r="A113" s="55" t="e">
        <f ca="true">+IF(OFFSET('Water Data'!$B$1,0,10*ROW('Water Data'!B107))="",NA(),OFFSET('Water Data'!$B$1,0,10*ROW('Water Data'!B107)))</f>
        <v>#N/A</v>
      </c>
      <c r="B113" s="55" t="e">
        <f ca="true">+IF(OFFSET('Water Data'!$A$3,0,10*ROW('Water Data'!A110))="",NA(),OFFSET('Water Data'!$A$3,0,10*ROW('Water Data'!A110)))</f>
        <v>#N/A</v>
      </c>
      <c r="C113" s="55" t="e">
        <f ca="true">+IF(OFFSET('Water Data'!$C$3,0,10*ROW('Water Data'!C110))="",NA(),OFFSET('Water Data'!$C$3,0,10*ROW('Water Data'!C110)))</f>
        <v>#N/A</v>
      </c>
      <c r="D113" s="56" t="e">
        <f ca="true">+IF(AND(ISNUMBER(OFFSET('Water Data'!$C$5,0,10*ROW('Water Data'!C107))),'Data Summary'!BS113="Yes"),100-OFFSET('Water Data'!$C$5,0,10*ROW('Water Data'!C107)),NA())</f>
        <v>#N/A</v>
      </c>
      <c r="E113" s="56" t="e">
        <f ca="true">+IF(AND(ISNUMBER(OFFSET('Water Data'!$C$7,0,10*ROW('Water Data'!C107))),'Data Summary'!BT113="Yes"),OFFSET('Water Data'!$C$7,0,10*ROW('Water Data'!C107)),NA())</f>
        <v>#N/A</v>
      </c>
      <c r="F113" s="56" t="e">
        <f ca="true">+IF(AND(ISNUMBER(OFFSET('Water Data'!$C$10,0,10*ROW('Water Data'!C107))),'Data Summary'!BU113="Yes"),OFFSET('Water Data'!$C$10,0,10*ROW('Water Data'!C107)),NA())</f>
        <v>#N/A</v>
      </c>
      <c r="G113" s="56" t="e">
        <f ca="true">+IF(AND(ISNUMBER(OFFSET('Water Data'!$D$5,0,10*ROW('Water Data'!D107))),'Data Summary'!BV113="Yes"),100-OFFSET('Water Data'!$D$5,0,10*ROW('Water Data'!D107)),NA())</f>
        <v>#N/A</v>
      </c>
      <c r="H113" s="56" t="e">
        <f ca="true">+IF(AND(ISNUMBER(OFFSET('Water Data'!$D$7,0,10*ROW('Water Data'!D107))),'Data Summary'!BW113="Yes"),OFFSET('Water Data'!$D$7,0,10*ROW('Water Data'!D107)),NA())</f>
        <v>#N/A</v>
      </c>
      <c r="I113" s="56" t="e">
        <f ca="true">+IF(AND(ISNUMBER(OFFSET('Water Data'!$D$10,0,10*ROW('Water Data'!D107))),'Data Summary'!BX113="Yes"),OFFSET('Water Data'!$D$10,0,10*ROW('Water Data'!D107)),NA())</f>
        <v>#N/A</v>
      </c>
      <c r="J113" s="56" t="e">
        <f ca="true">+IF(AND(ISNUMBER(OFFSET('Water Data'!$E$5,0,10*ROW('Water Data'!E107))),'Data Summary'!BY113="Yes"),100-OFFSET('Water Data'!$E$5,0,10*ROW('Water Data'!E107)),NA())</f>
        <v>#N/A</v>
      </c>
      <c r="K113" s="56" t="e">
        <f ca="true">+IF(AND(ISNUMBER(OFFSET('Water Data'!$E$7,0,10*ROW('Water Data'!E107))),'Data Summary'!BZ113="Yes"),OFFSET('Water Data'!$E$7,0,10*ROW('Water Data'!E107)),NA())</f>
        <v>#N/A</v>
      </c>
      <c r="L113" s="56" t="e">
        <f ca="true">+IF(AND(ISNUMBER(OFFSET('Water Data'!$E$10,0,10*ROW('Water Data'!E107))),'Data Summary'!CA113="Yes"),OFFSET('Water Data'!$E$10,0,10*ROW('Water Data'!E107)),NA())</f>
        <v>#N/A</v>
      </c>
      <c r="M113" s="56" t="e">
        <f ca="true">+IF(AND(ISNUMBER(OFFSET('Water Data'!$F$5,0,10*ROW('Water Data'!F107))),'Data Summary'!CB113="Yes"),100-OFFSET('Water Data'!$F$5,0,10*ROW('Water Data'!F107)),NA())</f>
        <v>#N/A</v>
      </c>
      <c r="N113" s="56" t="e">
        <f ca="true">+IF(AND(ISNUMBER(OFFSET('Water Data'!$F$7,0,10*ROW('Water Data'!F107))),'Data Summary'!CC113="Yes"),OFFSET('Water Data'!$F$7,0,10*ROW('Water Data'!F107)),NA())</f>
        <v>#N/A</v>
      </c>
      <c r="O113" s="56" t="e">
        <f ca="true">+IF(AND(ISNUMBER(OFFSET('Water Data'!$F$10,0,10*ROW('Water Data'!F107))),'Data Summary'!CD113="Yes"),OFFSET('Water Data'!$F$10,0,10*ROW('Water Data'!F107)),NA())</f>
        <v>#N/A</v>
      </c>
      <c r="P113" s="56" t="e">
        <f ca="true">+IF(AND(ISNUMBER(OFFSET('Water Data'!$G$5,0,10*ROW('Water Data'!G107))),'Data Summary'!CE113="Yes"),100-OFFSET('Water Data'!$G$5,0,10*ROW('Water Data'!G107)),NA())</f>
        <v>#N/A</v>
      </c>
      <c r="Q113" s="56" t="e">
        <f ca="true">+IF(AND(ISNUMBER(OFFSET('Water Data'!$G$7,0,10*ROW('Water Data'!G107))),'Data Summary'!CF113="Yes"),OFFSET('Water Data'!$G$7,0,10*ROW('Water Data'!G107)),NA())</f>
        <v>#N/A</v>
      </c>
      <c r="R113" s="56" t="e">
        <f ca="true">+IF(AND(ISNUMBER(OFFSET('Water Data'!$G$10,0,10*ROW('Water Data'!G107))),'Data Summary'!CG113="Yes"),OFFSET('Water Data'!$G$10,0,10*ROW('Water Data'!G107)),NA())</f>
        <v>#N/A</v>
      </c>
      <c r="S113" s="56" t="e">
        <f ca="true">+IF(AND(ISNUMBER(OFFSET('Water Data'!$H$5,0,10*ROW('Water Data'!H107))),'Data Summary'!CH113="Yes"),100-OFFSET('Water Data'!$H$5,0,10*ROW('Water Data'!H107)),NA())</f>
        <v>#N/A</v>
      </c>
      <c r="T113" s="56" t="e">
        <f ca="true">+IF(AND(ISNUMBER(OFFSET('Water Data'!$H$7,0,10*ROW('Water Data'!H107))),'Data Summary'!CI113="Yes"),OFFSET('Water Data'!$H$7,0,10*ROW('Water Data'!H107)),NA())</f>
        <v>#N/A</v>
      </c>
      <c r="U113" s="56" t="e">
        <f ca="true">+IF(AND(ISNUMBER(OFFSET('Water Data'!$H$10,0,10*ROW('Water Data'!H107))),'Data Summary'!CJ113="Yes"),OFFSET('Water Data'!$H$10,0,10*ROW('Water Data'!H107)),NA())</f>
        <v>#N/A</v>
      </c>
      <c r="V113" s="102" t="e">
        <f ca="true">+IF(AND(ISNUMBER(OFFSET('Sanitation Data'!$C$5,0,10*ROW('Sanitation Data'!C107))),'Data Summary'!CK113="Yes"),100-OFFSET('Sanitation Data'!$C$5,0,10*ROW('Sanitation Data'!C107)),NA())</f>
        <v>#N/A</v>
      </c>
      <c r="W113" s="102" t="e">
        <f ca="true">+IF(AND(ISNUMBER(OFFSET('Sanitation Data'!$C$7,0,10*ROW('Sanitation Data'!C107))),'Data Summary'!CL113="Yes"),OFFSET('Sanitation Data'!$C$7,0,10*ROW('Sanitation Data'!C107)),NA())</f>
        <v>#N/A</v>
      </c>
      <c r="X113" s="102" t="e">
        <f ca="true">+IF(AND(ISNUMBER(OFFSET('Sanitation Data'!$C$11,0,10*ROW('Sanitation Data'!C107))),'Data Summary'!CM113="Yes"),OFFSET('Sanitation Data'!$C$11,0,10*ROW('Sanitation Data'!C107)),NA())</f>
        <v>#N/A</v>
      </c>
      <c r="Y113" s="102" t="e">
        <f ca="true">+IF(AND(ISNUMBER(OFFSET('Sanitation Data'!$C$12,0,10*ROW('Sanitation Data'!C107))),'Data Summary'!CN113="Yes"),OFFSET('Sanitation Data'!$C$12,0,10*ROW('Sanitation Data'!C107)),NA())</f>
        <v>#N/A</v>
      </c>
      <c r="Z113" s="102" t="e">
        <f ca="true">+IF(AND(ISNUMBER(OFFSET('Sanitation Data'!$C$13,0,10*ROW('Sanitation Data'!C107))),'Data Summary'!CO113="Yes"),OFFSET('Sanitation Data'!$C$13,0,10*ROW('Sanitation Data'!C107)),NA())</f>
        <v>#N/A</v>
      </c>
      <c r="AA113" s="102" t="e">
        <f ca="true">+IF(AND(ISNUMBER(OFFSET('Sanitation Data'!$D$5,0,10*ROW('Sanitation Data'!D107))),'Data Summary'!CP113="Yes"),100-OFFSET('Sanitation Data'!$D$5,0,10*ROW('Sanitation Data'!D107)),NA())</f>
        <v>#N/A</v>
      </c>
      <c r="AB113" s="102" t="e">
        <f ca="true">+IF(AND(ISNUMBER(OFFSET('Sanitation Data'!$D$7,0,10*ROW('Sanitation Data'!D107))),'Data Summary'!CQ113="Yes"),OFFSET('Sanitation Data'!$D$7,0,10*ROW('Sanitation Data'!D107)),NA())</f>
        <v>#N/A</v>
      </c>
      <c r="AC113" s="102" t="e">
        <f ca="true">+IF(AND(ISNUMBER(OFFSET('Sanitation Data'!$D$11,0,10*ROW('Sanitation Data'!D107))),'Data Summary'!CR113="Yes"),OFFSET('Sanitation Data'!$D$11,0,10*ROW('Sanitation Data'!D107)),NA())</f>
        <v>#N/A</v>
      </c>
      <c r="AD113" s="102" t="e">
        <f ca="true">+IF(AND(ISNUMBER(OFFSET('Sanitation Data'!$D$12,0,10*ROW('Sanitation Data'!D107))),'Data Summary'!CS113="Yes"),OFFSET('Sanitation Data'!$D$12,0,10*ROW('Sanitation Data'!D107)),NA())</f>
        <v>#N/A</v>
      </c>
      <c r="AE113" s="102" t="e">
        <f ca="true">+IF(AND(ISNUMBER(OFFSET('Sanitation Data'!$D$13,0,10*ROW('Sanitation Data'!D107))),'Data Summary'!CT113="Yes"),OFFSET('Sanitation Data'!$D$13,0,10*ROW('Sanitation Data'!D107)),NA())</f>
        <v>#N/A</v>
      </c>
      <c r="AF113" s="102" t="e">
        <f ca="true">+IF(AND(ISNUMBER(OFFSET('Sanitation Data'!$E$5,0,10*ROW('Sanitation Data'!E107))),'Data Summary'!CU113="Yes"),100-OFFSET('Sanitation Data'!$E$5,0,10*ROW('Sanitation Data'!E107)),NA())</f>
        <v>#N/A</v>
      </c>
      <c r="AG113" s="102" t="e">
        <f ca="true">+IF(AND(ISNUMBER(OFFSET('Sanitation Data'!$E$7,0,10*ROW('Sanitation Data'!E107))),'Data Summary'!CV113="Yes"),OFFSET('Sanitation Data'!$E$7,0,10*ROW('Sanitation Data'!E107)),NA())</f>
        <v>#N/A</v>
      </c>
      <c r="AH113" s="102" t="e">
        <f ca="true">+IF(AND(ISNUMBER(OFFSET('Sanitation Data'!$E$11,0,10*ROW('Sanitation Data'!E107))),'Data Summary'!CW113="Yes"),OFFSET('Sanitation Data'!$E$11,0,10*ROW('Sanitation Data'!E107)),NA())</f>
        <v>#N/A</v>
      </c>
      <c r="AI113" s="102" t="e">
        <f ca="true">+IF(AND(ISNUMBER(OFFSET('Sanitation Data'!$E$12,0,10*ROW('Sanitation Data'!E107))),'Data Summary'!CX113="Yes"),OFFSET('Sanitation Data'!$E$12,0,10*ROW('Sanitation Data'!E107)),NA())</f>
        <v>#N/A</v>
      </c>
      <c r="AJ113" s="102" t="e">
        <f ca="true">+IF(AND(ISNUMBER(OFFSET('Sanitation Data'!$E$13,0,10*ROW('Sanitation Data'!E107))),'Data Summary'!CY113="Yes"),OFFSET('Sanitation Data'!$E$13,0,10*ROW('Sanitation Data'!E107)),NA())</f>
        <v>#N/A</v>
      </c>
      <c r="AK113" s="102" t="e">
        <f ca="true">+IF(AND(ISNUMBER(OFFSET('Sanitation Data'!$F$5,0,10*ROW('Sanitation Data'!F107))),'Data Summary'!CZ113="Yes"),100-OFFSET('Sanitation Data'!$F$5,0,10*ROW('Sanitation Data'!F107)),NA())</f>
        <v>#N/A</v>
      </c>
      <c r="AL113" s="102" t="e">
        <f ca="true">+IF(AND(ISNUMBER(OFFSET('Sanitation Data'!$F$7,0,10*ROW('Sanitation Data'!F107))),'Data Summary'!DA113="Yes"),OFFSET('Sanitation Data'!$F$7,0,10*ROW('Sanitation Data'!F107)),NA())</f>
        <v>#N/A</v>
      </c>
      <c r="AM113" s="102" t="e">
        <f ca="true">+IF(AND(ISNUMBER(OFFSET('Sanitation Data'!$F$11,0,10*ROW('Sanitation Data'!F107))),'Data Summary'!DB113="Yes"),OFFSET('Sanitation Data'!$F$11,0,10*ROW('Sanitation Data'!F107)),NA())</f>
        <v>#N/A</v>
      </c>
      <c r="AN113" s="102" t="e">
        <f ca="true">+IF(AND(ISNUMBER(OFFSET('Sanitation Data'!$F$12,0,10*ROW('Sanitation Data'!F107))),'Data Summary'!DC113="Yes"),OFFSET('Sanitation Data'!$F$12,0,10*ROW('Sanitation Data'!F107)),NA())</f>
        <v>#N/A</v>
      </c>
      <c r="AO113" s="102" t="e">
        <f ca="true">+IF(AND(ISNUMBER(OFFSET('Sanitation Data'!$F$13,0,10*ROW('Sanitation Data'!F107))),'Data Summary'!DD113="Yes"),OFFSET('Sanitation Data'!$F$13,0,10*ROW('Sanitation Data'!F107)),NA())</f>
        <v>#N/A</v>
      </c>
      <c r="AP113" s="102" t="e">
        <f ca="true">+IF(AND(ISNUMBER(OFFSET('Sanitation Data'!$G$5,0,10*ROW('Sanitation Data'!G107))),'Data Summary'!DE113="Yes"),100-OFFSET('Sanitation Data'!$G$5,0,10*ROW('Sanitation Data'!G107)),NA())</f>
        <v>#N/A</v>
      </c>
      <c r="AQ113" s="102" t="e">
        <f ca="true">+IF(AND(ISNUMBER(OFFSET('Sanitation Data'!$G$7,0,10*ROW('Sanitation Data'!G107))),'Data Summary'!DF113="Yes"),OFFSET('Sanitation Data'!$G$7,0,10*ROW('Sanitation Data'!G107)),NA())</f>
        <v>#N/A</v>
      </c>
      <c r="AR113" s="102" t="e">
        <f ca="true">+IF(AND(ISNUMBER(OFFSET('Sanitation Data'!$G$11,0,10*ROW('Sanitation Data'!G107))),'Data Summary'!DG113="Yes"),OFFSET('Sanitation Data'!$G$11,0,10*ROW('Sanitation Data'!G107)),NA())</f>
        <v>#N/A</v>
      </c>
      <c r="AS113" s="102" t="e">
        <f ca="true">+IF(AND(ISNUMBER(OFFSET('Sanitation Data'!$G$12,0,10*ROW('Sanitation Data'!G107))),'Data Summary'!DH113="Yes"),OFFSET('Sanitation Data'!$G$12,0,10*ROW('Sanitation Data'!G107)),NA())</f>
        <v>#N/A</v>
      </c>
      <c r="AT113" s="102" t="e">
        <f ca="true">+IF(AND(ISNUMBER(OFFSET('Sanitation Data'!$G$13,0,10*ROW('Sanitation Data'!G107))),'Data Summary'!DI113="Yes"),OFFSET('Sanitation Data'!$G$13,0,10*ROW('Sanitation Data'!G107)),NA())</f>
        <v>#N/A</v>
      </c>
      <c r="AU113" s="102" t="e">
        <f ca="true">+IF(AND(ISNUMBER(OFFSET('Sanitation Data'!$H$5,0,10*ROW('Sanitation Data'!H107))),'Data Summary'!DJ113="Yes"),100-OFFSET('Sanitation Data'!$H$5,0,10*ROW('Sanitation Data'!H107)),NA())</f>
        <v>#N/A</v>
      </c>
      <c r="AV113" s="102" t="e">
        <f ca="true">+IF(AND(ISNUMBER(OFFSET('Sanitation Data'!$H$7,0,10*ROW('Sanitation Data'!H107))),'Data Summary'!DK113="Yes"),OFFSET('Sanitation Data'!$H$7,0,10*ROW('Sanitation Data'!H107)),NA())</f>
        <v>#N/A</v>
      </c>
      <c r="AW113" s="102" t="e">
        <f ca="true">+IF(AND(ISNUMBER(OFFSET('Sanitation Data'!$H$11,0,10*ROW('Sanitation Data'!H107))),'Data Summary'!DL113="Yes"),OFFSET('Sanitation Data'!$H$11,0,10*ROW('Sanitation Data'!H107)),NA())</f>
        <v>#N/A</v>
      </c>
      <c r="AX113" s="102" t="e">
        <f ca="true">+IF(AND(ISNUMBER(OFFSET('Sanitation Data'!$H$12,0,10*ROW('Sanitation Data'!H107))),'Data Summary'!DM113="Yes"),OFFSET('Sanitation Data'!$H$12,0,10*ROW('Sanitation Data'!H107)),NA())</f>
        <v>#N/A</v>
      </c>
      <c r="AY113" s="102" t="e">
        <f ca="true">+IF(AND(ISNUMBER(OFFSET('Sanitation Data'!$H$13,0,10*ROW('Sanitation Data'!H107))),'Data Summary'!DN113="Yes"),OFFSET('Sanitation Data'!$H$13,0,10*ROW('Sanitation Data'!H107)),NA())</f>
        <v>#N/A</v>
      </c>
      <c r="AZ113" s="107" t="e">
        <f ca="true">+IF(AND(ISNUMBER(OFFSET('Hygiene Data'!$C$6,0,10*ROW('Hygiene Data'!C107))),'Data Summary'!DO113="Yes"),OFFSET('Hygiene Data'!$C$6,0,10*ROW('Hygiene Data'!C107)),NA())</f>
        <v>#N/A</v>
      </c>
      <c r="BA113" s="107" t="e">
        <f ca="true">+IF(AND(ISNUMBER(OFFSET('Hygiene Data'!$C$8,0,10*ROW('Hygiene Data'!C107))),'Data Summary'!DP113="Yes"),OFFSET('Hygiene Data'!$C$8,0,10*ROW('Hygiene Data'!C107)),NA())</f>
        <v>#N/A</v>
      </c>
      <c r="BB113" s="107" t="e">
        <f ca="true">+IF(AND(ISNUMBER(OFFSET('Hygiene Data'!$C$10,0,10*ROW('Hygiene Data'!C107))),'Data Summary'!DQ113="Yes"),OFFSET('Hygiene Data'!$C$10,0,10*ROW('Hygiene Data'!C107)),NA())</f>
        <v>#N/A</v>
      </c>
      <c r="BC113" s="107" t="e">
        <f ca="true">+IF(AND(ISNUMBER(OFFSET('Hygiene Data'!$D$6,0,10*ROW('Hygiene Data'!D107))),'Data Summary'!DR113="Yes"),OFFSET('Hygiene Data'!$D$6,0,10*ROW('Hygiene Data'!D107)),NA())</f>
        <v>#N/A</v>
      </c>
      <c r="BD113" s="107" t="e">
        <f ca="true">+IF(AND(ISNUMBER(OFFSET('Hygiene Data'!$D$8,0,10*ROW('Hygiene Data'!D107))),'Data Summary'!DS113="Yes"),OFFSET('Hygiene Data'!$D$8,0,10*ROW('Hygiene Data'!D107)),NA())</f>
        <v>#N/A</v>
      </c>
      <c r="BE113" s="107" t="e">
        <f ca="true">+IF(AND(ISNUMBER(OFFSET('Hygiene Data'!$D$10,0,10*ROW('Hygiene Data'!D107))),'Data Summary'!DT113="Yes"),OFFSET('Hygiene Data'!$D$10,0,10*ROW('Hygiene Data'!D107)),NA())</f>
        <v>#N/A</v>
      </c>
      <c r="BF113" s="107" t="e">
        <f ca="true">+IF(AND(ISNUMBER(OFFSET('Hygiene Data'!$E$6,0,10*ROW('Hygiene Data'!E107))),'Data Summary'!DU113="Yes"),OFFSET('Hygiene Data'!$E$6,0,10*ROW('Hygiene Data'!E107)),NA())</f>
        <v>#N/A</v>
      </c>
      <c r="BG113" s="107" t="e">
        <f ca="true">+IF(AND(ISNUMBER(OFFSET('Hygiene Data'!$E$8,0,10*ROW('Hygiene Data'!E107))),'Data Summary'!DV113="Yes"),OFFSET('Hygiene Data'!$E$8,0,10*ROW('Hygiene Data'!E107)),NA())</f>
        <v>#N/A</v>
      </c>
      <c r="BH113" s="107" t="e">
        <f ca="true">+IF(AND(ISNUMBER(OFFSET('Hygiene Data'!$E$10,0,10*ROW('Hygiene Data'!E107))),'Data Summary'!DW113="Yes"),OFFSET('Hygiene Data'!$E$10,0,10*ROW('Hygiene Data'!E107)),NA())</f>
        <v>#N/A</v>
      </c>
      <c r="BI113" s="107" t="e">
        <f ca="true">+IF(AND(ISNUMBER(OFFSET('Hygiene Data'!$F$6,0,10*ROW('Hygiene Data'!F107))),'Data Summary'!DX113="Yes"),OFFSET('Hygiene Data'!$F$6,0,10*ROW('Hygiene Data'!F107)),NA())</f>
        <v>#N/A</v>
      </c>
      <c r="BJ113" s="107" t="e">
        <f ca="true">+IF(AND(ISNUMBER(OFFSET('Hygiene Data'!$F$8,0,10*ROW('Hygiene Data'!F107))),'Data Summary'!DY113="Yes"),OFFSET('Hygiene Data'!$F$8,0,10*ROW('Hygiene Data'!F107)),NA())</f>
        <v>#N/A</v>
      </c>
      <c r="BK113" s="107" t="e">
        <f ca="true">+IF(AND(ISNUMBER(OFFSET('Hygiene Data'!$F$10,0,10*ROW('Hygiene Data'!F107))),'Data Summary'!DZ113="Yes"),OFFSET('Hygiene Data'!$F$10,0,10*ROW('Hygiene Data'!F107)),NA())</f>
        <v>#N/A</v>
      </c>
      <c r="BL113" s="107" t="e">
        <f ca="true">+IF(AND(ISNUMBER(OFFSET('Hygiene Data'!$G$6,0,10*ROW('Hygiene Data'!G107))),'Data Summary'!EA113="Yes"),OFFSET('Hygiene Data'!$G$6,0,10*ROW('Hygiene Data'!G107)),NA())</f>
        <v>#N/A</v>
      </c>
      <c r="BM113" s="107" t="e">
        <f ca="true">+IF(AND(ISNUMBER(OFFSET('Hygiene Data'!$G$8,0,10*ROW('Hygiene Data'!G107))),'Data Summary'!EB113="Yes"),OFFSET('Hygiene Data'!$G$8,0,10*ROW('Hygiene Data'!G107)),NA())</f>
        <v>#N/A</v>
      </c>
      <c r="BN113" s="107" t="e">
        <f ca="true">+IF(AND(ISNUMBER(OFFSET('Hygiene Data'!$G$10,0,10*ROW('Hygiene Data'!G107))),'Data Summary'!EC113="Yes"),OFFSET('Hygiene Data'!$G$10,0,10*ROW('Hygiene Data'!G107)),NA())</f>
        <v>#N/A</v>
      </c>
      <c r="BO113" s="107" t="e">
        <f ca="true">+IF(AND(ISNUMBER(OFFSET('Hygiene Data'!$H$6,0,10*ROW('Hygiene Data'!H107))),'Data Summary'!ED113="Yes"),OFFSET('Hygiene Data'!$H$6,0,10*ROW('Hygiene Data'!H107)),NA())</f>
        <v>#N/A</v>
      </c>
      <c r="BP113" s="107" t="e">
        <f ca="true">+IF(AND(ISNUMBER(OFFSET('Hygiene Data'!$H$8,0,10*ROW('Hygiene Data'!H107))),'Data Summary'!EE113="Yes"),OFFSET('Hygiene Data'!$H$8,0,10*ROW('Hygiene Data'!H107)),NA())</f>
        <v>#N/A</v>
      </c>
      <c r="BQ113" s="107" t="e">
        <f ca="true">+IF(AND(ISNUMBER(OFFSET('Hygiene Data'!$H$10,0,10*ROW('Hygiene Data'!H107))),'Data Summary'!EF113="Yes"),OFFSET('Hygiene Data'!$H$10,0,10*ROW('Hygiene Data'!H107)),NA())</f>
        <v>#N/A</v>
      </c>
    </row>
    <row r="114" x14ac:dyDescent="0.2">
      <c r="A114" s="55" t="e">
        <f ca="true">+IF(OFFSET('Water Data'!$B$1,0,10*ROW('Water Data'!B108))="",NA(),OFFSET('Water Data'!$B$1,0,10*ROW('Water Data'!B108)))</f>
        <v>#N/A</v>
      </c>
      <c r="B114" s="55" t="e">
        <f ca="true">+IF(OFFSET('Water Data'!$A$3,0,10*ROW('Water Data'!A111))="",NA(),OFFSET('Water Data'!$A$3,0,10*ROW('Water Data'!A111)))</f>
        <v>#N/A</v>
      </c>
      <c r="C114" s="55" t="e">
        <f ca="true">+IF(OFFSET('Water Data'!$C$3,0,10*ROW('Water Data'!C111))="",NA(),OFFSET('Water Data'!$C$3,0,10*ROW('Water Data'!C111)))</f>
        <v>#N/A</v>
      </c>
      <c r="D114" s="56" t="e">
        <f ca="true">+IF(AND(ISNUMBER(OFFSET('Water Data'!$C$5,0,10*ROW('Water Data'!C108))),'Data Summary'!BS114="Yes"),100-OFFSET('Water Data'!$C$5,0,10*ROW('Water Data'!C108)),NA())</f>
        <v>#N/A</v>
      </c>
      <c r="E114" s="56" t="e">
        <f ca="true">+IF(AND(ISNUMBER(OFFSET('Water Data'!$C$7,0,10*ROW('Water Data'!C108))),'Data Summary'!BT114="Yes"),OFFSET('Water Data'!$C$7,0,10*ROW('Water Data'!C108)),NA())</f>
        <v>#N/A</v>
      </c>
      <c r="F114" s="56" t="e">
        <f ca="true">+IF(AND(ISNUMBER(OFFSET('Water Data'!$C$10,0,10*ROW('Water Data'!C108))),'Data Summary'!BU114="Yes"),OFFSET('Water Data'!$C$10,0,10*ROW('Water Data'!C108)),NA())</f>
        <v>#N/A</v>
      </c>
      <c r="G114" s="56" t="e">
        <f ca="true">+IF(AND(ISNUMBER(OFFSET('Water Data'!$D$5,0,10*ROW('Water Data'!D108))),'Data Summary'!BV114="Yes"),100-OFFSET('Water Data'!$D$5,0,10*ROW('Water Data'!D108)),NA())</f>
        <v>#N/A</v>
      </c>
      <c r="H114" s="56" t="e">
        <f ca="true">+IF(AND(ISNUMBER(OFFSET('Water Data'!$D$7,0,10*ROW('Water Data'!D108))),'Data Summary'!BW114="Yes"),OFFSET('Water Data'!$D$7,0,10*ROW('Water Data'!D108)),NA())</f>
        <v>#N/A</v>
      </c>
      <c r="I114" s="56" t="e">
        <f ca="true">+IF(AND(ISNUMBER(OFFSET('Water Data'!$D$10,0,10*ROW('Water Data'!D108))),'Data Summary'!BX114="Yes"),OFFSET('Water Data'!$D$10,0,10*ROW('Water Data'!D108)),NA())</f>
        <v>#N/A</v>
      </c>
      <c r="J114" s="56" t="e">
        <f ca="true">+IF(AND(ISNUMBER(OFFSET('Water Data'!$E$5,0,10*ROW('Water Data'!E108))),'Data Summary'!BY114="Yes"),100-OFFSET('Water Data'!$E$5,0,10*ROW('Water Data'!E108)),NA())</f>
        <v>#N/A</v>
      </c>
      <c r="K114" s="56" t="e">
        <f ca="true">+IF(AND(ISNUMBER(OFFSET('Water Data'!$E$7,0,10*ROW('Water Data'!E108))),'Data Summary'!BZ114="Yes"),OFFSET('Water Data'!$E$7,0,10*ROW('Water Data'!E108)),NA())</f>
        <v>#N/A</v>
      </c>
      <c r="L114" s="56" t="e">
        <f ca="true">+IF(AND(ISNUMBER(OFFSET('Water Data'!$E$10,0,10*ROW('Water Data'!E108))),'Data Summary'!CA114="Yes"),OFFSET('Water Data'!$E$10,0,10*ROW('Water Data'!E108)),NA())</f>
        <v>#N/A</v>
      </c>
      <c r="M114" s="56" t="e">
        <f ca="true">+IF(AND(ISNUMBER(OFFSET('Water Data'!$F$5,0,10*ROW('Water Data'!F108))),'Data Summary'!CB114="Yes"),100-OFFSET('Water Data'!$F$5,0,10*ROW('Water Data'!F108)),NA())</f>
        <v>#N/A</v>
      </c>
      <c r="N114" s="56" t="e">
        <f ca="true">+IF(AND(ISNUMBER(OFFSET('Water Data'!$F$7,0,10*ROW('Water Data'!F108))),'Data Summary'!CC114="Yes"),OFFSET('Water Data'!$F$7,0,10*ROW('Water Data'!F108)),NA())</f>
        <v>#N/A</v>
      </c>
      <c r="O114" s="56" t="e">
        <f ca="true">+IF(AND(ISNUMBER(OFFSET('Water Data'!$F$10,0,10*ROW('Water Data'!F108))),'Data Summary'!CD114="Yes"),OFFSET('Water Data'!$F$10,0,10*ROW('Water Data'!F108)),NA())</f>
        <v>#N/A</v>
      </c>
      <c r="P114" s="56" t="e">
        <f ca="true">+IF(AND(ISNUMBER(OFFSET('Water Data'!$G$5,0,10*ROW('Water Data'!G108))),'Data Summary'!CE114="Yes"),100-OFFSET('Water Data'!$G$5,0,10*ROW('Water Data'!G108)),NA())</f>
        <v>#N/A</v>
      </c>
      <c r="Q114" s="56" t="e">
        <f ca="true">+IF(AND(ISNUMBER(OFFSET('Water Data'!$G$7,0,10*ROW('Water Data'!G108))),'Data Summary'!CF114="Yes"),OFFSET('Water Data'!$G$7,0,10*ROW('Water Data'!G108)),NA())</f>
        <v>#N/A</v>
      </c>
      <c r="R114" s="56" t="e">
        <f ca="true">+IF(AND(ISNUMBER(OFFSET('Water Data'!$G$10,0,10*ROW('Water Data'!G108))),'Data Summary'!CG114="Yes"),OFFSET('Water Data'!$G$10,0,10*ROW('Water Data'!G108)),NA())</f>
        <v>#N/A</v>
      </c>
      <c r="S114" s="56" t="e">
        <f ca="true">+IF(AND(ISNUMBER(OFFSET('Water Data'!$H$5,0,10*ROW('Water Data'!H108))),'Data Summary'!CH114="Yes"),100-OFFSET('Water Data'!$H$5,0,10*ROW('Water Data'!H108)),NA())</f>
        <v>#N/A</v>
      </c>
      <c r="T114" s="56" t="e">
        <f ca="true">+IF(AND(ISNUMBER(OFFSET('Water Data'!$H$7,0,10*ROW('Water Data'!H108))),'Data Summary'!CI114="Yes"),OFFSET('Water Data'!$H$7,0,10*ROW('Water Data'!H108)),NA())</f>
        <v>#N/A</v>
      </c>
      <c r="U114" s="56" t="e">
        <f ca="true">+IF(AND(ISNUMBER(OFFSET('Water Data'!$H$10,0,10*ROW('Water Data'!H108))),'Data Summary'!CJ114="Yes"),OFFSET('Water Data'!$H$10,0,10*ROW('Water Data'!H108)),NA())</f>
        <v>#N/A</v>
      </c>
      <c r="V114" s="102" t="e">
        <f ca="true">+IF(AND(ISNUMBER(OFFSET('Sanitation Data'!$C$5,0,10*ROW('Sanitation Data'!C108))),'Data Summary'!CK114="Yes"),100-OFFSET('Sanitation Data'!$C$5,0,10*ROW('Sanitation Data'!C108)),NA())</f>
        <v>#N/A</v>
      </c>
      <c r="W114" s="102" t="e">
        <f ca="true">+IF(AND(ISNUMBER(OFFSET('Sanitation Data'!$C$7,0,10*ROW('Sanitation Data'!C108))),'Data Summary'!CL114="Yes"),OFFSET('Sanitation Data'!$C$7,0,10*ROW('Sanitation Data'!C108)),NA())</f>
        <v>#N/A</v>
      </c>
      <c r="X114" s="102" t="e">
        <f ca="true">+IF(AND(ISNUMBER(OFFSET('Sanitation Data'!$C$11,0,10*ROW('Sanitation Data'!C108))),'Data Summary'!CM114="Yes"),OFFSET('Sanitation Data'!$C$11,0,10*ROW('Sanitation Data'!C108)),NA())</f>
        <v>#N/A</v>
      </c>
      <c r="Y114" s="102" t="e">
        <f ca="true">+IF(AND(ISNUMBER(OFFSET('Sanitation Data'!$C$12,0,10*ROW('Sanitation Data'!C108))),'Data Summary'!CN114="Yes"),OFFSET('Sanitation Data'!$C$12,0,10*ROW('Sanitation Data'!C108)),NA())</f>
        <v>#N/A</v>
      </c>
      <c r="Z114" s="102" t="e">
        <f ca="true">+IF(AND(ISNUMBER(OFFSET('Sanitation Data'!$C$13,0,10*ROW('Sanitation Data'!C108))),'Data Summary'!CO114="Yes"),OFFSET('Sanitation Data'!$C$13,0,10*ROW('Sanitation Data'!C108)),NA())</f>
        <v>#N/A</v>
      </c>
      <c r="AA114" s="102" t="e">
        <f ca="true">+IF(AND(ISNUMBER(OFFSET('Sanitation Data'!$D$5,0,10*ROW('Sanitation Data'!D108))),'Data Summary'!CP114="Yes"),100-OFFSET('Sanitation Data'!$D$5,0,10*ROW('Sanitation Data'!D108)),NA())</f>
        <v>#N/A</v>
      </c>
      <c r="AB114" s="102" t="e">
        <f ca="true">+IF(AND(ISNUMBER(OFFSET('Sanitation Data'!$D$7,0,10*ROW('Sanitation Data'!D108))),'Data Summary'!CQ114="Yes"),OFFSET('Sanitation Data'!$D$7,0,10*ROW('Sanitation Data'!D108)),NA())</f>
        <v>#N/A</v>
      </c>
      <c r="AC114" s="102" t="e">
        <f ca="true">+IF(AND(ISNUMBER(OFFSET('Sanitation Data'!$D$11,0,10*ROW('Sanitation Data'!D108))),'Data Summary'!CR114="Yes"),OFFSET('Sanitation Data'!$D$11,0,10*ROW('Sanitation Data'!D108)),NA())</f>
        <v>#N/A</v>
      </c>
      <c r="AD114" s="102" t="e">
        <f ca="true">+IF(AND(ISNUMBER(OFFSET('Sanitation Data'!$D$12,0,10*ROW('Sanitation Data'!D108))),'Data Summary'!CS114="Yes"),OFFSET('Sanitation Data'!$D$12,0,10*ROW('Sanitation Data'!D108)),NA())</f>
        <v>#N/A</v>
      </c>
      <c r="AE114" s="102" t="e">
        <f ca="true">+IF(AND(ISNUMBER(OFFSET('Sanitation Data'!$D$13,0,10*ROW('Sanitation Data'!D108))),'Data Summary'!CT114="Yes"),OFFSET('Sanitation Data'!$D$13,0,10*ROW('Sanitation Data'!D108)),NA())</f>
        <v>#N/A</v>
      </c>
      <c r="AF114" s="102" t="e">
        <f ca="true">+IF(AND(ISNUMBER(OFFSET('Sanitation Data'!$E$5,0,10*ROW('Sanitation Data'!E108))),'Data Summary'!CU114="Yes"),100-OFFSET('Sanitation Data'!$E$5,0,10*ROW('Sanitation Data'!E108)),NA())</f>
        <v>#N/A</v>
      </c>
      <c r="AG114" s="102" t="e">
        <f ca="true">+IF(AND(ISNUMBER(OFFSET('Sanitation Data'!$E$7,0,10*ROW('Sanitation Data'!E108))),'Data Summary'!CV114="Yes"),OFFSET('Sanitation Data'!$E$7,0,10*ROW('Sanitation Data'!E108)),NA())</f>
        <v>#N/A</v>
      </c>
      <c r="AH114" s="102" t="e">
        <f ca="true">+IF(AND(ISNUMBER(OFFSET('Sanitation Data'!$E$11,0,10*ROW('Sanitation Data'!E108))),'Data Summary'!CW114="Yes"),OFFSET('Sanitation Data'!$E$11,0,10*ROW('Sanitation Data'!E108)),NA())</f>
        <v>#N/A</v>
      </c>
      <c r="AI114" s="102" t="e">
        <f ca="true">+IF(AND(ISNUMBER(OFFSET('Sanitation Data'!$E$12,0,10*ROW('Sanitation Data'!E108))),'Data Summary'!CX114="Yes"),OFFSET('Sanitation Data'!$E$12,0,10*ROW('Sanitation Data'!E108)),NA())</f>
        <v>#N/A</v>
      </c>
      <c r="AJ114" s="102" t="e">
        <f ca="true">+IF(AND(ISNUMBER(OFFSET('Sanitation Data'!$E$13,0,10*ROW('Sanitation Data'!E108))),'Data Summary'!CY114="Yes"),OFFSET('Sanitation Data'!$E$13,0,10*ROW('Sanitation Data'!E108)),NA())</f>
        <v>#N/A</v>
      </c>
      <c r="AK114" s="102" t="e">
        <f ca="true">+IF(AND(ISNUMBER(OFFSET('Sanitation Data'!$F$5,0,10*ROW('Sanitation Data'!F108))),'Data Summary'!CZ114="Yes"),100-OFFSET('Sanitation Data'!$F$5,0,10*ROW('Sanitation Data'!F108)),NA())</f>
        <v>#N/A</v>
      </c>
      <c r="AL114" s="102" t="e">
        <f ca="true">+IF(AND(ISNUMBER(OFFSET('Sanitation Data'!$F$7,0,10*ROW('Sanitation Data'!F108))),'Data Summary'!DA114="Yes"),OFFSET('Sanitation Data'!$F$7,0,10*ROW('Sanitation Data'!F108)),NA())</f>
        <v>#N/A</v>
      </c>
      <c r="AM114" s="102" t="e">
        <f ca="true">+IF(AND(ISNUMBER(OFFSET('Sanitation Data'!$F$11,0,10*ROW('Sanitation Data'!F108))),'Data Summary'!DB114="Yes"),OFFSET('Sanitation Data'!$F$11,0,10*ROW('Sanitation Data'!F108)),NA())</f>
        <v>#N/A</v>
      </c>
      <c r="AN114" s="102" t="e">
        <f ca="true">+IF(AND(ISNUMBER(OFFSET('Sanitation Data'!$F$12,0,10*ROW('Sanitation Data'!F108))),'Data Summary'!DC114="Yes"),OFFSET('Sanitation Data'!$F$12,0,10*ROW('Sanitation Data'!F108)),NA())</f>
        <v>#N/A</v>
      </c>
      <c r="AO114" s="102" t="e">
        <f ca="true">+IF(AND(ISNUMBER(OFFSET('Sanitation Data'!$F$13,0,10*ROW('Sanitation Data'!F108))),'Data Summary'!DD114="Yes"),OFFSET('Sanitation Data'!$F$13,0,10*ROW('Sanitation Data'!F108)),NA())</f>
        <v>#N/A</v>
      </c>
      <c r="AP114" s="102" t="e">
        <f ca="true">+IF(AND(ISNUMBER(OFFSET('Sanitation Data'!$G$5,0,10*ROW('Sanitation Data'!G108))),'Data Summary'!DE114="Yes"),100-OFFSET('Sanitation Data'!$G$5,0,10*ROW('Sanitation Data'!G108)),NA())</f>
        <v>#N/A</v>
      </c>
      <c r="AQ114" s="102" t="e">
        <f ca="true">+IF(AND(ISNUMBER(OFFSET('Sanitation Data'!$G$7,0,10*ROW('Sanitation Data'!G108))),'Data Summary'!DF114="Yes"),OFFSET('Sanitation Data'!$G$7,0,10*ROW('Sanitation Data'!G108)),NA())</f>
        <v>#N/A</v>
      </c>
      <c r="AR114" s="102" t="e">
        <f ca="true">+IF(AND(ISNUMBER(OFFSET('Sanitation Data'!$G$11,0,10*ROW('Sanitation Data'!G108))),'Data Summary'!DG114="Yes"),OFFSET('Sanitation Data'!$G$11,0,10*ROW('Sanitation Data'!G108)),NA())</f>
        <v>#N/A</v>
      </c>
      <c r="AS114" s="102" t="e">
        <f ca="true">+IF(AND(ISNUMBER(OFFSET('Sanitation Data'!$G$12,0,10*ROW('Sanitation Data'!G108))),'Data Summary'!DH114="Yes"),OFFSET('Sanitation Data'!$G$12,0,10*ROW('Sanitation Data'!G108)),NA())</f>
        <v>#N/A</v>
      </c>
      <c r="AT114" s="102" t="e">
        <f ca="true">+IF(AND(ISNUMBER(OFFSET('Sanitation Data'!$G$13,0,10*ROW('Sanitation Data'!G108))),'Data Summary'!DI114="Yes"),OFFSET('Sanitation Data'!$G$13,0,10*ROW('Sanitation Data'!G108)),NA())</f>
        <v>#N/A</v>
      </c>
      <c r="AU114" s="102" t="e">
        <f ca="true">+IF(AND(ISNUMBER(OFFSET('Sanitation Data'!$H$5,0,10*ROW('Sanitation Data'!H108))),'Data Summary'!DJ114="Yes"),100-OFFSET('Sanitation Data'!$H$5,0,10*ROW('Sanitation Data'!H108)),NA())</f>
        <v>#N/A</v>
      </c>
      <c r="AV114" s="102" t="e">
        <f ca="true">+IF(AND(ISNUMBER(OFFSET('Sanitation Data'!$H$7,0,10*ROW('Sanitation Data'!H108))),'Data Summary'!DK114="Yes"),OFFSET('Sanitation Data'!$H$7,0,10*ROW('Sanitation Data'!H108)),NA())</f>
        <v>#N/A</v>
      </c>
      <c r="AW114" s="102" t="e">
        <f ca="true">+IF(AND(ISNUMBER(OFFSET('Sanitation Data'!$H$11,0,10*ROW('Sanitation Data'!H108))),'Data Summary'!DL114="Yes"),OFFSET('Sanitation Data'!$H$11,0,10*ROW('Sanitation Data'!H108)),NA())</f>
        <v>#N/A</v>
      </c>
      <c r="AX114" s="102" t="e">
        <f ca="true">+IF(AND(ISNUMBER(OFFSET('Sanitation Data'!$H$12,0,10*ROW('Sanitation Data'!H108))),'Data Summary'!DM114="Yes"),OFFSET('Sanitation Data'!$H$12,0,10*ROW('Sanitation Data'!H108)),NA())</f>
        <v>#N/A</v>
      </c>
      <c r="AY114" s="102" t="e">
        <f ca="true">+IF(AND(ISNUMBER(OFFSET('Sanitation Data'!$H$13,0,10*ROW('Sanitation Data'!H108))),'Data Summary'!DN114="Yes"),OFFSET('Sanitation Data'!$H$13,0,10*ROW('Sanitation Data'!H108)),NA())</f>
        <v>#N/A</v>
      </c>
      <c r="AZ114" s="107" t="e">
        <f ca="true">+IF(AND(ISNUMBER(OFFSET('Hygiene Data'!$C$6,0,10*ROW('Hygiene Data'!C108))),'Data Summary'!DO114="Yes"),OFFSET('Hygiene Data'!$C$6,0,10*ROW('Hygiene Data'!C108)),NA())</f>
        <v>#N/A</v>
      </c>
      <c r="BA114" s="107" t="e">
        <f ca="true">+IF(AND(ISNUMBER(OFFSET('Hygiene Data'!$C$8,0,10*ROW('Hygiene Data'!C108))),'Data Summary'!DP114="Yes"),OFFSET('Hygiene Data'!$C$8,0,10*ROW('Hygiene Data'!C108)),NA())</f>
        <v>#N/A</v>
      </c>
      <c r="BB114" s="107" t="e">
        <f ca="true">+IF(AND(ISNUMBER(OFFSET('Hygiene Data'!$C$10,0,10*ROW('Hygiene Data'!C108))),'Data Summary'!DQ114="Yes"),OFFSET('Hygiene Data'!$C$10,0,10*ROW('Hygiene Data'!C108)),NA())</f>
        <v>#N/A</v>
      </c>
      <c r="BC114" s="107" t="e">
        <f ca="true">+IF(AND(ISNUMBER(OFFSET('Hygiene Data'!$D$6,0,10*ROW('Hygiene Data'!D108))),'Data Summary'!DR114="Yes"),OFFSET('Hygiene Data'!$D$6,0,10*ROW('Hygiene Data'!D108)),NA())</f>
        <v>#N/A</v>
      </c>
      <c r="BD114" s="107" t="e">
        <f ca="true">+IF(AND(ISNUMBER(OFFSET('Hygiene Data'!$D$8,0,10*ROW('Hygiene Data'!D108))),'Data Summary'!DS114="Yes"),OFFSET('Hygiene Data'!$D$8,0,10*ROW('Hygiene Data'!D108)),NA())</f>
        <v>#N/A</v>
      </c>
      <c r="BE114" s="107" t="e">
        <f ca="true">+IF(AND(ISNUMBER(OFFSET('Hygiene Data'!$D$10,0,10*ROW('Hygiene Data'!D108))),'Data Summary'!DT114="Yes"),OFFSET('Hygiene Data'!$D$10,0,10*ROW('Hygiene Data'!D108)),NA())</f>
        <v>#N/A</v>
      </c>
      <c r="BF114" s="107" t="e">
        <f ca="true">+IF(AND(ISNUMBER(OFFSET('Hygiene Data'!$E$6,0,10*ROW('Hygiene Data'!E108))),'Data Summary'!DU114="Yes"),OFFSET('Hygiene Data'!$E$6,0,10*ROW('Hygiene Data'!E108)),NA())</f>
        <v>#N/A</v>
      </c>
      <c r="BG114" s="107" t="e">
        <f ca="true">+IF(AND(ISNUMBER(OFFSET('Hygiene Data'!$E$8,0,10*ROW('Hygiene Data'!E108))),'Data Summary'!DV114="Yes"),OFFSET('Hygiene Data'!$E$8,0,10*ROW('Hygiene Data'!E108)),NA())</f>
        <v>#N/A</v>
      </c>
      <c r="BH114" s="107" t="e">
        <f ca="true">+IF(AND(ISNUMBER(OFFSET('Hygiene Data'!$E$10,0,10*ROW('Hygiene Data'!E108))),'Data Summary'!DW114="Yes"),OFFSET('Hygiene Data'!$E$10,0,10*ROW('Hygiene Data'!E108)),NA())</f>
        <v>#N/A</v>
      </c>
      <c r="BI114" s="107" t="e">
        <f ca="true">+IF(AND(ISNUMBER(OFFSET('Hygiene Data'!$F$6,0,10*ROW('Hygiene Data'!F108))),'Data Summary'!DX114="Yes"),OFFSET('Hygiene Data'!$F$6,0,10*ROW('Hygiene Data'!F108)),NA())</f>
        <v>#N/A</v>
      </c>
      <c r="BJ114" s="107" t="e">
        <f ca="true">+IF(AND(ISNUMBER(OFFSET('Hygiene Data'!$F$8,0,10*ROW('Hygiene Data'!F108))),'Data Summary'!DY114="Yes"),OFFSET('Hygiene Data'!$F$8,0,10*ROW('Hygiene Data'!F108)),NA())</f>
        <v>#N/A</v>
      </c>
      <c r="BK114" s="107" t="e">
        <f ca="true">+IF(AND(ISNUMBER(OFFSET('Hygiene Data'!$F$10,0,10*ROW('Hygiene Data'!F108))),'Data Summary'!DZ114="Yes"),OFFSET('Hygiene Data'!$F$10,0,10*ROW('Hygiene Data'!F108)),NA())</f>
        <v>#N/A</v>
      </c>
      <c r="BL114" s="107" t="e">
        <f ca="true">+IF(AND(ISNUMBER(OFFSET('Hygiene Data'!$G$6,0,10*ROW('Hygiene Data'!G108))),'Data Summary'!EA114="Yes"),OFFSET('Hygiene Data'!$G$6,0,10*ROW('Hygiene Data'!G108)),NA())</f>
        <v>#N/A</v>
      </c>
      <c r="BM114" s="107" t="e">
        <f ca="true">+IF(AND(ISNUMBER(OFFSET('Hygiene Data'!$G$8,0,10*ROW('Hygiene Data'!G108))),'Data Summary'!EB114="Yes"),OFFSET('Hygiene Data'!$G$8,0,10*ROW('Hygiene Data'!G108)),NA())</f>
        <v>#N/A</v>
      </c>
      <c r="BN114" s="107" t="e">
        <f ca="true">+IF(AND(ISNUMBER(OFFSET('Hygiene Data'!$G$10,0,10*ROW('Hygiene Data'!G108))),'Data Summary'!EC114="Yes"),OFFSET('Hygiene Data'!$G$10,0,10*ROW('Hygiene Data'!G108)),NA())</f>
        <v>#N/A</v>
      </c>
      <c r="BO114" s="107" t="e">
        <f ca="true">+IF(AND(ISNUMBER(OFFSET('Hygiene Data'!$H$6,0,10*ROW('Hygiene Data'!H108))),'Data Summary'!ED114="Yes"),OFFSET('Hygiene Data'!$H$6,0,10*ROW('Hygiene Data'!H108)),NA())</f>
        <v>#N/A</v>
      </c>
      <c r="BP114" s="107" t="e">
        <f ca="true">+IF(AND(ISNUMBER(OFFSET('Hygiene Data'!$H$8,0,10*ROW('Hygiene Data'!H108))),'Data Summary'!EE114="Yes"),OFFSET('Hygiene Data'!$H$8,0,10*ROW('Hygiene Data'!H108)),NA())</f>
        <v>#N/A</v>
      </c>
      <c r="BQ114" s="107" t="e">
        <f ca="true">+IF(AND(ISNUMBER(OFFSET('Hygiene Data'!$H$10,0,10*ROW('Hygiene Data'!H108))),'Data Summary'!EF114="Yes"),OFFSET('Hygiene Data'!$H$10,0,10*ROW('Hygiene Data'!H108)),NA())</f>
        <v>#N/A</v>
      </c>
    </row>
    <row r="115" x14ac:dyDescent="0.2">
      <c r="A115" s="55" t="e">
        <f ca="true">+IF(OFFSET('Water Data'!$B$1,0,10*ROW('Water Data'!B109))="",NA(),OFFSET('Water Data'!$B$1,0,10*ROW('Water Data'!B109)))</f>
        <v>#N/A</v>
      </c>
      <c r="B115" s="55" t="e">
        <f ca="true">+IF(OFFSET('Water Data'!$A$3,0,10*ROW('Water Data'!A112))="",NA(),OFFSET('Water Data'!$A$3,0,10*ROW('Water Data'!A112)))</f>
        <v>#N/A</v>
      </c>
      <c r="C115" s="55" t="e">
        <f ca="true">+IF(OFFSET('Water Data'!$C$3,0,10*ROW('Water Data'!C112))="",NA(),OFFSET('Water Data'!$C$3,0,10*ROW('Water Data'!C112)))</f>
        <v>#N/A</v>
      </c>
      <c r="D115" s="56" t="e">
        <f ca="true">+IF(AND(ISNUMBER(OFFSET('Water Data'!$C$5,0,10*ROW('Water Data'!C109))),'Data Summary'!BS115="Yes"),100-OFFSET('Water Data'!$C$5,0,10*ROW('Water Data'!C109)),NA())</f>
        <v>#N/A</v>
      </c>
      <c r="E115" s="56" t="e">
        <f ca="true">+IF(AND(ISNUMBER(OFFSET('Water Data'!$C$7,0,10*ROW('Water Data'!C109))),'Data Summary'!BT115="Yes"),OFFSET('Water Data'!$C$7,0,10*ROW('Water Data'!C109)),NA())</f>
        <v>#N/A</v>
      </c>
      <c r="F115" s="56" t="e">
        <f ca="true">+IF(AND(ISNUMBER(OFFSET('Water Data'!$C$10,0,10*ROW('Water Data'!C109))),'Data Summary'!BU115="Yes"),OFFSET('Water Data'!$C$10,0,10*ROW('Water Data'!C109)),NA())</f>
        <v>#N/A</v>
      </c>
      <c r="G115" s="56" t="e">
        <f ca="true">+IF(AND(ISNUMBER(OFFSET('Water Data'!$D$5,0,10*ROW('Water Data'!D109))),'Data Summary'!BV115="Yes"),100-OFFSET('Water Data'!$D$5,0,10*ROW('Water Data'!D109)),NA())</f>
        <v>#N/A</v>
      </c>
      <c r="H115" s="56" t="e">
        <f ca="true">+IF(AND(ISNUMBER(OFFSET('Water Data'!$D$7,0,10*ROW('Water Data'!D109))),'Data Summary'!BW115="Yes"),OFFSET('Water Data'!$D$7,0,10*ROW('Water Data'!D109)),NA())</f>
        <v>#N/A</v>
      </c>
      <c r="I115" s="56" t="e">
        <f ca="true">+IF(AND(ISNUMBER(OFFSET('Water Data'!$D$10,0,10*ROW('Water Data'!D109))),'Data Summary'!BX115="Yes"),OFFSET('Water Data'!$D$10,0,10*ROW('Water Data'!D109)),NA())</f>
        <v>#N/A</v>
      </c>
      <c r="J115" s="56" t="e">
        <f ca="true">+IF(AND(ISNUMBER(OFFSET('Water Data'!$E$5,0,10*ROW('Water Data'!E109))),'Data Summary'!BY115="Yes"),100-OFFSET('Water Data'!$E$5,0,10*ROW('Water Data'!E109)),NA())</f>
        <v>#N/A</v>
      </c>
      <c r="K115" s="56" t="e">
        <f ca="true">+IF(AND(ISNUMBER(OFFSET('Water Data'!$E$7,0,10*ROW('Water Data'!E109))),'Data Summary'!BZ115="Yes"),OFFSET('Water Data'!$E$7,0,10*ROW('Water Data'!E109)),NA())</f>
        <v>#N/A</v>
      </c>
      <c r="L115" s="56" t="e">
        <f ca="true">+IF(AND(ISNUMBER(OFFSET('Water Data'!$E$10,0,10*ROW('Water Data'!E109))),'Data Summary'!CA115="Yes"),OFFSET('Water Data'!$E$10,0,10*ROW('Water Data'!E109)),NA())</f>
        <v>#N/A</v>
      </c>
      <c r="M115" s="56" t="e">
        <f ca="true">+IF(AND(ISNUMBER(OFFSET('Water Data'!$F$5,0,10*ROW('Water Data'!F109))),'Data Summary'!CB115="Yes"),100-OFFSET('Water Data'!$F$5,0,10*ROW('Water Data'!F109)),NA())</f>
        <v>#N/A</v>
      </c>
      <c r="N115" s="56" t="e">
        <f ca="true">+IF(AND(ISNUMBER(OFFSET('Water Data'!$F$7,0,10*ROW('Water Data'!F109))),'Data Summary'!CC115="Yes"),OFFSET('Water Data'!$F$7,0,10*ROW('Water Data'!F109)),NA())</f>
        <v>#N/A</v>
      </c>
      <c r="O115" s="56" t="e">
        <f ca="true">+IF(AND(ISNUMBER(OFFSET('Water Data'!$F$10,0,10*ROW('Water Data'!F109))),'Data Summary'!CD115="Yes"),OFFSET('Water Data'!$F$10,0,10*ROW('Water Data'!F109)),NA())</f>
        <v>#N/A</v>
      </c>
      <c r="P115" s="56" t="e">
        <f ca="true">+IF(AND(ISNUMBER(OFFSET('Water Data'!$G$5,0,10*ROW('Water Data'!G109))),'Data Summary'!CE115="Yes"),100-OFFSET('Water Data'!$G$5,0,10*ROW('Water Data'!G109)),NA())</f>
        <v>#N/A</v>
      </c>
      <c r="Q115" s="56" t="e">
        <f ca="true">+IF(AND(ISNUMBER(OFFSET('Water Data'!$G$7,0,10*ROW('Water Data'!G109))),'Data Summary'!CF115="Yes"),OFFSET('Water Data'!$G$7,0,10*ROW('Water Data'!G109)),NA())</f>
        <v>#N/A</v>
      </c>
      <c r="R115" s="56" t="e">
        <f ca="true">+IF(AND(ISNUMBER(OFFSET('Water Data'!$G$10,0,10*ROW('Water Data'!G109))),'Data Summary'!CG115="Yes"),OFFSET('Water Data'!$G$10,0,10*ROW('Water Data'!G109)),NA())</f>
        <v>#N/A</v>
      </c>
      <c r="S115" s="56" t="e">
        <f ca="true">+IF(AND(ISNUMBER(OFFSET('Water Data'!$H$5,0,10*ROW('Water Data'!H109))),'Data Summary'!CH115="Yes"),100-OFFSET('Water Data'!$H$5,0,10*ROW('Water Data'!H109)),NA())</f>
        <v>#N/A</v>
      </c>
      <c r="T115" s="56" t="e">
        <f ca="true">+IF(AND(ISNUMBER(OFFSET('Water Data'!$H$7,0,10*ROW('Water Data'!H109))),'Data Summary'!CI115="Yes"),OFFSET('Water Data'!$H$7,0,10*ROW('Water Data'!H109)),NA())</f>
        <v>#N/A</v>
      </c>
      <c r="U115" s="56" t="e">
        <f ca="true">+IF(AND(ISNUMBER(OFFSET('Water Data'!$H$10,0,10*ROW('Water Data'!H109))),'Data Summary'!CJ115="Yes"),OFFSET('Water Data'!$H$10,0,10*ROW('Water Data'!H109)),NA())</f>
        <v>#N/A</v>
      </c>
      <c r="V115" s="102" t="e">
        <f ca="true">+IF(AND(ISNUMBER(OFFSET('Sanitation Data'!$C$5,0,10*ROW('Sanitation Data'!C109))),'Data Summary'!CK115="Yes"),100-OFFSET('Sanitation Data'!$C$5,0,10*ROW('Sanitation Data'!C109)),NA())</f>
        <v>#N/A</v>
      </c>
      <c r="W115" s="102" t="e">
        <f ca="true">+IF(AND(ISNUMBER(OFFSET('Sanitation Data'!$C$7,0,10*ROW('Sanitation Data'!C109))),'Data Summary'!CL115="Yes"),OFFSET('Sanitation Data'!$C$7,0,10*ROW('Sanitation Data'!C109)),NA())</f>
        <v>#N/A</v>
      </c>
      <c r="X115" s="102" t="e">
        <f ca="true">+IF(AND(ISNUMBER(OFFSET('Sanitation Data'!$C$11,0,10*ROW('Sanitation Data'!C109))),'Data Summary'!CM115="Yes"),OFFSET('Sanitation Data'!$C$11,0,10*ROW('Sanitation Data'!C109)),NA())</f>
        <v>#N/A</v>
      </c>
      <c r="Y115" s="102" t="e">
        <f ca="true">+IF(AND(ISNUMBER(OFFSET('Sanitation Data'!$C$12,0,10*ROW('Sanitation Data'!C109))),'Data Summary'!CN115="Yes"),OFFSET('Sanitation Data'!$C$12,0,10*ROW('Sanitation Data'!C109)),NA())</f>
        <v>#N/A</v>
      </c>
      <c r="Z115" s="102" t="e">
        <f ca="true">+IF(AND(ISNUMBER(OFFSET('Sanitation Data'!$C$13,0,10*ROW('Sanitation Data'!C109))),'Data Summary'!CO115="Yes"),OFFSET('Sanitation Data'!$C$13,0,10*ROW('Sanitation Data'!C109)),NA())</f>
        <v>#N/A</v>
      </c>
      <c r="AA115" s="102" t="e">
        <f ca="true">+IF(AND(ISNUMBER(OFFSET('Sanitation Data'!$D$5,0,10*ROW('Sanitation Data'!D109))),'Data Summary'!CP115="Yes"),100-OFFSET('Sanitation Data'!$D$5,0,10*ROW('Sanitation Data'!D109)),NA())</f>
        <v>#N/A</v>
      </c>
      <c r="AB115" s="102" t="e">
        <f ca="true">+IF(AND(ISNUMBER(OFFSET('Sanitation Data'!$D$7,0,10*ROW('Sanitation Data'!D109))),'Data Summary'!CQ115="Yes"),OFFSET('Sanitation Data'!$D$7,0,10*ROW('Sanitation Data'!D109)),NA())</f>
        <v>#N/A</v>
      </c>
      <c r="AC115" s="102" t="e">
        <f ca="true">+IF(AND(ISNUMBER(OFFSET('Sanitation Data'!$D$11,0,10*ROW('Sanitation Data'!D109))),'Data Summary'!CR115="Yes"),OFFSET('Sanitation Data'!$D$11,0,10*ROW('Sanitation Data'!D109)),NA())</f>
        <v>#N/A</v>
      </c>
      <c r="AD115" s="102" t="e">
        <f ca="true">+IF(AND(ISNUMBER(OFFSET('Sanitation Data'!$D$12,0,10*ROW('Sanitation Data'!D109))),'Data Summary'!CS115="Yes"),OFFSET('Sanitation Data'!$D$12,0,10*ROW('Sanitation Data'!D109)),NA())</f>
        <v>#N/A</v>
      </c>
      <c r="AE115" s="102" t="e">
        <f ca="true">+IF(AND(ISNUMBER(OFFSET('Sanitation Data'!$D$13,0,10*ROW('Sanitation Data'!D109))),'Data Summary'!CT115="Yes"),OFFSET('Sanitation Data'!$D$13,0,10*ROW('Sanitation Data'!D109)),NA())</f>
        <v>#N/A</v>
      </c>
      <c r="AF115" s="102" t="e">
        <f ca="true">+IF(AND(ISNUMBER(OFFSET('Sanitation Data'!$E$5,0,10*ROW('Sanitation Data'!E109))),'Data Summary'!CU115="Yes"),100-OFFSET('Sanitation Data'!$E$5,0,10*ROW('Sanitation Data'!E109)),NA())</f>
        <v>#N/A</v>
      </c>
      <c r="AG115" s="102" t="e">
        <f ca="true">+IF(AND(ISNUMBER(OFFSET('Sanitation Data'!$E$7,0,10*ROW('Sanitation Data'!E109))),'Data Summary'!CV115="Yes"),OFFSET('Sanitation Data'!$E$7,0,10*ROW('Sanitation Data'!E109)),NA())</f>
        <v>#N/A</v>
      </c>
      <c r="AH115" s="102" t="e">
        <f ca="true">+IF(AND(ISNUMBER(OFFSET('Sanitation Data'!$E$11,0,10*ROW('Sanitation Data'!E109))),'Data Summary'!CW115="Yes"),OFFSET('Sanitation Data'!$E$11,0,10*ROW('Sanitation Data'!E109)),NA())</f>
        <v>#N/A</v>
      </c>
      <c r="AI115" s="102" t="e">
        <f ca="true">+IF(AND(ISNUMBER(OFFSET('Sanitation Data'!$E$12,0,10*ROW('Sanitation Data'!E109))),'Data Summary'!CX115="Yes"),OFFSET('Sanitation Data'!$E$12,0,10*ROW('Sanitation Data'!E109)),NA())</f>
        <v>#N/A</v>
      </c>
      <c r="AJ115" s="102" t="e">
        <f ca="true">+IF(AND(ISNUMBER(OFFSET('Sanitation Data'!$E$13,0,10*ROW('Sanitation Data'!E109))),'Data Summary'!CY115="Yes"),OFFSET('Sanitation Data'!$E$13,0,10*ROW('Sanitation Data'!E109)),NA())</f>
        <v>#N/A</v>
      </c>
      <c r="AK115" s="102" t="e">
        <f ca="true">+IF(AND(ISNUMBER(OFFSET('Sanitation Data'!$F$5,0,10*ROW('Sanitation Data'!F109))),'Data Summary'!CZ115="Yes"),100-OFFSET('Sanitation Data'!$F$5,0,10*ROW('Sanitation Data'!F109)),NA())</f>
        <v>#N/A</v>
      </c>
      <c r="AL115" s="102" t="e">
        <f ca="true">+IF(AND(ISNUMBER(OFFSET('Sanitation Data'!$F$7,0,10*ROW('Sanitation Data'!F109))),'Data Summary'!DA115="Yes"),OFFSET('Sanitation Data'!$F$7,0,10*ROW('Sanitation Data'!F109)),NA())</f>
        <v>#N/A</v>
      </c>
      <c r="AM115" s="102" t="e">
        <f ca="true">+IF(AND(ISNUMBER(OFFSET('Sanitation Data'!$F$11,0,10*ROW('Sanitation Data'!F109))),'Data Summary'!DB115="Yes"),OFFSET('Sanitation Data'!$F$11,0,10*ROW('Sanitation Data'!F109)),NA())</f>
        <v>#N/A</v>
      </c>
      <c r="AN115" s="102" t="e">
        <f ca="true">+IF(AND(ISNUMBER(OFFSET('Sanitation Data'!$F$12,0,10*ROW('Sanitation Data'!F109))),'Data Summary'!DC115="Yes"),OFFSET('Sanitation Data'!$F$12,0,10*ROW('Sanitation Data'!F109)),NA())</f>
        <v>#N/A</v>
      </c>
      <c r="AO115" s="102" t="e">
        <f ca="true">+IF(AND(ISNUMBER(OFFSET('Sanitation Data'!$F$13,0,10*ROW('Sanitation Data'!F109))),'Data Summary'!DD115="Yes"),OFFSET('Sanitation Data'!$F$13,0,10*ROW('Sanitation Data'!F109)),NA())</f>
        <v>#N/A</v>
      </c>
      <c r="AP115" s="102" t="e">
        <f ca="true">+IF(AND(ISNUMBER(OFFSET('Sanitation Data'!$G$5,0,10*ROW('Sanitation Data'!G109))),'Data Summary'!DE115="Yes"),100-OFFSET('Sanitation Data'!$G$5,0,10*ROW('Sanitation Data'!G109)),NA())</f>
        <v>#N/A</v>
      </c>
      <c r="AQ115" s="102" t="e">
        <f ca="true">+IF(AND(ISNUMBER(OFFSET('Sanitation Data'!$G$7,0,10*ROW('Sanitation Data'!G109))),'Data Summary'!DF115="Yes"),OFFSET('Sanitation Data'!$G$7,0,10*ROW('Sanitation Data'!G109)),NA())</f>
        <v>#N/A</v>
      </c>
      <c r="AR115" s="102" t="e">
        <f ca="true">+IF(AND(ISNUMBER(OFFSET('Sanitation Data'!$G$11,0,10*ROW('Sanitation Data'!G109))),'Data Summary'!DG115="Yes"),OFFSET('Sanitation Data'!$G$11,0,10*ROW('Sanitation Data'!G109)),NA())</f>
        <v>#N/A</v>
      </c>
      <c r="AS115" s="102" t="e">
        <f ca="true">+IF(AND(ISNUMBER(OFFSET('Sanitation Data'!$G$12,0,10*ROW('Sanitation Data'!G109))),'Data Summary'!DH115="Yes"),OFFSET('Sanitation Data'!$G$12,0,10*ROW('Sanitation Data'!G109)),NA())</f>
        <v>#N/A</v>
      </c>
      <c r="AT115" s="102" t="e">
        <f ca="true">+IF(AND(ISNUMBER(OFFSET('Sanitation Data'!$G$13,0,10*ROW('Sanitation Data'!G109))),'Data Summary'!DI115="Yes"),OFFSET('Sanitation Data'!$G$13,0,10*ROW('Sanitation Data'!G109)),NA())</f>
        <v>#N/A</v>
      </c>
      <c r="AU115" s="102" t="e">
        <f ca="true">+IF(AND(ISNUMBER(OFFSET('Sanitation Data'!$H$5,0,10*ROW('Sanitation Data'!H109))),'Data Summary'!DJ115="Yes"),100-OFFSET('Sanitation Data'!$H$5,0,10*ROW('Sanitation Data'!H109)),NA())</f>
        <v>#N/A</v>
      </c>
      <c r="AV115" s="102" t="e">
        <f ca="true">+IF(AND(ISNUMBER(OFFSET('Sanitation Data'!$H$7,0,10*ROW('Sanitation Data'!H109))),'Data Summary'!DK115="Yes"),OFFSET('Sanitation Data'!$H$7,0,10*ROW('Sanitation Data'!H109)),NA())</f>
        <v>#N/A</v>
      </c>
      <c r="AW115" s="102" t="e">
        <f ca="true">+IF(AND(ISNUMBER(OFFSET('Sanitation Data'!$H$11,0,10*ROW('Sanitation Data'!H109))),'Data Summary'!DL115="Yes"),OFFSET('Sanitation Data'!$H$11,0,10*ROW('Sanitation Data'!H109)),NA())</f>
        <v>#N/A</v>
      </c>
      <c r="AX115" s="102" t="e">
        <f ca="true">+IF(AND(ISNUMBER(OFFSET('Sanitation Data'!$H$12,0,10*ROW('Sanitation Data'!H109))),'Data Summary'!DM115="Yes"),OFFSET('Sanitation Data'!$H$12,0,10*ROW('Sanitation Data'!H109)),NA())</f>
        <v>#N/A</v>
      </c>
      <c r="AY115" s="102" t="e">
        <f ca="true">+IF(AND(ISNUMBER(OFFSET('Sanitation Data'!$H$13,0,10*ROW('Sanitation Data'!H109))),'Data Summary'!DN115="Yes"),OFFSET('Sanitation Data'!$H$13,0,10*ROW('Sanitation Data'!H109)),NA())</f>
        <v>#N/A</v>
      </c>
      <c r="AZ115" s="107" t="e">
        <f ca="true">+IF(AND(ISNUMBER(OFFSET('Hygiene Data'!$C$6,0,10*ROW('Hygiene Data'!C109))),'Data Summary'!DO115="Yes"),OFFSET('Hygiene Data'!$C$6,0,10*ROW('Hygiene Data'!C109)),NA())</f>
        <v>#N/A</v>
      </c>
      <c r="BA115" s="107" t="e">
        <f ca="true">+IF(AND(ISNUMBER(OFFSET('Hygiene Data'!$C$8,0,10*ROW('Hygiene Data'!C109))),'Data Summary'!DP115="Yes"),OFFSET('Hygiene Data'!$C$8,0,10*ROW('Hygiene Data'!C109)),NA())</f>
        <v>#N/A</v>
      </c>
      <c r="BB115" s="107" t="e">
        <f ca="true">+IF(AND(ISNUMBER(OFFSET('Hygiene Data'!$C$10,0,10*ROW('Hygiene Data'!C109))),'Data Summary'!DQ115="Yes"),OFFSET('Hygiene Data'!$C$10,0,10*ROW('Hygiene Data'!C109)),NA())</f>
        <v>#N/A</v>
      </c>
      <c r="BC115" s="107" t="e">
        <f ca="true">+IF(AND(ISNUMBER(OFFSET('Hygiene Data'!$D$6,0,10*ROW('Hygiene Data'!D109))),'Data Summary'!DR115="Yes"),OFFSET('Hygiene Data'!$D$6,0,10*ROW('Hygiene Data'!D109)),NA())</f>
        <v>#N/A</v>
      </c>
      <c r="BD115" s="107" t="e">
        <f ca="true">+IF(AND(ISNUMBER(OFFSET('Hygiene Data'!$D$8,0,10*ROW('Hygiene Data'!D109))),'Data Summary'!DS115="Yes"),OFFSET('Hygiene Data'!$D$8,0,10*ROW('Hygiene Data'!D109)),NA())</f>
        <v>#N/A</v>
      </c>
      <c r="BE115" s="107" t="e">
        <f ca="true">+IF(AND(ISNUMBER(OFFSET('Hygiene Data'!$D$10,0,10*ROW('Hygiene Data'!D109))),'Data Summary'!DT115="Yes"),OFFSET('Hygiene Data'!$D$10,0,10*ROW('Hygiene Data'!D109)),NA())</f>
        <v>#N/A</v>
      </c>
      <c r="BF115" s="107" t="e">
        <f ca="true">+IF(AND(ISNUMBER(OFFSET('Hygiene Data'!$E$6,0,10*ROW('Hygiene Data'!E109))),'Data Summary'!DU115="Yes"),OFFSET('Hygiene Data'!$E$6,0,10*ROW('Hygiene Data'!E109)),NA())</f>
        <v>#N/A</v>
      </c>
      <c r="BG115" s="107" t="e">
        <f ca="true">+IF(AND(ISNUMBER(OFFSET('Hygiene Data'!$E$8,0,10*ROW('Hygiene Data'!E109))),'Data Summary'!DV115="Yes"),OFFSET('Hygiene Data'!$E$8,0,10*ROW('Hygiene Data'!E109)),NA())</f>
        <v>#N/A</v>
      </c>
      <c r="BH115" s="107" t="e">
        <f ca="true">+IF(AND(ISNUMBER(OFFSET('Hygiene Data'!$E$10,0,10*ROW('Hygiene Data'!E109))),'Data Summary'!DW115="Yes"),OFFSET('Hygiene Data'!$E$10,0,10*ROW('Hygiene Data'!E109)),NA())</f>
        <v>#N/A</v>
      </c>
      <c r="BI115" s="107" t="e">
        <f ca="true">+IF(AND(ISNUMBER(OFFSET('Hygiene Data'!$F$6,0,10*ROW('Hygiene Data'!F109))),'Data Summary'!DX115="Yes"),OFFSET('Hygiene Data'!$F$6,0,10*ROW('Hygiene Data'!F109)),NA())</f>
        <v>#N/A</v>
      </c>
      <c r="BJ115" s="107" t="e">
        <f ca="true">+IF(AND(ISNUMBER(OFFSET('Hygiene Data'!$F$8,0,10*ROW('Hygiene Data'!F109))),'Data Summary'!DY115="Yes"),OFFSET('Hygiene Data'!$F$8,0,10*ROW('Hygiene Data'!F109)),NA())</f>
        <v>#N/A</v>
      </c>
      <c r="BK115" s="107" t="e">
        <f ca="true">+IF(AND(ISNUMBER(OFFSET('Hygiene Data'!$F$10,0,10*ROW('Hygiene Data'!F109))),'Data Summary'!DZ115="Yes"),OFFSET('Hygiene Data'!$F$10,0,10*ROW('Hygiene Data'!F109)),NA())</f>
        <v>#N/A</v>
      </c>
      <c r="BL115" s="107" t="e">
        <f ca="true">+IF(AND(ISNUMBER(OFFSET('Hygiene Data'!$G$6,0,10*ROW('Hygiene Data'!G109))),'Data Summary'!EA115="Yes"),OFFSET('Hygiene Data'!$G$6,0,10*ROW('Hygiene Data'!G109)),NA())</f>
        <v>#N/A</v>
      </c>
      <c r="BM115" s="107" t="e">
        <f ca="true">+IF(AND(ISNUMBER(OFFSET('Hygiene Data'!$G$8,0,10*ROW('Hygiene Data'!G109))),'Data Summary'!EB115="Yes"),OFFSET('Hygiene Data'!$G$8,0,10*ROW('Hygiene Data'!G109)),NA())</f>
        <v>#N/A</v>
      </c>
      <c r="BN115" s="107" t="e">
        <f ca="true">+IF(AND(ISNUMBER(OFFSET('Hygiene Data'!$G$10,0,10*ROW('Hygiene Data'!G109))),'Data Summary'!EC115="Yes"),OFFSET('Hygiene Data'!$G$10,0,10*ROW('Hygiene Data'!G109)),NA())</f>
        <v>#N/A</v>
      </c>
      <c r="BO115" s="107" t="e">
        <f ca="true">+IF(AND(ISNUMBER(OFFSET('Hygiene Data'!$H$6,0,10*ROW('Hygiene Data'!H109))),'Data Summary'!ED115="Yes"),OFFSET('Hygiene Data'!$H$6,0,10*ROW('Hygiene Data'!H109)),NA())</f>
        <v>#N/A</v>
      </c>
      <c r="BP115" s="107" t="e">
        <f ca="true">+IF(AND(ISNUMBER(OFFSET('Hygiene Data'!$H$8,0,10*ROW('Hygiene Data'!H109))),'Data Summary'!EE115="Yes"),OFFSET('Hygiene Data'!$H$8,0,10*ROW('Hygiene Data'!H109)),NA())</f>
        <v>#N/A</v>
      </c>
      <c r="BQ115" s="107" t="e">
        <f ca="true">+IF(AND(ISNUMBER(OFFSET('Hygiene Data'!$H$10,0,10*ROW('Hygiene Data'!H109))),'Data Summary'!EF115="Yes"),OFFSET('Hygiene Data'!$H$10,0,10*ROW('Hygiene Data'!H109)),NA())</f>
        <v>#N/A</v>
      </c>
    </row>
    <row r="116" x14ac:dyDescent="0.2">
      <c r="A116" s="55" t="e">
        <f ca="true">+IF(OFFSET('Water Data'!$B$1,0,10*ROW('Water Data'!B110))="",NA(),OFFSET('Water Data'!$B$1,0,10*ROW('Water Data'!B110)))</f>
        <v>#N/A</v>
      </c>
      <c r="B116" s="55" t="e">
        <f ca="true">+IF(OFFSET('Water Data'!$A$3,0,10*ROW('Water Data'!A113))="",NA(),OFFSET('Water Data'!$A$3,0,10*ROW('Water Data'!A113)))</f>
        <v>#N/A</v>
      </c>
      <c r="C116" s="55" t="e">
        <f ca="true">+IF(OFFSET('Water Data'!$C$3,0,10*ROW('Water Data'!C113))="",NA(),OFFSET('Water Data'!$C$3,0,10*ROW('Water Data'!C113)))</f>
        <v>#N/A</v>
      </c>
      <c r="D116" s="56" t="e">
        <f ca="true">+IF(AND(ISNUMBER(OFFSET('Water Data'!$C$5,0,10*ROW('Water Data'!C110))),'Data Summary'!BS116="Yes"),100-OFFSET('Water Data'!$C$5,0,10*ROW('Water Data'!C110)),NA())</f>
        <v>#N/A</v>
      </c>
      <c r="E116" s="56" t="e">
        <f ca="true">+IF(AND(ISNUMBER(OFFSET('Water Data'!$C$7,0,10*ROW('Water Data'!C110))),'Data Summary'!BT116="Yes"),OFFSET('Water Data'!$C$7,0,10*ROW('Water Data'!C110)),NA())</f>
        <v>#N/A</v>
      </c>
      <c r="F116" s="56" t="e">
        <f ca="true">+IF(AND(ISNUMBER(OFFSET('Water Data'!$C$10,0,10*ROW('Water Data'!C110))),'Data Summary'!BU116="Yes"),OFFSET('Water Data'!$C$10,0,10*ROW('Water Data'!C110)),NA())</f>
        <v>#N/A</v>
      </c>
      <c r="G116" s="56" t="e">
        <f ca="true">+IF(AND(ISNUMBER(OFFSET('Water Data'!$D$5,0,10*ROW('Water Data'!D110))),'Data Summary'!BV116="Yes"),100-OFFSET('Water Data'!$D$5,0,10*ROW('Water Data'!D110)),NA())</f>
        <v>#N/A</v>
      </c>
      <c r="H116" s="56" t="e">
        <f ca="true">+IF(AND(ISNUMBER(OFFSET('Water Data'!$D$7,0,10*ROW('Water Data'!D110))),'Data Summary'!BW116="Yes"),OFFSET('Water Data'!$D$7,0,10*ROW('Water Data'!D110)),NA())</f>
        <v>#N/A</v>
      </c>
      <c r="I116" s="56" t="e">
        <f ca="true">+IF(AND(ISNUMBER(OFFSET('Water Data'!$D$10,0,10*ROW('Water Data'!D110))),'Data Summary'!BX116="Yes"),OFFSET('Water Data'!$D$10,0,10*ROW('Water Data'!D110)),NA())</f>
        <v>#N/A</v>
      </c>
      <c r="J116" s="56" t="e">
        <f ca="true">+IF(AND(ISNUMBER(OFFSET('Water Data'!$E$5,0,10*ROW('Water Data'!E110))),'Data Summary'!BY116="Yes"),100-OFFSET('Water Data'!$E$5,0,10*ROW('Water Data'!E110)),NA())</f>
        <v>#N/A</v>
      </c>
      <c r="K116" s="56" t="e">
        <f ca="true">+IF(AND(ISNUMBER(OFFSET('Water Data'!$E$7,0,10*ROW('Water Data'!E110))),'Data Summary'!BZ116="Yes"),OFFSET('Water Data'!$E$7,0,10*ROW('Water Data'!E110)),NA())</f>
        <v>#N/A</v>
      </c>
      <c r="L116" s="56" t="e">
        <f ca="true">+IF(AND(ISNUMBER(OFFSET('Water Data'!$E$10,0,10*ROW('Water Data'!E110))),'Data Summary'!CA116="Yes"),OFFSET('Water Data'!$E$10,0,10*ROW('Water Data'!E110)),NA())</f>
        <v>#N/A</v>
      </c>
      <c r="M116" s="56" t="e">
        <f ca="true">+IF(AND(ISNUMBER(OFFSET('Water Data'!$F$5,0,10*ROW('Water Data'!F110))),'Data Summary'!CB116="Yes"),100-OFFSET('Water Data'!$F$5,0,10*ROW('Water Data'!F110)),NA())</f>
        <v>#N/A</v>
      </c>
      <c r="N116" s="56" t="e">
        <f ca="true">+IF(AND(ISNUMBER(OFFSET('Water Data'!$F$7,0,10*ROW('Water Data'!F110))),'Data Summary'!CC116="Yes"),OFFSET('Water Data'!$F$7,0,10*ROW('Water Data'!F110)),NA())</f>
        <v>#N/A</v>
      </c>
      <c r="O116" s="56" t="e">
        <f ca="true">+IF(AND(ISNUMBER(OFFSET('Water Data'!$F$10,0,10*ROW('Water Data'!F110))),'Data Summary'!CD116="Yes"),OFFSET('Water Data'!$F$10,0,10*ROW('Water Data'!F110)),NA())</f>
        <v>#N/A</v>
      </c>
      <c r="P116" s="56" t="e">
        <f ca="true">+IF(AND(ISNUMBER(OFFSET('Water Data'!$G$5,0,10*ROW('Water Data'!G110))),'Data Summary'!CE116="Yes"),100-OFFSET('Water Data'!$G$5,0,10*ROW('Water Data'!G110)),NA())</f>
        <v>#N/A</v>
      </c>
      <c r="Q116" s="56" t="e">
        <f ca="true">+IF(AND(ISNUMBER(OFFSET('Water Data'!$G$7,0,10*ROW('Water Data'!G110))),'Data Summary'!CF116="Yes"),OFFSET('Water Data'!$G$7,0,10*ROW('Water Data'!G110)),NA())</f>
        <v>#N/A</v>
      </c>
      <c r="R116" s="56" t="e">
        <f ca="true">+IF(AND(ISNUMBER(OFFSET('Water Data'!$G$10,0,10*ROW('Water Data'!G110))),'Data Summary'!CG116="Yes"),OFFSET('Water Data'!$G$10,0,10*ROW('Water Data'!G110)),NA())</f>
        <v>#N/A</v>
      </c>
      <c r="S116" s="56" t="e">
        <f ca="true">+IF(AND(ISNUMBER(OFFSET('Water Data'!$H$5,0,10*ROW('Water Data'!H110))),'Data Summary'!CH116="Yes"),100-OFFSET('Water Data'!$H$5,0,10*ROW('Water Data'!H110)),NA())</f>
        <v>#N/A</v>
      </c>
      <c r="T116" s="56" t="e">
        <f ca="true">+IF(AND(ISNUMBER(OFFSET('Water Data'!$H$7,0,10*ROW('Water Data'!H110))),'Data Summary'!CI116="Yes"),OFFSET('Water Data'!$H$7,0,10*ROW('Water Data'!H110)),NA())</f>
        <v>#N/A</v>
      </c>
      <c r="U116" s="56" t="e">
        <f ca="true">+IF(AND(ISNUMBER(OFFSET('Water Data'!$H$10,0,10*ROW('Water Data'!H110))),'Data Summary'!CJ116="Yes"),OFFSET('Water Data'!$H$10,0,10*ROW('Water Data'!H110)),NA())</f>
        <v>#N/A</v>
      </c>
      <c r="V116" s="102" t="e">
        <f ca="true">+IF(AND(ISNUMBER(OFFSET('Sanitation Data'!$C$5,0,10*ROW('Sanitation Data'!C110))),'Data Summary'!CK116="Yes"),100-OFFSET('Sanitation Data'!$C$5,0,10*ROW('Sanitation Data'!C110)),NA())</f>
        <v>#N/A</v>
      </c>
      <c r="W116" s="102" t="e">
        <f ca="true">+IF(AND(ISNUMBER(OFFSET('Sanitation Data'!$C$7,0,10*ROW('Sanitation Data'!C110))),'Data Summary'!CL116="Yes"),OFFSET('Sanitation Data'!$C$7,0,10*ROW('Sanitation Data'!C110)),NA())</f>
        <v>#N/A</v>
      </c>
      <c r="X116" s="102" t="e">
        <f ca="true">+IF(AND(ISNUMBER(OFFSET('Sanitation Data'!$C$11,0,10*ROW('Sanitation Data'!C110))),'Data Summary'!CM116="Yes"),OFFSET('Sanitation Data'!$C$11,0,10*ROW('Sanitation Data'!C110)),NA())</f>
        <v>#N/A</v>
      </c>
      <c r="Y116" s="102" t="e">
        <f ca="true">+IF(AND(ISNUMBER(OFFSET('Sanitation Data'!$C$12,0,10*ROW('Sanitation Data'!C110))),'Data Summary'!CN116="Yes"),OFFSET('Sanitation Data'!$C$12,0,10*ROW('Sanitation Data'!C110)),NA())</f>
        <v>#N/A</v>
      </c>
      <c r="Z116" s="102" t="e">
        <f ca="true">+IF(AND(ISNUMBER(OFFSET('Sanitation Data'!$C$13,0,10*ROW('Sanitation Data'!C110))),'Data Summary'!CO116="Yes"),OFFSET('Sanitation Data'!$C$13,0,10*ROW('Sanitation Data'!C110)),NA())</f>
        <v>#N/A</v>
      </c>
      <c r="AA116" s="102" t="e">
        <f ca="true">+IF(AND(ISNUMBER(OFFSET('Sanitation Data'!$D$5,0,10*ROW('Sanitation Data'!D110))),'Data Summary'!CP116="Yes"),100-OFFSET('Sanitation Data'!$D$5,0,10*ROW('Sanitation Data'!D110)),NA())</f>
        <v>#N/A</v>
      </c>
      <c r="AB116" s="102" t="e">
        <f ca="true">+IF(AND(ISNUMBER(OFFSET('Sanitation Data'!$D$7,0,10*ROW('Sanitation Data'!D110))),'Data Summary'!CQ116="Yes"),OFFSET('Sanitation Data'!$D$7,0,10*ROW('Sanitation Data'!D110)),NA())</f>
        <v>#N/A</v>
      </c>
      <c r="AC116" s="102" t="e">
        <f ca="true">+IF(AND(ISNUMBER(OFFSET('Sanitation Data'!$D$11,0,10*ROW('Sanitation Data'!D110))),'Data Summary'!CR116="Yes"),OFFSET('Sanitation Data'!$D$11,0,10*ROW('Sanitation Data'!D110)),NA())</f>
        <v>#N/A</v>
      </c>
      <c r="AD116" s="102" t="e">
        <f ca="true">+IF(AND(ISNUMBER(OFFSET('Sanitation Data'!$D$12,0,10*ROW('Sanitation Data'!D110))),'Data Summary'!CS116="Yes"),OFFSET('Sanitation Data'!$D$12,0,10*ROW('Sanitation Data'!D110)),NA())</f>
        <v>#N/A</v>
      </c>
      <c r="AE116" s="102" t="e">
        <f ca="true">+IF(AND(ISNUMBER(OFFSET('Sanitation Data'!$D$13,0,10*ROW('Sanitation Data'!D110))),'Data Summary'!CT116="Yes"),OFFSET('Sanitation Data'!$D$13,0,10*ROW('Sanitation Data'!D110)),NA())</f>
        <v>#N/A</v>
      </c>
      <c r="AF116" s="102" t="e">
        <f ca="true">+IF(AND(ISNUMBER(OFFSET('Sanitation Data'!$E$5,0,10*ROW('Sanitation Data'!E110))),'Data Summary'!CU116="Yes"),100-OFFSET('Sanitation Data'!$E$5,0,10*ROW('Sanitation Data'!E110)),NA())</f>
        <v>#N/A</v>
      </c>
      <c r="AG116" s="102" t="e">
        <f ca="true">+IF(AND(ISNUMBER(OFFSET('Sanitation Data'!$E$7,0,10*ROW('Sanitation Data'!E110))),'Data Summary'!CV116="Yes"),OFFSET('Sanitation Data'!$E$7,0,10*ROW('Sanitation Data'!E110)),NA())</f>
        <v>#N/A</v>
      </c>
      <c r="AH116" s="102" t="e">
        <f ca="true">+IF(AND(ISNUMBER(OFFSET('Sanitation Data'!$E$11,0,10*ROW('Sanitation Data'!E110))),'Data Summary'!CW116="Yes"),OFFSET('Sanitation Data'!$E$11,0,10*ROW('Sanitation Data'!E110)),NA())</f>
        <v>#N/A</v>
      </c>
      <c r="AI116" s="102" t="e">
        <f ca="true">+IF(AND(ISNUMBER(OFFSET('Sanitation Data'!$E$12,0,10*ROW('Sanitation Data'!E110))),'Data Summary'!CX116="Yes"),OFFSET('Sanitation Data'!$E$12,0,10*ROW('Sanitation Data'!E110)),NA())</f>
        <v>#N/A</v>
      </c>
      <c r="AJ116" s="102" t="e">
        <f ca="true">+IF(AND(ISNUMBER(OFFSET('Sanitation Data'!$E$13,0,10*ROW('Sanitation Data'!E110))),'Data Summary'!CY116="Yes"),OFFSET('Sanitation Data'!$E$13,0,10*ROW('Sanitation Data'!E110)),NA())</f>
        <v>#N/A</v>
      </c>
      <c r="AK116" s="102" t="e">
        <f ca="true">+IF(AND(ISNUMBER(OFFSET('Sanitation Data'!$F$5,0,10*ROW('Sanitation Data'!F110))),'Data Summary'!CZ116="Yes"),100-OFFSET('Sanitation Data'!$F$5,0,10*ROW('Sanitation Data'!F110)),NA())</f>
        <v>#N/A</v>
      </c>
      <c r="AL116" s="102" t="e">
        <f ca="true">+IF(AND(ISNUMBER(OFFSET('Sanitation Data'!$F$7,0,10*ROW('Sanitation Data'!F110))),'Data Summary'!DA116="Yes"),OFFSET('Sanitation Data'!$F$7,0,10*ROW('Sanitation Data'!F110)),NA())</f>
        <v>#N/A</v>
      </c>
      <c r="AM116" s="102" t="e">
        <f ca="true">+IF(AND(ISNUMBER(OFFSET('Sanitation Data'!$F$11,0,10*ROW('Sanitation Data'!F110))),'Data Summary'!DB116="Yes"),OFFSET('Sanitation Data'!$F$11,0,10*ROW('Sanitation Data'!F110)),NA())</f>
        <v>#N/A</v>
      </c>
      <c r="AN116" s="102" t="e">
        <f ca="true">+IF(AND(ISNUMBER(OFFSET('Sanitation Data'!$F$12,0,10*ROW('Sanitation Data'!F110))),'Data Summary'!DC116="Yes"),OFFSET('Sanitation Data'!$F$12,0,10*ROW('Sanitation Data'!F110)),NA())</f>
        <v>#N/A</v>
      </c>
      <c r="AO116" s="102" t="e">
        <f ca="true">+IF(AND(ISNUMBER(OFFSET('Sanitation Data'!$F$13,0,10*ROW('Sanitation Data'!F110))),'Data Summary'!DD116="Yes"),OFFSET('Sanitation Data'!$F$13,0,10*ROW('Sanitation Data'!F110)),NA())</f>
        <v>#N/A</v>
      </c>
      <c r="AP116" s="102" t="e">
        <f ca="true">+IF(AND(ISNUMBER(OFFSET('Sanitation Data'!$G$5,0,10*ROW('Sanitation Data'!G110))),'Data Summary'!DE116="Yes"),100-OFFSET('Sanitation Data'!$G$5,0,10*ROW('Sanitation Data'!G110)),NA())</f>
        <v>#N/A</v>
      </c>
      <c r="AQ116" s="102" t="e">
        <f ca="true">+IF(AND(ISNUMBER(OFFSET('Sanitation Data'!$G$7,0,10*ROW('Sanitation Data'!G110))),'Data Summary'!DF116="Yes"),OFFSET('Sanitation Data'!$G$7,0,10*ROW('Sanitation Data'!G110)),NA())</f>
        <v>#N/A</v>
      </c>
      <c r="AR116" s="102" t="e">
        <f ca="true">+IF(AND(ISNUMBER(OFFSET('Sanitation Data'!$G$11,0,10*ROW('Sanitation Data'!G110))),'Data Summary'!DG116="Yes"),OFFSET('Sanitation Data'!$G$11,0,10*ROW('Sanitation Data'!G110)),NA())</f>
        <v>#N/A</v>
      </c>
      <c r="AS116" s="102" t="e">
        <f ca="true">+IF(AND(ISNUMBER(OFFSET('Sanitation Data'!$G$12,0,10*ROW('Sanitation Data'!G110))),'Data Summary'!DH116="Yes"),OFFSET('Sanitation Data'!$G$12,0,10*ROW('Sanitation Data'!G110)),NA())</f>
        <v>#N/A</v>
      </c>
      <c r="AT116" s="102" t="e">
        <f ca="true">+IF(AND(ISNUMBER(OFFSET('Sanitation Data'!$G$13,0,10*ROW('Sanitation Data'!G110))),'Data Summary'!DI116="Yes"),OFFSET('Sanitation Data'!$G$13,0,10*ROW('Sanitation Data'!G110)),NA())</f>
        <v>#N/A</v>
      </c>
      <c r="AU116" s="102" t="e">
        <f ca="true">+IF(AND(ISNUMBER(OFFSET('Sanitation Data'!$H$5,0,10*ROW('Sanitation Data'!H110))),'Data Summary'!DJ116="Yes"),100-OFFSET('Sanitation Data'!$H$5,0,10*ROW('Sanitation Data'!H110)),NA())</f>
        <v>#N/A</v>
      </c>
      <c r="AV116" s="102" t="e">
        <f ca="true">+IF(AND(ISNUMBER(OFFSET('Sanitation Data'!$H$7,0,10*ROW('Sanitation Data'!H110))),'Data Summary'!DK116="Yes"),OFFSET('Sanitation Data'!$H$7,0,10*ROW('Sanitation Data'!H110)),NA())</f>
        <v>#N/A</v>
      </c>
      <c r="AW116" s="102" t="e">
        <f ca="true">+IF(AND(ISNUMBER(OFFSET('Sanitation Data'!$H$11,0,10*ROW('Sanitation Data'!H110))),'Data Summary'!DL116="Yes"),OFFSET('Sanitation Data'!$H$11,0,10*ROW('Sanitation Data'!H110)),NA())</f>
        <v>#N/A</v>
      </c>
      <c r="AX116" s="102" t="e">
        <f ca="true">+IF(AND(ISNUMBER(OFFSET('Sanitation Data'!$H$12,0,10*ROW('Sanitation Data'!H110))),'Data Summary'!DM116="Yes"),OFFSET('Sanitation Data'!$H$12,0,10*ROW('Sanitation Data'!H110)),NA())</f>
        <v>#N/A</v>
      </c>
      <c r="AY116" s="102" t="e">
        <f ca="true">+IF(AND(ISNUMBER(OFFSET('Sanitation Data'!$H$13,0,10*ROW('Sanitation Data'!H110))),'Data Summary'!DN116="Yes"),OFFSET('Sanitation Data'!$H$13,0,10*ROW('Sanitation Data'!H110)),NA())</f>
        <v>#N/A</v>
      </c>
      <c r="AZ116" s="107" t="e">
        <f ca="true">+IF(AND(ISNUMBER(OFFSET('Hygiene Data'!$C$6,0,10*ROW('Hygiene Data'!C110))),'Data Summary'!DO116="Yes"),OFFSET('Hygiene Data'!$C$6,0,10*ROW('Hygiene Data'!C110)),NA())</f>
        <v>#N/A</v>
      </c>
      <c r="BA116" s="107" t="e">
        <f ca="true">+IF(AND(ISNUMBER(OFFSET('Hygiene Data'!$C$8,0,10*ROW('Hygiene Data'!C110))),'Data Summary'!DP116="Yes"),OFFSET('Hygiene Data'!$C$8,0,10*ROW('Hygiene Data'!C110)),NA())</f>
        <v>#N/A</v>
      </c>
      <c r="BB116" s="107" t="e">
        <f ca="true">+IF(AND(ISNUMBER(OFFSET('Hygiene Data'!$C$10,0,10*ROW('Hygiene Data'!C110))),'Data Summary'!DQ116="Yes"),OFFSET('Hygiene Data'!$C$10,0,10*ROW('Hygiene Data'!C110)),NA())</f>
        <v>#N/A</v>
      </c>
      <c r="BC116" s="107" t="e">
        <f ca="true">+IF(AND(ISNUMBER(OFFSET('Hygiene Data'!$D$6,0,10*ROW('Hygiene Data'!D110))),'Data Summary'!DR116="Yes"),OFFSET('Hygiene Data'!$D$6,0,10*ROW('Hygiene Data'!D110)),NA())</f>
        <v>#N/A</v>
      </c>
      <c r="BD116" s="107" t="e">
        <f ca="true">+IF(AND(ISNUMBER(OFFSET('Hygiene Data'!$D$8,0,10*ROW('Hygiene Data'!D110))),'Data Summary'!DS116="Yes"),OFFSET('Hygiene Data'!$D$8,0,10*ROW('Hygiene Data'!D110)),NA())</f>
        <v>#N/A</v>
      </c>
      <c r="BE116" s="107" t="e">
        <f ca="true">+IF(AND(ISNUMBER(OFFSET('Hygiene Data'!$D$10,0,10*ROW('Hygiene Data'!D110))),'Data Summary'!DT116="Yes"),OFFSET('Hygiene Data'!$D$10,0,10*ROW('Hygiene Data'!D110)),NA())</f>
        <v>#N/A</v>
      </c>
      <c r="BF116" s="107" t="e">
        <f ca="true">+IF(AND(ISNUMBER(OFFSET('Hygiene Data'!$E$6,0,10*ROW('Hygiene Data'!E110))),'Data Summary'!DU116="Yes"),OFFSET('Hygiene Data'!$E$6,0,10*ROW('Hygiene Data'!E110)),NA())</f>
        <v>#N/A</v>
      </c>
      <c r="BG116" s="107" t="e">
        <f ca="true">+IF(AND(ISNUMBER(OFFSET('Hygiene Data'!$E$8,0,10*ROW('Hygiene Data'!E110))),'Data Summary'!DV116="Yes"),OFFSET('Hygiene Data'!$E$8,0,10*ROW('Hygiene Data'!E110)),NA())</f>
        <v>#N/A</v>
      </c>
      <c r="BH116" s="107" t="e">
        <f ca="true">+IF(AND(ISNUMBER(OFFSET('Hygiene Data'!$E$10,0,10*ROW('Hygiene Data'!E110))),'Data Summary'!DW116="Yes"),OFFSET('Hygiene Data'!$E$10,0,10*ROW('Hygiene Data'!E110)),NA())</f>
        <v>#N/A</v>
      </c>
      <c r="BI116" s="107" t="e">
        <f ca="true">+IF(AND(ISNUMBER(OFFSET('Hygiene Data'!$F$6,0,10*ROW('Hygiene Data'!F110))),'Data Summary'!DX116="Yes"),OFFSET('Hygiene Data'!$F$6,0,10*ROW('Hygiene Data'!F110)),NA())</f>
        <v>#N/A</v>
      </c>
      <c r="BJ116" s="107" t="e">
        <f ca="true">+IF(AND(ISNUMBER(OFFSET('Hygiene Data'!$F$8,0,10*ROW('Hygiene Data'!F110))),'Data Summary'!DY116="Yes"),OFFSET('Hygiene Data'!$F$8,0,10*ROW('Hygiene Data'!F110)),NA())</f>
        <v>#N/A</v>
      </c>
      <c r="BK116" s="107" t="e">
        <f ca="true">+IF(AND(ISNUMBER(OFFSET('Hygiene Data'!$F$10,0,10*ROW('Hygiene Data'!F110))),'Data Summary'!DZ116="Yes"),OFFSET('Hygiene Data'!$F$10,0,10*ROW('Hygiene Data'!F110)),NA())</f>
        <v>#N/A</v>
      </c>
      <c r="BL116" s="107" t="e">
        <f ca="true">+IF(AND(ISNUMBER(OFFSET('Hygiene Data'!$G$6,0,10*ROW('Hygiene Data'!G110))),'Data Summary'!EA116="Yes"),OFFSET('Hygiene Data'!$G$6,0,10*ROW('Hygiene Data'!G110)),NA())</f>
        <v>#N/A</v>
      </c>
      <c r="BM116" s="107" t="e">
        <f ca="true">+IF(AND(ISNUMBER(OFFSET('Hygiene Data'!$G$8,0,10*ROW('Hygiene Data'!G110))),'Data Summary'!EB116="Yes"),OFFSET('Hygiene Data'!$G$8,0,10*ROW('Hygiene Data'!G110)),NA())</f>
        <v>#N/A</v>
      </c>
      <c r="BN116" s="107" t="e">
        <f ca="true">+IF(AND(ISNUMBER(OFFSET('Hygiene Data'!$G$10,0,10*ROW('Hygiene Data'!G110))),'Data Summary'!EC116="Yes"),OFFSET('Hygiene Data'!$G$10,0,10*ROW('Hygiene Data'!G110)),NA())</f>
        <v>#N/A</v>
      </c>
      <c r="BO116" s="107" t="e">
        <f ca="true">+IF(AND(ISNUMBER(OFFSET('Hygiene Data'!$H$6,0,10*ROW('Hygiene Data'!H110))),'Data Summary'!ED116="Yes"),OFFSET('Hygiene Data'!$H$6,0,10*ROW('Hygiene Data'!H110)),NA())</f>
        <v>#N/A</v>
      </c>
      <c r="BP116" s="107" t="e">
        <f ca="true">+IF(AND(ISNUMBER(OFFSET('Hygiene Data'!$H$8,0,10*ROW('Hygiene Data'!H110))),'Data Summary'!EE116="Yes"),OFFSET('Hygiene Data'!$H$8,0,10*ROW('Hygiene Data'!H110)),NA())</f>
        <v>#N/A</v>
      </c>
      <c r="BQ116" s="107" t="e">
        <f ca="true">+IF(AND(ISNUMBER(OFFSET('Hygiene Data'!$H$10,0,10*ROW('Hygiene Data'!H110))),'Data Summary'!EF116="Yes"),OFFSET('Hygiene Data'!$H$10,0,10*ROW('Hygiene Data'!H110)),NA())</f>
        <v>#N/A</v>
      </c>
    </row>
    <row r="117" x14ac:dyDescent="0.2">
      <c r="A117" s="55" t="e">
        <f ca="true">+IF(OFFSET('Water Data'!$B$1,0,10*ROW('Water Data'!B111))="",NA(),OFFSET('Water Data'!$B$1,0,10*ROW('Water Data'!B111)))</f>
        <v>#N/A</v>
      </c>
      <c r="B117" s="55" t="e">
        <f ca="true">+IF(OFFSET('Water Data'!$A$3,0,10*ROW('Water Data'!A114))="",NA(),OFFSET('Water Data'!$A$3,0,10*ROW('Water Data'!A114)))</f>
        <v>#N/A</v>
      </c>
      <c r="C117" s="55" t="e">
        <f ca="true">+IF(OFFSET('Water Data'!$C$3,0,10*ROW('Water Data'!C114))="",NA(),OFFSET('Water Data'!$C$3,0,10*ROW('Water Data'!C114)))</f>
        <v>#N/A</v>
      </c>
      <c r="D117" s="56" t="e">
        <f ca="true">+IF(AND(ISNUMBER(OFFSET('Water Data'!$C$5,0,10*ROW('Water Data'!C111))),'Data Summary'!BS117="Yes"),100-OFFSET('Water Data'!$C$5,0,10*ROW('Water Data'!C111)),NA())</f>
        <v>#N/A</v>
      </c>
      <c r="E117" s="56" t="e">
        <f ca="true">+IF(AND(ISNUMBER(OFFSET('Water Data'!$C$7,0,10*ROW('Water Data'!C111))),'Data Summary'!BT117="Yes"),OFFSET('Water Data'!$C$7,0,10*ROW('Water Data'!C111)),NA())</f>
        <v>#N/A</v>
      </c>
      <c r="F117" s="56" t="e">
        <f ca="true">+IF(AND(ISNUMBER(OFFSET('Water Data'!$C$10,0,10*ROW('Water Data'!C111))),'Data Summary'!BU117="Yes"),OFFSET('Water Data'!$C$10,0,10*ROW('Water Data'!C111)),NA())</f>
        <v>#N/A</v>
      </c>
      <c r="G117" s="56" t="e">
        <f ca="true">+IF(AND(ISNUMBER(OFFSET('Water Data'!$D$5,0,10*ROW('Water Data'!D111))),'Data Summary'!BV117="Yes"),100-OFFSET('Water Data'!$D$5,0,10*ROW('Water Data'!D111)),NA())</f>
        <v>#N/A</v>
      </c>
      <c r="H117" s="56" t="e">
        <f ca="true">+IF(AND(ISNUMBER(OFFSET('Water Data'!$D$7,0,10*ROW('Water Data'!D111))),'Data Summary'!BW117="Yes"),OFFSET('Water Data'!$D$7,0,10*ROW('Water Data'!D111)),NA())</f>
        <v>#N/A</v>
      </c>
      <c r="I117" s="56" t="e">
        <f ca="true">+IF(AND(ISNUMBER(OFFSET('Water Data'!$D$10,0,10*ROW('Water Data'!D111))),'Data Summary'!BX117="Yes"),OFFSET('Water Data'!$D$10,0,10*ROW('Water Data'!D111)),NA())</f>
        <v>#N/A</v>
      </c>
      <c r="J117" s="56" t="e">
        <f ca="true">+IF(AND(ISNUMBER(OFFSET('Water Data'!$E$5,0,10*ROW('Water Data'!E111))),'Data Summary'!BY117="Yes"),100-OFFSET('Water Data'!$E$5,0,10*ROW('Water Data'!E111)),NA())</f>
        <v>#N/A</v>
      </c>
      <c r="K117" s="56" t="e">
        <f ca="true">+IF(AND(ISNUMBER(OFFSET('Water Data'!$E$7,0,10*ROW('Water Data'!E111))),'Data Summary'!BZ117="Yes"),OFFSET('Water Data'!$E$7,0,10*ROW('Water Data'!E111)),NA())</f>
        <v>#N/A</v>
      </c>
      <c r="L117" s="56" t="e">
        <f ca="true">+IF(AND(ISNUMBER(OFFSET('Water Data'!$E$10,0,10*ROW('Water Data'!E111))),'Data Summary'!CA117="Yes"),OFFSET('Water Data'!$E$10,0,10*ROW('Water Data'!E111)),NA())</f>
        <v>#N/A</v>
      </c>
      <c r="M117" s="56" t="e">
        <f ca="true">+IF(AND(ISNUMBER(OFFSET('Water Data'!$F$5,0,10*ROW('Water Data'!F111))),'Data Summary'!CB117="Yes"),100-OFFSET('Water Data'!$F$5,0,10*ROW('Water Data'!F111)),NA())</f>
        <v>#N/A</v>
      </c>
      <c r="N117" s="56" t="e">
        <f ca="true">+IF(AND(ISNUMBER(OFFSET('Water Data'!$F$7,0,10*ROW('Water Data'!F111))),'Data Summary'!CC117="Yes"),OFFSET('Water Data'!$F$7,0,10*ROW('Water Data'!F111)),NA())</f>
        <v>#N/A</v>
      </c>
      <c r="O117" s="56" t="e">
        <f ca="true">+IF(AND(ISNUMBER(OFFSET('Water Data'!$F$10,0,10*ROW('Water Data'!F111))),'Data Summary'!CD117="Yes"),OFFSET('Water Data'!$F$10,0,10*ROW('Water Data'!F111)),NA())</f>
        <v>#N/A</v>
      </c>
      <c r="P117" s="56" t="e">
        <f ca="true">+IF(AND(ISNUMBER(OFFSET('Water Data'!$G$5,0,10*ROW('Water Data'!G111))),'Data Summary'!CE117="Yes"),100-OFFSET('Water Data'!$G$5,0,10*ROW('Water Data'!G111)),NA())</f>
        <v>#N/A</v>
      </c>
      <c r="Q117" s="56" t="e">
        <f ca="true">+IF(AND(ISNUMBER(OFFSET('Water Data'!$G$7,0,10*ROW('Water Data'!G111))),'Data Summary'!CF117="Yes"),OFFSET('Water Data'!$G$7,0,10*ROW('Water Data'!G111)),NA())</f>
        <v>#N/A</v>
      </c>
      <c r="R117" s="56" t="e">
        <f ca="true">+IF(AND(ISNUMBER(OFFSET('Water Data'!$G$10,0,10*ROW('Water Data'!G111))),'Data Summary'!CG117="Yes"),OFFSET('Water Data'!$G$10,0,10*ROW('Water Data'!G111)),NA())</f>
        <v>#N/A</v>
      </c>
      <c r="S117" s="56" t="e">
        <f ca="true">+IF(AND(ISNUMBER(OFFSET('Water Data'!$H$5,0,10*ROW('Water Data'!H111))),'Data Summary'!CH117="Yes"),100-OFFSET('Water Data'!$H$5,0,10*ROW('Water Data'!H111)),NA())</f>
        <v>#N/A</v>
      </c>
      <c r="T117" s="56" t="e">
        <f ca="true">+IF(AND(ISNUMBER(OFFSET('Water Data'!$H$7,0,10*ROW('Water Data'!H111))),'Data Summary'!CI117="Yes"),OFFSET('Water Data'!$H$7,0,10*ROW('Water Data'!H111)),NA())</f>
        <v>#N/A</v>
      </c>
      <c r="U117" s="56" t="e">
        <f ca="true">+IF(AND(ISNUMBER(OFFSET('Water Data'!$H$10,0,10*ROW('Water Data'!H111))),'Data Summary'!CJ117="Yes"),OFFSET('Water Data'!$H$10,0,10*ROW('Water Data'!H111)),NA())</f>
        <v>#N/A</v>
      </c>
      <c r="V117" s="102" t="e">
        <f ca="true">+IF(AND(ISNUMBER(OFFSET('Sanitation Data'!$C$5,0,10*ROW('Sanitation Data'!C111))),'Data Summary'!CK117="Yes"),100-OFFSET('Sanitation Data'!$C$5,0,10*ROW('Sanitation Data'!C111)),NA())</f>
        <v>#N/A</v>
      </c>
      <c r="W117" s="102" t="e">
        <f ca="true">+IF(AND(ISNUMBER(OFFSET('Sanitation Data'!$C$7,0,10*ROW('Sanitation Data'!C111))),'Data Summary'!CL117="Yes"),OFFSET('Sanitation Data'!$C$7,0,10*ROW('Sanitation Data'!C111)),NA())</f>
        <v>#N/A</v>
      </c>
      <c r="X117" s="102" t="e">
        <f ca="true">+IF(AND(ISNUMBER(OFFSET('Sanitation Data'!$C$11,0,10*ROW('Sanitation Data'!C111))),'Data Summary'!CM117="Yes"),OFFSET('Sanitation Data'!$C$11,0,10*ROW('Sanitation Data'!C111)),NA())</f>
        <v>#N/A</v>
      </c>
      <c r="Y117" s="102" t="e">
        <f ca="true">+IF(AND(ISNUMBER(OFFSET('Sanitation Data'!$C$12,0,10*ROW('Sanitation Data'!C111))),'Data Summary'!CN117="Yes"),OFFSET('Sanitation Data'!$C$12,0,10*ROW('Sanitation Data'!C111)),NA())</f>
        <v>#N/A</v>
      </c>
      <c r="Z117" s="102" t="e">
        <f ca="true">+IF(AND(ISNUMBER(OFFSET('Sanitation Data'!$C$13,0,10*ROW('Sanitation Data'!C111))),'Data Summary'!CO117="Yes"),OFFSET('Sanitation Data'!$C$13,0,10*ROW('Sanitation Data'!C111)),NA())</f>
        <v>#N/A</v>
      </c>
      <c r="AA117" s="102" t="e">
        <f ca="true">+IF(AND(ISNUMBER(OFFSET('Sanitation Data'!$D$5,0,10*ROW('Sanitation Data'!D111))),'Data Summary'!CP117="Yes"),100-OFFSET('Sanitation Data'!$D$5,0,10*ROW('Sanitation Data'!D111)),NA())</f>
        <v>#N/A</v>
      </c>
      <c r="AB117" s="102" t="e">
        <f ca="true">+IF(AND(ISNUMBER(OFFSET('Sanitation Data'!$D$7,0,10*ROW('Sanitation Data'!D111))),'Data Summary'!CQ117="Yes"),OFFSET('Sanitation Data'!$D$7,0,10*ROW('Sanitation Data'!D111)),NA())</f>
        <v>#N/A</v>
      </c>
      <c r="AC117" s="102" t="e">
        <f ca="true">+IF(AND(ISNUMBER(OFFSET('Sanitation Data'!$D$11,0,10*ROW('Sanitation Data'!D111))),'Data Summary'!CR117="Yes"),OFFSET('Sanitation Data'!$D$11,0,10*ROW('Sanitation Data'!D111)),NA())</f>
        <v>#N/A</v>
      </c>
      <c r="AD117" s="102" t="e">
        <f ca="true">+IF(AND(ISNUMBER(OFFSET('Sanitation Data'!$D$12,0,10*ROW('Sanitation Data'!D111))),'Data Summary'!CS117="Yes"),OFFSET('Sanitation Data'!$D$12,0,10*ROW('Sanitation Data'!D111)),NA())</f>
        <v>#N/A</v>
      </c>
      <c r="AE117" s="102" t="e">
        <f ca="true">+IF(AND(ISNUMBER(OFFSET('Sanitation Data'!$D$13,0,10*ROW('Sanitation Data'!D111))),'Data Summary'!CT117="Yes"),OFFSET('Sanitation Data'!$D$13,0,10*ROW('Sanitation Data'!D111)),NA())</f>
        <v>#N/A</v>
      </c>
      <c r="AF117" s="102" t="e">
        <f ca="true">+IF(AND(ISNUMBER(OFFSET('Sanitation Data'!$E$5,0,10*ROW('Sanitation Data'!E111))),'Data Summary'!CU117="Yes"),100-OFFSET('Sanitation Data'!$E$5,0,10*ROW('Sanitation Data'!E111)),NA())</f>
        <v>#N/A</v>
      </c>
      <c r="AG117" s="102" t="e">
        <f ca="true">+IF(AND(ISNUMBER(OFFSET('Sanitation Data'!$E$7,0,10*ROW('Sanitation Data'!E111))),'Data Summary'!CV117="Yes"),OFFSET('Sanitation Data'!$E$7,0,10*ROW('Sanitation Data'!E111)),NA())</f>
        <v>#N/A</v>
      </c>
      <c r="AH117" s="102" t="e">
        <f ca="true">+IF(AND(ISNUMBER(OFFSET('Sanitation Data'!$E$11,0,10*ROW('Sanitation Data'!E111))),'Data Summary'!CW117="Yes"),OFFSET('Sanitation Data'!$E$11,0,10*ROW('Sanitation Data'!E111)),NA())</f>
        <v>#N/A</v>
      </c>
      <c r="AI117" s="102" t="e">
        <f ca="true">+IF(AND(ISNUMBER(OFFSET('Sanitation Data'!$E$12,0,10*ROW('Sanitation Data'!E111))),'Data Summary'!CX117="Yes"),OFFSET('Sanitation Data'!$E$12,0,10*ROW('Sanitation Data'!E111)),NA())</f>
        <v>#N/A</v>
      </c>
      <c r="AJ117" s="102" t="e">
        <f ca="true">+IF(AND(ISNUMBER(OFFSET('Sanitation Data'!$E$13,0,10*ROW('Sanitation Data'!E111))),'Data Summary'!CY117="Yes"),OFFSET('Sanitation Data'!$E$13,0,10*ROW('Sanitation Data'!E111)),NA())</f>
        <v>#N/A</v>
      </c>
      <c r="AK117" s="102" t="e">
        <f ca="true">+IF(AND(ISNUMBER(OFFSET('Sanitation Data'!$F$5,0,10*ROW('Sanitation Data'!F111))),'Data Summary'!CZ117="Yes"),100-OFFSET('Sanitation Data'!$F$5,0,10*ROW('Sanitation Data'!F111)),NA())</f>
        <v>#N/A</v>
      </c>
      <c r="AL117" s="102" t="e">
        <f ca="true">+IF(AND(ISNUMBER(OFFSET('Sanitation Data'!$F$7,0,10*ROW('Sanitation Data'!F111))),'Data Summary'!DA117="Yes"),OFFSET('Sanitation Data'!$F$7,0,10*ROW('Sanitation Data'!F111)),NA())</f>
        <v>#N/A</v>
      </c>
      <c r="AM117" s="102" t="e">
        <f ca="true">+IF(AND(ISNUMBER(OFFSET('Sanitation Data'!$F$11,0,10*ROW('Sanitation Data'!F111))),'Data Summary'!DB117="Yes"),OFFSET('Sanitation Data'!$F$11,0,10*ROW('Sanitation Data'!F111)),NA())</f>
        <v>#N/A</v>
      </c>
      <c r="AN117" s="102" t="e">
        <f ca="true">+IF(AND(ISNUMBER(OFFSET('Sanitation Data'!$F$12,0,10*ROW('Sanitation Data'!F111))),'Data Summary'!DC117="Yes"),OFFSET('Sanitation Data'!$F$12,0,10*ROW('Sanitation Data'!F111)),NA())</f>
        <v>#N/A</v>
      </c>
      <c r="AO117" s="102" t="e">
        <f ca="true">+IF(AND(ISNUMBER(OFFSET('Sanitation Data'!$F$13,0,10*ROW('Sanitation Data'!F111))),'Data Summary'!DD117="Yes"),OFFSET('Sanitation Data'!$F$13,0,10*ROW('Sanitation Data'!F111)),NA())</f>
        <v>#N/A</v>
      </c>
      <c r="AP117" s="102" t="e">
        <f ca="true">+IF(AND(ISNUMBER(OFFSET('Sanitation Data'!$G$5,0,10*ROW('Sanitation Data'!G111))),'Data Summary'!DE117="Yes"),100-OFFSET('Sanitation Data'!$G$5,0,10*ROW('Sanitation Data'!G111)),NA())</f>
        <v>#N/A</v>
      </c>
      <c r="AQ117" s="102" t="e">
        <f ca="true">+IF(AND(ISNUMBER(OFFSET('Sanitation Data'!$G$7,0,10*ROW('Sanitation Data'!G111))),'Data Summary'!DF117="Yes"),OFFSET('Sanitation Data'!$G$7,0,10*ROW('Sanitation Data'!G111)),NA())</f>
        <v>#N/A</v>
      </c>
      <c r="AR117" s="102" t="e">
        <f ca="true">+IF(AND(ISNUMBER(OFFSET('Sanitation Data'!$G$11,0,10*ROW('Sanitation Data'!G111))),'Data Summary'!DG117="Yes"),OFFSET('Sanitation Data'!$G$11,0,10*ROW('Sanitation Data'!G111)),NA())</f>
        <v>#N/A</v>
      </c>
      <c r="AS117" s="102" t="e">
        <f ca="true">+IF(AND(ISNUMBER(OFFSET('Sanitation Data'!$G$12,0,10*ROW('Sanitation Data'!G111))),'Data Summary'!DH117="Yes"),OFFSET('Sanitation Data'!$G$12,0,10*ROW('Sanitation Data'!G111)),NA())</f>
        <v>#N/A</v>
      </c>
      <c r="AT117" s="102" t="e">
        <f ca="true">+IF(AND(ISNUMBER(OFFSET('Sanitation Data'!$G$13,0,10*ROW('Sanitation Data'!G111))),'Data Summary'!DI117="Yes"),OFFSET('Sanitation Data'!$G$13,0,10*ROW('Sanitation Data'!G111)),NA())</f>
        <v>#N/A</v>
      </c>
      <c r="AU117" s="102" t="e">
        <f ca="true">+IF(AND(ISNUMBER(OFFSET('Sanitation Data'!$H$5,0,10*ROW('Sanitation Data'!H111))),'Data Summary'!DJ117="Yes"),100-OFFSET('Sanitation Data'!$H$5,0,10*ROW('Sanitation Data'!H111)),NA())</f>
        <v>#N/A</v>
      </c>
      <c r="AV117" s="102" t="e">
        <f ca="true">+IF(AND(ISNUMBER(OFFSET('Sanitation Data'!$H$7,0,10*ROW('Sanitation Data'!H111))),'Data Summary'!DK117="Yes"),OFFSET('Sanitation Data'!$H$7,0,10*ROW('Sanitation Data'!H111)),NA())</f>
        <v>#N/A</v>
      </c>
      <c r="AW117" s="102" t="e">
        <f ca="true">+IF(AND(ISNUMBER(OFFSET('Sanitation Data'!$H$11,0,10*ROW('Sanitation Data'!H111))),'Data Summary'!DL117="Yes"),OFFSET('Sanitation Data'!$H$11,0,10*ROW('Sanitation Data'!H111)),NA())</f>
        <v>#N/A</v>
      </c>
      <c r="AX117" s="102" t="e">
        <f ca="true">+IF(AND(ISNUMBER(OFFSET('Sanitation Data'!$H$12,0,10*ROW('Sanitation Data'!H111))),'Data Summary'!DM117="Yes"),OFFSET('Sanitation Data'!$H$12,0,10*ROW('Sanitation Data'!H111)),NA())</f>
        <v>#N/A</v>
      </c>
      <c r="AY117" s="102" t="e">
        <f ca="true">+IF(AND(ISNUMBER(OFFSET('Sanitation Data'!$H$13,0,10*ROW('Sanitation Data'!H111))),'Data Summary'!DN117="Yes"),OFFSET('Sanitation Data'!$H$13,0,10*ROW('Sanitation Data'!H111)),NA())</f>
        <v>#N/A</v>
      </c>
      <c r="AZ117" s="107" t="e">
        <f ca="true">+IF(AND(ISNUMBER(OFFSET('Hygiene Data'!$C$6,0,10*ROW('Hygiene Data'!C111))),'Data Summary'!DO117="Yes"),OFFSET('Hygiene Data'!$C$6,0,10*ROW('Hygiene Data'!C111)),NA())</f>
        <v>#N/A</v>
      </c>
      <c r="BA117" s="107" t="e">
        <f ca="true">+IF(AND(ISNUMBER(OFFSET('Hygiene Data'!$C$8,0,10*ROW('Hygiene Data'!C111))),'Data Summary'!DP117="Yes"),OFFSET('Hygiene Data'!$C$8,0,10*ROW('Hygiene Data'!C111)),NA())</f>
        <v>#N/A</v>
      </c>
      <c r="BB117" s="107" t="e">
        <f ca="true">+IF(AND(ISNUMBER(OFFSET('Hygiene Data'!$C$10,0,10*ROW('Hygiene Data'!C111))),'Data Summary'!DQ117="Yes"),OFFSET('Hygiene Data'!$C$10,0,10*ROW('Hygiene Data'!C111)),NA())</f>
        <v>#N/A</v>
      </c>
      <c r="BC117" s="107" t="e">
        <f ca="true">+IF(AND(ISNUMBER(OFFSET('Hygiene Data'!$D$6,0,10*ROW('Hygiene Data'!D111))),'Data Summary'!DR117="Yes"),OFFSET('Hygiene Data'!$D$6,0,10*ROW('Hygiene Data'!D111)),NA())</f>
        <v>#N/A</v>
      </c>
      <c r="BD117" s="107" t="e">
        <f ca="true">+IF(AND(ISNUMBER(OFFSET('Hygiene Data'!$D$8,0,10*ROW('Hygiene Data'!D111))),'Data Summary'!DS117="Yes"),OFFSET('Hygiene Data'!$D$8,0,10*ROW('Hygiene Data'!D111)),NA())</f>
        <v>#N/A</v>
      </c>
      <c r="BE117" s="107" t="e">
        <f ca="true">+IF(AND(ISNUMBER(OFFSET('Hygiene Data'!$D$10,0,10*ROW('Hygiene Data'!D111))),'Data Summary'!DT117="Yes"),OFFSET('Hygiene Data'!$D$10,0,10*ROW('Hygiene Data'!D111)),NA())</f>
        <v>#N/A</v>
      </c>
      <c r="BF117" s="107" t="e">
        <f ca="true">+IF(AND(ISNUMBER(OFFSET('Hygiene Data'!$E$6,0,10*ROW('Hygiene Data'!E111))),'Data Summary'!DU117="Yes"),OFFSET('Hygiene Data'!$E$6,0,10*ROW('Hygiene Data'!E111)),NA())</f>
        <v>#N/A</v>
      </c>
      <c r="BG117" s="107" t="e">
        <f ca="true">+IF(AND(ISNUMBER(OFFSET('Hygiene Data'!$E$8,0,10*ROW('Hygiene Data'!E111))),'Data Summary'!DV117="Yes"),OFFSET('Hygiene Data'!$E$8,0,10*ROW('Hygiene Data'!E111)),NA())</f>
        <v>#N/A</v>
      </c>
      <c r="BH117" s="107" t="e">
        <f ca="true">+IF(AND(ISNUMBER(OFFSET('Hygiene Data'!$E$10,0,10*ROW('Hygiene Data'!E111))),'Data Summary'!DW117="Yes"),OFFSET('Hygiene Data'!$E$10,0,10*ROW('Hygiene Data'!E111)),NA())</f>
        <v>#N/A</v>
      </c>
      <c r="BI117" s="107" t="e">
        <f ca="true">+IF(AND(ISNUMBER(OFFSET('Hygiene Data'!$F$6,0,10*ROW('Hygiene Data'!F111))),'Data Summary'!DX117="Yes"),OFFSET('Hygiene Data'!$F$6,0,10*ROW('Hygiene Data'!F111)),NA())</f>
        <v>#N/A</v>
      </c>
      <c r="BJ117" s="107" t="e">
        <f ca="true">+IF(AND(ISNUMBER(OFFSET('Hygiene Data'!$F$8,0,10*ROW('Hygiene Data'!F111))),'Data Summary'!DY117="Yes"),OFFSET('Hygiene Data'!$F$8,0,10*ROW('Hygiene Data'!F111)),NA())</f>
        <v>#N/A</v>
      </c>
      <c r="BK117" s="107" t="e">
        <f ca="true">+IF(AND(ISNUMBER(OFFSET('Hygiene Data'!$F$10,0,10*ROW('Hygiene Data'!F111))),'Data Summary'!DZ117="Yes"),OFFSET('Hygiene Data'!$F$10,0,10*ROW('Hygiene Data'!F111)),NA())</f>
        <v>#N/A</v>
      </c>
      <c r="BL117" s="107" t="e">
        <f ca="true">+IF(AND(ISNUMBER(OFFSET('Hygiene Data'!$G$6,0,10*ROW('Hygiene Data'!G111))),'Data Summary'!EA117="Yes"),OFFSET('Hygiene Data'!$G$6,0,10*ROW('Hygiene Data'!G111)),NA())</f>
        <v>#N/A</v>
      </c>
      <c r="BM117" s="107" t="e">
        <f ca="true">+IF(AND(ISNUMBER(OFFSET('Hygiene Data'!$G$8,0,10*ROW('Hygiene Data'!G111))),'Data Summary'!EB117="Yes"),OFFSET('Hygiene Data'!$G$8,0,10*ROW('Hygiene Data'!G111)),NA())</f>
        <v>#N/A</v>
      </c>
      <c r="BN117" s="107" t="e">
        <f ca="true">+IF(AND(ISNUMBER(OFFSET('Hygiene Data'!$G$10,0,10*ROW('Hygiene Data'!G111))),'Data Summary'!EC117="Yes"),OFFSET('Hygiene Data'!$G$10,0,10*ROW('Hygiene Data'!G111)),NA())</f>
        <v>#N/A</v>
      </c>
      <c r="BO117" s="107" t="e">
        <f ca="true">+IF(AND(ISNUMBER(OFFSET('Hygiene Data'!$H$6,0,10*ROW('Hygiene Data'!H111))),'Data Summary'!ED117="Yes"),OFFSET('Hygiene Data'!$H$6,0,10*ROW('Hygiene Data'!H111)),NA())</f>
        <v>#N/A</v>
      </c>
      <c r="BP117" s="107" t="e">
        <f ca="true">+IF(AND(ISNUMBER(OFFSET('Hygiene Data'!$H$8,0,10*ROW('Hygiene Data'!H111))),'Data Summary'!EE117="Yes"),OFFSET('Hygiene Data'!$H$8,0,10*ROW('Hygiene Data'!H111)),NA())</f>
        <v>#N/A</v>
      </c>
      <c r="BQ117" s="107" t="e">
        <f ca="true">+IF(AND(ISNUMBER(OFFSET('Hygiene Data'!$H$10,0,10*ROW('Hygiene Data'!H111))),'Data Summary'!EF117="Yes"),OFFSET('Hygiene Data'!$H$10,0,10*ROW('Hygiene Data'!H111)),NA())</f>
        <v>#N/A</v>
      </c>
    </row>
    <row r="118" x14ac:dyDescent="0.2">
      <c r="A118" s="55" t="e">
        <f ca="true">+IF(OFFSET('Water Data'!$B$1,0,10*ROW('Water Data'!B112))="",NA(),OFFSET('Water Data'!$B$1,0,10*ROW('Water Data'!B112)))</f>
        <v>#N/A</v>
      </c>
      <c r="B118" s="55" t="e">
        <f ca="true">+IF(OFFSET('Water Data'!$A$3,0,10*ROW('Water Data'!A115))="",NA(),OFFSET('Water Data'!$A$3,0,10*ROW('Water Data'!A115)))</f>
        <v>#N/A</v>
      </c>
      <c r="C118" s="55" t="e">
        <f ca="true">+IF(OFFSET('Water Data'!$C$3,0,10*ROW('Water Data'!C115))="",NA(),OFFSET('Water Data'!$C$3,0,10*ROW('Water Data'!C115)))</f>
        <v>#N/A</v>
      </c>
      <c r="D118" s="56" t="e">
        <f ca="true">+IF(AND(ISNUMBER(OFFSET('Water Data'!$C$5,0,10*ROW('Water Data'!C112))),'Data Summary'!BS118="Yes"),100-OFFSET('Water Data'!$C$5,0,10*ROW('Water Data'!C112)),NA())</f>
        <v>#N/A</v>
      </c>
      <c r="E118" s="56" t="e">
        <f ca="true">+IF(AND(ISNUMBER(OFFSET('Water Data'!$C$7,0,10*ROW('Water Data'!C112))),'Data Summary'!BT118="Yes"),OFFSET('Water Data'!$C$7,0,10*ROW('Water Data'!C112)),NA())</f>
        <v>#N/A</v>
      </c>
      <c r="F118" s="56" t="e">
        <f ca="true">+IF(AND(ISNUMBER(OFFSET('Water Data'!$C$10,0,10*ROW('Water Data'!C112))),'Data Summary'!BU118="Yes"),OFFSET('Water Data'!$C$10,0,10*ROW('Water Data'!C112)),NA())</f>
        <v>#N/A</v>
      </c>
      <c r="G118" s="56" t="e">
        <f ca="true">+IF(AND(ISNUMBER(OFFSET('Water Data'!$D$5,0,10*ROW('Water Data'!D112))),'Data Summary'!BV118="Yes"),100-OFFSET('Water Data'!$D$5,0,10*ROW('Water Data'!D112)),NA())</f>
        <v>#N/A</v>
      </c>
      <c r="H118" s="56" t="e">
        <f ca="true">+IF(AND(ISNUMBER(OFFSET('Water Data'!$D$7,0,10*ROW('Water Data'!D112))),'Data Summary'!BW118="Yes"),OFFSET('Water Data'!$D$7,0,10*ROW('Water Data'!D112)),NA())</f>
        <v>#N/A</v>
      </c>
      <c r="I118" s="56" t="e">
        <f ca="true">+IF(AND(ISNUMBER(OFFSET('Water Data'!$D$10,0,10*ROW('Water Data'!D112))),'Data Summary'!BX118="Yes"),OFFSET('Water Data'!$D$10,0,10*ROW('Water Data'!D112)),NA())</f>
        <v>#N/A</v>
      </c>
      <c r="J118" s="56" t="e">
        <f ca="true">+IF(AND(ISNUMBER(OFFSET('Water Data'!$E$5,0,10*ROW('Water Data'!E112))),'Data Summary'!BY118="Yes"),100-OFFSET('Water Data'!$E$5,0,10*ROW('Water Data'!E112)),NA())</f>
        <v>#N/A</v>
      </c>
      <c r="K118" s="56" t="e">
        <f ca="true">+IF(AND(ISNUMBER(OFFSET('Water Data'!$E$7,0,10*ROW('Water Data'!E112))),'Data Summary'!BZ118="Yes"),OFFSET('Water Data'!$E$7,0,10*ROW('Water Data'!E112)),NA())</f>
        <v>#N/A</v>
      </c>
      <c r="L118" s="56" t="e">
        <f ca="true">+IF(AND(ISNUMBER(OFFSET('Water Data'!$E$10,0,10*ROW('Water Data'!E112))),'Data Summary'!CA118="Yes"),OFFSET('Water Data'!$E$10,0,10*ROW('Water Data'!E112)),NA())</f>
        <v>#N/A</v>
      </c>
      <c r="M118" s="56" t="e">
        <f ca="true">+IF(AND(ISNUMBER(OFFSET('Water Data'!$F$5,0,10*ROW('Water Data'!F112))),'Data Summary'!CB118="Yes"),100-OFFSET('Water Data'!$F$5,0,10*ROW('Water Data'!F112)),NA())</f>
        <v>#N/A</v>
      </c>
      <c r="N118" s="56" t="e">
        <f ca="true">+IF(AND(ISNUMBER(OFFSET('Water Data'!$F$7,0,10*ROW('Water Data'!F112))),'Data Summary'!CC118="Yes"),OFFSET('Water Data'!$F$7,0,10*ROW('Water Data'!F112)),NA())</f>
        <v>#N/A</v>
      </c>
      <c r="O118" s="56" t="e">
        <f ca="true">+IF(AND(ISNUMBER(OFFSET('Water Data'!$F$10,0,10*ROW('Water Data'!F112))),'Data Summary'!CD118="Yes"),OFFSET('Water Data'!$F$10,0,10*ROW('Water Data'!F112)),NA())</f>
        <v>#N/A</v>
      </c>
      <c r="P118" s="56" t="e">
        <f ca="true">+IF(AND(ISNUMBER(OFFSET('Water Data'!$G$5,0,10*ROW('Water Data'!G112))),'Data Summary'!CE118="Yes"),100-OFFSET('Water Data'!$G$5,0,10*ROW('Water Data'!G112)),NA())</f>
        <v>#N/A</v>
      </c>
      <c r="Q118" s="56" t="e">
        <f ca="true">+IF(AND(ISNUMBER(OFFSET('Water Data'!$G$7,0,10*ROW('Water Data'!G112))),'Data Summary'!CF118="Yes"),OFFSET('Water Data'!$G$7,0,10*ROW('Water Data'!G112)),NA())</f>
        <v>#N/A</v>
      </c>
      <c r="R118" s="56" t="e">
        <f ca="true">+IF(AND(ISNUMBER(OFFSET('Water Data'!$G$10,0,10*ROW('Water Data'!G112))),'Data Summary'!CG118="Yes"),OFFSET('Water Data'!$G$10,0,10*ROW('Water Data'!G112)),NA())</f>
        <v>#N/A</v>
      </c>
      <c r="S118" s="56" t="e">
        <f ca="true">+IF(AND(ISNUMBER(OFFSET('Water Data'!$H$5,0,10*ROW('Water Data'!H112))),'Data Summary'!CH118="Yes"),100-OFFSET('Water Data'!$H$5,0,10*ROW('Water Data'!H112)),NA())</f>
        <v>#N/A</v>
      </c>
      <c r="T118" s="56" t="e">
        <f ca="true">+IF(AND(ISNUMBER(OFFSET('Water Data'!$H$7,0,10*ROW('Water Data'!H112))),'Data Summary'!CI118="Yes"),OFFSET('Water Data'!$H$7,0,10*ROW('Water Data'!H112)),NA())</f>
        <v>#N/A</v>
      </c>
      <c r="U118" s="56" t="e">
        <f ca="true">+IF(AND(ISNUMBER(OFFSET('Water Data'!$H$10,0,10*ROW('Water Data'!H112))),'Data Summary'!CJ118="Yes"),OFFSET('Water Data'!$H$10,0,10*ROW('Water Data'!H112)),NA())</f>
        <v>#N/A</v>
      </c>
      <c r="V118" s="102" t="e">
        <f ca="true">+IF(AND(ISNUMBER(OFFSET('Sanitation Data'!$C$5,0,10*ROW('Sanitation Data'!C112))),'Data Summary'!CK118="Yes"),100-OFFSET('Sanitation Data'!$C$5,0,10*ROW('Sanitation Data'!C112)),NA())</f>
        <v>#N/A</v>
      </c>
      <c r="W118" s="102" t="e">
        <f ca="true">+IF(AND(ISNUMBER(OFFSET('Sanitation Data'!$C$7,0,10*ROW('Sanitation Data'!C112))),'Data Summary'!CL118="Yes"),OFFSET('Sanitation Data'!$C$7,0,10*ROW('Sanitation Data'!C112)),NA())</f>
        <v>#N/A</v>
      </c>
      <c r="X118" s="102" t="e">
        <f ca="true">+IF(AND(ISNUMBER(OFFSET('Sanitation Data'!$C$11,0,10*ROW('Sanitation Data'!C112))),'Data Summary'!CM118="Yes"),OFFSET('Sanitation Data'!$C$11,0,10*ROW('Sanitation Data'!C112)),NA())</f>
        <v>#N/A</v>
      </c>
      <c r="Y118" s="102" t="e">
        <f ca="true">+IF(AND(ISNUMBER(OFFSET('Sanitation Data'!$C$12,0,10*ROW('Sanitation Data'!C112))),'Data Summary'!CN118="Yes"),OFFSET('Sanitation Data'!$C$12,0,10*ROW('Sanitation Data'!C112)),NA())</f>
        <v>#N/A</v>
      </c>
      <c r="Z118" s="102" t="e">
        <f ca="true">+IF(AND(ISNUMBER(OFFSET('Sanitation Data'!$C$13,0,10*ROW('Sanitation Data'!C112))),'Data Summary'!CO118="Yes"),OFFSET('Sanitation Data'!$C$13,0,10*ROW('Sanitation Data'!C112)),NA())</f>
        <v>#N/A</v>
      </c>
      <c r="AA118" s="102" t="e">
        <f ca="true">+IF(AND(ISNUMBER(OFFSET('Sanitation Data'!$D$5,0,10*ROW('Sanitation Data'!D112))),'Data Summary'!CP118="Yes"),100-OFFSET('Sanitation Data'!$D$5,0,10*ROW('Sanitation Data'!D112)),NA())</f>
        <v>#N/A</v>
      </c>
      <c r="AB118" s="102" t="e">
        <f ca="true">+IF(AND(ISNUMBER(OFFSET('Sanitation Data'!$D$7,0,10*ROW('Sanitation Data'!D112))),'Data Summary'!CQ118="Yes"),OFFSET('Sanitation Data'!$D$7,0,10*ROW('Sanitation Data'!D112)),NA())</f>
        <v>#N/A</v>
      </c>
      <c r="AC118" s="102" t="e">
        <f ca="true">+IF(AND(ISNUMBER(OFFSET('Sanitation Data'!$D$11,0,10*ROW('Sanitation Data'!D112))),'Data Summary'!CR118="Yes"),OFFSET('Sanitation Data'!$D$11,0,10*ROW('Sanitation Data'!D112)),NA())</f>
        <v>#N/A</v>
      </c>
      <c r="AD118" s="102" t="e">
        <f ca="true">+IF(AND(ISNUMBER(OFFSET('Sanitation Data'!$D$12,0,10*ROW('Sanitation Data'!D112))),'Data Summary'!CS118="Yes"),OFFSET('Sanitation Data'!$D$12,0,10*ROW('Sanitation Data'!D112)),NA())</f>
        <v>#N/A</v>
      </c>
      <c r="AE118" s="102" t="e">
        <f ca="true">+IF(AND(ISNUMBER(OFFSET('Sanitation Data'!$D$13,0,10*ROW('Sanitation Data'!D112))),'Data Summary'!CT118="Yes"),OFFSET('Sanitation Data'!$D$13,0,10*ROW('Sanitation Data'!D112)),NA())</f>
        <v>#N/A</v>
      </c>
      <c r="AF118" s="102" t="e">
        <f ca="true">+IF(AND(ISNUMBER(OFFSET('Sanitation Data'!$E$5,0,10*ROW('Sanitation Data'!E112))),'Data Summary'!CU118="Yes"),100-OFFSET('Sanitation Data'!$E$5,0,10*ROW('Sanitation Data'!E112)),NA())</f>
        <v>#N/A</v>
      </c>
      <c r="AG118" s="102" t="e">
        <f ca="true">+IF(AND(ISNUMBER(OFFSET('Sanitation Data'!$E$7,0,10*ROW('Sanitation Data'!E112))),'Data Summary'!CV118="Yes"),OFFSET('Sanitation Data'!$E$7,0,10*ROW('Sanitation Data'!E112)),NA())</f>
        <v>#N/A</v>
      </c>
      <c r="AH118" s="102" t="e">
        <f ca="true">+IF(AND(ISNUMBER(OFFSET('Sanitation Data'!$E$11,0,10*ROW('Sanitation Data'!E112))),'Data Summary'!CW118="Yes"),OFFSET('Sanitation Data'!$E$11,0,10*ROW('Sanitation Data'!E112)),NA())</f>
        <v>#N/A</v>
      </c>
      <c r="AI118" s="102" t="e">
        <f ca="true">+IF(AND(ISNUMBER(OFFSET('Sanitation Data'!$E$12,0,10*ROW('Sanitation Data'!E112))),'Data Summary'!CX118="Yes"),OFFSET('Sanitation Data'!$E$12,0,10*ROW('Sanitation Data'!E112)),NA())</f>
        <v>#N/A</v>
      </c>
      <c r="AJ118" s="102" t="e">
        <f ca="true">+IF(AND(ISNUMBER(OFFSET('Sanitation Data'!$E$13,0,10*ROW('Sanitation Data'!E112))),'Data Summary'!CY118="Yes"),OFFSET('Sanitation Data'!$E$13,0,10*ROW('Sanitation Data'!E112)),NA())</f>
        <v>#N/A</v>
      </c>
      <c r="AK118" s="102" t="e">
        <f ca="true">+IF(AND(ISNUMBER(OFFSET('Sanitation Data'!$F$5,0,10*ROW('Sanitation Data'!F112))),'Data Summary'!CZ118="Yes"),100-OFFSET('Sanitation Data'!$F$5,0,10*ROW('Sanitation Data'!F112)),NA())</f>
        <v>#N/A</v>
      </c>
      <c r="AL118" s="102" t="e">
        <f ca="true">+IF(AND(ISNUMBER(OFFSET('Sanitation Data'!$F$7,0,10*ROW('Sanitation Data'!F112))),'Data Summary'!DA118="Yes"),OFFSET('Sanitation Data'!$F$7,0,10*ROW('Sanitation Data'!F112)),NA())</f>
        <v>#N/A</v>
      </c>
      <c r="AM118" s="102" t="e">
        <f ca="true">+IF(AND(ISNUMBER(OFFSET('Sanitation Data'!$F$11,0,10*ROW('Sanitation Data'!F112))),'Data Summary'!DB118="Yes"),OFFSET('Sanitation Data'!$F$11,0,10*ROW('Sanitation Data'!F112)),NA())</f>
        <v>#N/A</v>
      </c>
      <c r="AN118" s="102" t="e">
        <f ca="true">+IF(AND(ISNUMBER(OFFSET('Sanitation Data'!$F$12,0,10*ROW('Sanitation Data'!F112))),'Data Summary'!DC118="Yes"),OFFSET('Sanitation Data'!$F$12,0,10*ROW('Sanitation Data'!F112)),NA())</f>
        <v>#N/A</v>
      </c>
      <c r="AO118" s="102" t="e">
        <f ca="true">+IF(AND(ISNUMBER(OFFSET('Sanitation Data'!$F$13,0,10*ROW('Sanitation Data'!F112))),'Data Summary'!DD118="Yes"),OFFSET('Sanitation Data'!$F$13,0,10*ROW('Sanitation Data'!F112)),NA())</f>
        <v>#N/A</v>
      </c>
      <c r="AP118" s="102" t="e">
        <f ca="true">+IF(AND(ISNUMBER(OFFSET('Sanitation Data'!$G$5,0,10*ROW('Sanitation Data'!G112))),'Data Summary'!DE118="Yes"),100-OFFSET('Sanitation Data'!$G$5,0,10*ROW('Sanitation Data'!G112)),NA())</f>
        <v>#N/A</v>
      </c>
      <c r="AQ118" s="102" t="e">
        <f ca="true">+IF(AND(ISNUMBER(OFFSET('Sanitation Data'!$G$7,0,10*ROW('Sanitation Data'!G112))),'Data Summary'!DF118="Yes"),OFFSET('Sanitation Data'!$G$7,0,10*ROW('Sanitation Data'!G112)),NA())</f>
        <v>#N/A</v>
      </c>
      <c r="AR118" s="102" t="e">
        <f ca="true">+IF(AND(ISNUMBER(OFFSET('Sanitation Data'!$G$11,0,10*ROW('Sanitation Data'!G112))),'Data Summary'!DG118="Yes"),OFFSET('Sanitation Data'!$G$11,0,10*ROW('Sanitation Data'!G112)),NA())</f>
        <v>#N/A</v>
      </c>
      <c r="AS118" s="102" t="e">
        <f ca="true">+IF(AND(ISNUMBER(OFFSET('Sanitation Data'!$G$12,0,10*ROW('Sanitation Data'!G112))),'Data Summary'!DH118="Yes"),OFFSET('Sanitation Data'!$G$12,0,10*ROW('Sanitation Data'!G112)),NA())</f>
        <v>#N/A</v>
      </c>
      <c r="AT118" s="102" t="e">
        <f ca="true">+IF(AND(ISNUMBER(OFFSET('Sanitation Data'!$G$13,0,10*ROW('Sanitation Data'!G112))),'Data Summary'!DI118="Yes"),OFFSET('Sanitation Data'!$G$13,0,10*ROW('Sanitation Data'!G112)),NA())</f>
        <v>#N/A</v>
      </c>
      <c r="AU118" s="102" t="e">
        <f ca="true">+IF(AND(ISNUMBER(OFFSET('Sanitation Data'!$H$5,0,10*ROW('Sanitation Data'!H112))),'Data Summary'!DJ118="Yes"),100-OFFSET('Sanitation Data'!$H$5,0,10*ROW('Sanitation Data'!H112)),NA())</f>
        <v>#N/A</v>
      </c>
      <c r="AV118" s="102" t="e">
        <f ca="true">+IF(AND(ISNUMBER(OFFSET('Sanitation Data'!$H$7,0,10*ROW('Sanitation Data'!H112))),'Data Summary'!DK118="Yes"),OFFSET('Sanitation Data'!$H$7,0,10*ROW('Sanitation Data'!H112)),NA())</f>
        <v>#N/A</v>
      </c>
      <c r="AW118" s="102" t="e">
        <f ca="true">+IF(AND(ISNUMBER(OFFSET('Sanitation Data'!$H$11,0,10*ROW('Sanitation Data'!H112))),'Data Summary'!DL118="Yes"),OFFSET('Sanitation Data'!$H$11,0,10*ROW('Sanitation Data'!H112)),NA())</f>
        <v>#N/A</v>
      </c>
      <c r="AX118" s="102" t="e">
        <f ca="true">+IF(AND(ISNUMBER(OFFSET('Sanitation Data'!$H$12,0,10*ROW('Sanitation Data'!H112))),'Data Summary'!DM118="Yes"),OFFSET('Sanitation Data'!$H$12,0,10*ROW('Sanitation Data'!H112)),NA())</f>
        <v>#N/A</v>
      </c>
      <c r="AY118" s="102" t="e">
        <f ca="true">+IF(AND(ISNUMBER(OFFSET('Sanitation Data'!$H$13,0,10*ROW('Sanitation Data'!H112))),'Data Summary'!DN118="Yes"),OFFSET('Sanitation Data'!$H$13,0,10*ROW('Sanitation Data'!H112)),NA())</f>
        <v>#N/A</v>
      </c>
      <c r="AZ118" s="107" t="e">
        <f ca="true">+IF(AND(ISNUMBER(OFFSET('Hygiene Data'!$C$6,0,10*ROW('Hygiene Data'!C112))),'Data Summary'!DO118="Yes"),OFFSET('Hygiene Data'!$C$6,0,10*ROW('Hygiene Data'!C112)),NA())</f>
        <v>#N/A</v>
      </c>
      <c r="BA118" s="107" t="e">
        <f ca="true">+IF(AND(ISNUMBER(OFFSET('Hygiene Data'!$C$8,0,10*ROW('Hygiene Data'!C112))),'Data Summary'!DP118="Yes"),OFFSET('Hygiene Data'!$C$8,0,10*ROW('Hygiene Data'!C112)),NA())</f>
        <v>#N/A</v>
      </c>
      <c r="BB118" s="107" t="e">
        <f ca="true">+IF(AND(ISNUMBER(OFFSET('Hygiene Data'!$C$10,0,10*ROW('Hygiene Data'!C112))),'Data Summary'!DQ118="Yes"),OFFSET('Hygiene Data'!$C$10,0,10*ROW('Hygiene Data'!C112)),NA())</f>
        <v>#N/A</v>
      </c>
      <c r="BC118" s="107" t="e">
        <f ca="true">+IF(AND(ISNUMBER(OFFSET('Hygiene Data'!$D$6,0,10*ROW('Hygiene Data'!D112))),'Data Summary'!DR118="Yes"),OFFSET('Hygiene Data'!$D$6,0,10*ROW('Hygiene Data'!D112)),NA())</f>
        <v>#N/A</v>
      </c>
      <c r="BD118" s="107" t="e">
        <f ca="true">+IF(AND(ISNUMBER(OFFSET('Hygiene Data'!$D$8,0,10*ROW('Hygiene Data'!D112))),'Data Summary'!DS118="Yes"),OFFSET('Hygiene Data'!$D$8,0,10*ROW('Hygiene Data'!D112)),NA())</f>
        <v>#N/A</v>
      </c>
      <c r="BE118" s="107" t="e">
        <f ca="true">+IF(AND(ISNUMBER(OFFSET('Hygiene Data'!$D$10,0,10*ROW('Hygiene Data'!D112))),'Data Summary'!DT118="Yes"),OFFSET('Hygiene Data'!$D$10,0,10*ROW('Hygiene Data'!D112)),NA())</f>
        <v>#N/A</v>
      </c>
      <c r="BF118" s="107" t="e">
        <f ca="true">+IF(AND(ISNUMBER(OFFSET('Hygiene Data'!$E$6,0,10*ROW('Hygiene Data'!E112))),'Data Summary'!DU118="Yes"),OFFSET('Hygiene Data'!$E$6,0,10*ROW('Hygiene Data'!E112)),NA())</f>
        <v>#N/A</v>
      </c>
      <c r="BG118" s="107" t="e">
        <f ca="true">+IF(AND(ISNUMBER(OFFSET('Hygiene Data'!$E$8,0,10*ROW('Hygiene Data'!E112))),'Data Summary'!DV118="Yes"),OFFSET('Hygiene Data'!$E$8,0,10*ROW('Hygiene Data'!E112)),NA())</f>
        <v>#N/A</v>
      </c>
      <c r="BH118" s="107" t="e">
        <f ca="true">+IF(AND(ISNUMBER(OFFSET('Hygiene Data'!$E$10,0,10*ROW('Hygiene Data'!E112))),'Data Summary'!DW118="Yes"),OFFSET('Hygiene Data'!$E$10,0,10*ROW('Hygiene Data'!E112)),NA())</f>
        <v>#N/A</v>
      </c>
      <c r="BI118" s="107" t="e">
        <f ca="true">+IF(AND(ISNUMBER(OFFSET('Hygiene Data'!$F$6,0,10*ROW('Hygiene Data'!F112))),'Data Summary'!DX118="Yes"),OFFSET('Hygiene Data'!$F$6,0,10*ROW('Hygiene Data'!F112)),NA())</f>
        <v>#N/A</v>
      </c>
      <c r="BJ118" s="107" t="e">
        <f ca="true">+IF(AND(ISNUMBER(OFFSET('Hygiene Data'!$F$8,0,10*ROW('Hygiene Data'!F112))),'Data Summary'!DY118="Yes"),OFFSET('Hygiene Data'!$F$8,0,10*ROW('Hygiene Data'!F112)),NA())</f>
        <v>#N/A</v>
      </c>
      <c r="BK118" s="107" t="e">
        <f ca="true">+IF(AND(ISNUMBER(OFFSET('Hygiene Data'!$F$10,0,10*ROW('Hygiene Data'!F112))),'Data Summary'!DZ118="Yes"),OFFSET('Hygiene Data'!$F$10,0,10*ROW('Hygiene Data'!F112)),NA())</f>
        <v>#N/A</v>
      </c>
      <c r="BL118" s="107" t="e">
        <f ca="true">+IF(AND(ISNUMBER(OFFSET('Hygiene Data'!$G$6,0,10*ROW('Hygiene Data'!G112))),'Data Summary'!EA118="Yes"),OFFSET('Hygiene Data'!$G$6,0,10*ROW('Hygiene Data'!G112)),NA())</f>
        <v>#N/A</v>
      </c>
      <c r="BM118" s="107" t="e">
        <f ca="true">+IF(AND(ISNUMBER(OFFSET('Hygiene Data'!$G$8,0,10*ROW('Hygiene Data'!G112))),'Data Summary'!EB118="Yes"),OFFSET('Hygiene Data'!$G$8,0,10*ROW('Hygiene Data'!G112)),NA())</f>
        <v>#N/A</v>
      </c>
      <c r="BN118" s="107" t="e">
        <f ca="true">+IF(AND(ISNUMBER(OFFSET('Hygiene Data'!$G$10,0,10*ROW('Hygiene Data'!G112))),'Data Summary'!EC118="Yes"),OFFSET('Hygiene Data'!$G$10,0,10*ROW('Hygiene Data'!G112)),NA())</f>
        <v>#N/A</v>
      </c>
      <c r="BO118" s="107" t="e">
        <f ca="true">+IF(AND(ISNUMBER(OFFSET('Hygiene Data'!$H$6,0,10*ROW('Hygiene Data'!H112))),'Data Summary'!ED118="Yes"),OFFSET('Hygiene Data'!$H$6,0,10*ROW('Hygiene Data'!H112)),NA())</f>
        <v>#N/A</v>
      </c>
      <c r="BP118" s="107" t="e">
        <f ca="true">+IF(AND(ISNUMBER(OFFSET('Hygiene Data'!$H$8,0,10*ROW('Hygiene Data'!H112))),'Data Summary'!EE118="Yes"),OFFSET('Hygiene Data'!$H$8,0,10*ROW('Hygiene Data'!H112)),NA())</f>
        <v>#N/A</v>
      </c>
      <c r="BQ118" s="107" t="e">
        <f ca="true">+IF(AND(ISNUMBER(OFFSET('Hygiene Data'!$H$10,0,10*ROW('Hygiene Data'!H112))),'Data Summary'!EF118="Yes"),OFFSET('Hygiene Data'!$H$10,0,10*ROW('Hygiene Data'!H112)),NA())</f>
        <v>#N/A</v>
      </c>
    </row>
    <row r="119" x14ac:dyDescent="0.2">
      <c r="A119" s="55" t="e">
        <f ca="true">+IF(OFFSET('Water Data'!$B$1,0,10*ROW('Water Data'!B113))="",NA(),OFFSET('Water Data'!$B$1,0,10*ROW('Water Data'!B113)))</f>
        <v>#N/A</v>
      </c>
      <c r="B119" s="55" t="e">
        <f ca="true">+IF(OFFSET('Water Data'!$A$3,0,10*ROW('Water Data'!A116))="",NA(),OFFSET('Water Data'!$A$3,0,10*ROW('Water Data'!A116)))</f>
        <v>#N/A</v>
      </c>
      <c r="C119" s="55" t="e">
        <f ca="true">+IF(OFFSET('Water Data'!$C$3,0,10*ROW('Water Data'!C116))="",NA(),OFFSET('Water Data'!$C$3,0,10*ROW('Water Data'!C116)))</f>
        <v>#N/A</v>
      </c>
      <c r="D119" s="56" t="e">
        <f ca="true">+IF(AND(ISNUMBER(OFFSET('Water Data'!$C$5,0,10*ROW('Water Data'!C113))),'Data Summary'!BS119="Yes"),100-OFFSET('Water Data'!$C$5,0,10*ROW('Water Data'!C113)),NA())</f>
        <v>#N/A</v>
      </c>
      <c r="E119" s="56" t="e">
        <f ca="true">+IF(AND(ISNUMBER(OFFSET('Water Data'!$C$7,0,10*ROW('Water Data'!C113))),'Data Summary'!BT119="Yes"),OFFSET('Water Data'!$C$7,0,10*ROW('Water Data'!C113)),NA())</f>
        <v>#N/A</v>
      </c>
      <c r="F119" s="56" t="e">
        <f ca="true">+IF(AND(ISNUMBER(OFFSET('Water Data'!$C$10,0,10*ROW('Water Data'!C113))),'Data Summary'!BU119="Yes"),OFFSET('Water Data'!$C$10,0,10*ROW('Water Data'!C113)),NA())</f>
        <v>#N/A</v>
      </c>
      <c r="G119" s="56" t="e">
        <f ca="true">+IF(AND(ISNUMBER(OFFSET('Water Data'!$D$5,0,10*ROW('Water Data'!D113))),'Data Summary'!BV119="Yes"),100-OFFSET('Water Data'!$D$5,0,10*ROW('Water Data'!D113)),NA())</f>
        <v>#N/A</v>
      </c>
      <c r="H119" s="56" t="e">
        <f ca="true">+IF(AND(ISNUMBER(OFFSET('Water Data'!$D$7,0,10*ROW('Water Data'!D113))),'Data Summary'!BW119="Yes"),OFFSET('Water Data'!$D$7,0,10*ROW('Water Data'!D113)),NA())</f>
        <v>#N/A</v>
      </c>
      <c r="I119" s="56" t="e">
        <f ca="true">+IF(AND(ISNUMBER(OFFSET('Water Data'!$D$10,0,10*ROW('Water Data'!D113))),'Data Summary'!BX119="Yes"),OFFSET('Water Data'!$D$10,0,10*ROW('Water Data'!D113)),NA())</f>
        <v>#N/A</v>
      </c>
      <c r="J119" s="56" t="e">
        <f ca="true">+IF(AND(ISNUMBER(OFFSET('Water Data'!$E$5,0,10*ROW('Water Data'!E113))),'Data Summary'!BY119="Yes"),100-OFFSET('Water Data'!$E$5,0,10*ROW('Water Data'!E113)),NA())</f>
        <v>#N/A</v>
      </c>
      <c r="K119" s="56" t="e">
        <f ca="true">+IF(AND(ISNUMBER(OFFSET('Water Data'!$E$7,0,10*ROW('Water Data'!E113))),'Data Summary'!BZ119="Yes"),OFFSET('Water Data'!$E$7,0,10*ROW('Water Data'!E113)),NA())</f>
        <v>#N/A</v>
      </c>
      <c r="L119" s="56" t="e">
        <f ca="true">+IF(AND(ISNUMBER(OFFSET('Water Data'!$E$10,0,10*ROW('Water Data'!E113))),'Data Summary'!CA119="Yes"),OFFSET('Water Data'!$E$10,0,10*ROW('Water Data'!E113)),NA())</f>
        <v>#N/A</v>
      </c>
      <c r="M119" s="56" t="e">
        <f ca="true">+IF(AND(ISNUMBER(OFFSET('Water Data'!$F$5,0,10*ROW('Water Data'!F113))),'Data Summary'!CB119="Yes"),100-OFFSET('Water Data'!$F$5,0,10*ROW('Water Data'!F113)),NA())</f>
        <v>#N/A</v>
      </c>
      <c r="N119" s="56" t="e">
        <f ca="true">+IF(AND(ISNUMBER(OFFSET('Water Data'!$F$7,0,10*ROW('Water Data'!F113))),'Data Summary'!CC119="Yes"),OFFSET('Water Data'!$F$7,0,10*ROW('Water Data'!F113)),NA())</f>
        <v>#N/A</v>
      </c>
      <c r="O119" s="56" t="e">
        <f ca="true">+IF(AND(ISNUMBER(OFFSET('Water Data'!$F$10,0,10*ROW('Water Data'!F113))),'Data Summary'!CD119="Yes"),OFFSET('Water Data'!$F$10,0,10*ROW('Water Data'!F113)),NA())</f>
        <v>#N/A</v>
      </c>
      <c r="P119" s="56" t="e">
        <f ca="true">+IF(AND(ISNUMBER(OFFSET('Water Data'!$G$5,0,10*ROW('Water Data'!G113))),'Data Summary'!CE119="Yes"),100-OFFSET('Water Data'!$G$5,0,10*ROW('Water Data'!G113)),NA())</f>
        <v>#N/A</v>
      </c>
      <c r="Q119" s="56" t="e">
        <f ca="true">+IF(AND(ISNUMBER(OFFSET('Water Data'!$G$7,0,10*ROW('Water Data'!G113))),'Data Summary'!CF119="Yes"),OFFSET('Water Data'!$G$7,0,10*ROW('Water Data'!G113)),NA())</f>
        <v>#N/A</v>
      </c>
      <c r="R119" s="56" t="e">
        <f ca="true">+IF(AND(ISNUMBER(OFFSET('Water Data'!$G$10,0,10*ROW('Water Data'!G113))),'Data Summary'!CG119="Yes"),OFFSET('Water Data'!$G$10,0,10*ROW('Water Data'!G113)),NA())</f>
        <v>#N/A</v>
      </c>
      <c r="S119" s="56" t="e">
        <f ca="true">+IF(AND(ISNUMBER(OFFSET('Water Data'!$H$5,0,10*ROW('Water Data'!H113))),'Data Summary'!CH119="Yes"),100-OFFSET('Water Data'!$H$5,0,10*ROW('Water Data'!H113)),NA())</f>
        <v>#N/A</v>
      </c>
      <c r="T119" s="56" t="e">
        <f ca="true">+IF(AND(ISNUMBER(OFFSET('Water Data'!$H$7,0,10*ROW('Water Data'!H113))),'Data Summary'!CI119="Yes"),OFFSET('Water Data'!$H$7,0,10*ROW('Water Data'!H113)),NA())</f>
        <v>#N/A</v>
      </c>
      <c r="U119" s="56" t="e">
        <f ca="true">+IF(AND(ISNUMBER(OFFSET('Water Data'!$H$10,0,10*ROW('Water Data'!H113))),'Data Summary'!CJ119="Yes"),OFFSET('Water Data'!$H$10,0,10*ROW('Water Data'!H113)),NA())</f>
        <v>#N/A</v>
      </c>
      <c r="V119" s="102" t="e">
        <f ca="true">+IF(AND(ISNUMBER(OFFSET('Sanitation Data'!$C$5,0,10*ROW('Sanitation Data'!C113))),'Data Summary'!CK119="Yes"),100-OFFSET('Sanitation Data'!$C$5,0,10*ROW('Sanitation Data'!C113)),NA())</f>
        <v>#N/A</v>
      </c>
      <c r="W119" s="102" t="e">
        <f ca="true">+IF(AND(ISNUMBER(OFFSET('Sanitation Data'!$C$7,0,10*ROW('Sanitation Data'!C113))),'Data Summary'!CL119="Yes"),OFFSET('Sanitation Data'!$C$7,0,10*ROW('Sanitation Data'!C113)),NA())</f>
        <v>#N/A</v>
      </c>
      <c r="X119" s="102" t="e">
        <f ca="true">+IF(AND(ISNUMBER(OFFSET('Sanitation Data'!$C$11,0,10*ROW('Sanitation Data'!C113))),'Data Summary'!CM119="Yes"),OFFSET('Sanitation Data'!$C$11,0,10*ROW('Sanitation Data'!C113)),NA())</f>
        <v>#N/A</v>
      </c>
      <c r="Y119" s="102" t="e">
        <f ca="true">+IF(AND(ISNUMBER(OFFSET('Sanitation Data'!$C$12,0,10*ROW('Sanitation Data'!C113))),'Data Summary'!CN119="Yes"),OFFSET('Sanitation Data'!$C$12,0,10*ROW('Sanitation Data'!C113)),NA())</f>
        <v>#N/A</v>
      </c>
      <c r="Z119" s="102" t="e">
        <f ca="true">+IF(AND(ISNUMBER(OFFSET('Sanitation Data'!$C$13,0,10*ROW('Sanitation Data'!C113))),'Data Summary'!CO119="Yes"),OFFSET('Sanitation Data'!$C$13,0,10*ROW('Sanitation Data'!C113)),NA())</f>
        <v>#N/A</v>
      </c>
      <c r="AA119" s="102" t="e">
        <f ca="true">+IF(AND(ISNUMBER(OFFSET('Sanitation Data'!$D$5,0,10*ROW('Sanitation Data'!D113))),'Data Summary'!CP119="Yes"),100-OFFSET('Sanitation Data'!$D$5,0,10*ROW('Sanitation Data'!D113)),NA())</f>
        <v>#N/A</v>
      </c>
      <c r="AB119" s="102" t="e">
        <f ca="true">+IF(AND(ISNUMBER(OFFSET('Sanitation Data'!$D$7,0,10*ROW('Sanitation Data'!D113))),'Data Summary'!CQ119="Yes"),OFFSET('Sanitation Data'!$D$7,0,10*ROW('Sanitation Data'!D113)),NA())</f>
        <v>#N/A</v>
      </c>
      <c r="AC119" s="102" t="e">
        <f ca="true">+IF(AND(ISNUMBER(OFFSET('Sanitation Data'!$D$11,0,10*ROW('Sanitation Data'!D113))),'Data Summary'!CR119="Yes"),OFFSET('Sanitation Data'!$D$11,0,10*ROW('Sanitation Data'!D113)),NA())</f>
        <v>#N/A</v>
      </c>
      <c r="AD119" s="102" t="e">
        <f ca="true">+IF(AND(ISNUMBER(OFFSET('Sanitation Data'!$D$12,0,10*ROW('Sanitation Data'!D113))),'Data Summary'!CS119="Yes"),OFFSET('Sanitation Data'!$D$12,0,10*ROW('Sanitation Data'!D113)),NA())</f>
        <v>#N/A</v>
      </c>
      <c r="AE119" s="102" t="e">
        <f ca="true">+IF(AND(ISNUMBER(OFFSET('Sanitation Data'!$D$13,0,10*ROW('Sanitation Data'!D113))),'Data Summary'!CT119="Yes"),OFFSET('Sanitation Data'!$D$13,0,10*ROW('Sanitation Data'!D113)),NA())</f>
        <v>#N/A</v>
      </c>
      <c r="AF119" s="102" t="e">
        <f ca="true">+IF(AND(ISNUMBER(OFFSET('Sanitation Data'!$E$5,0,10*ROW('Sanitation Data'!E113))),'Data Summary'!CU119="Yes"),100-OFFSET('Sanitation Data'!$E$5,0,10*ROW('Sanitation Data'!E113)),NA())</f>
        <v>#N/A</v>
      </c>
      <c r="AG119" s="102" t="e">
        <f ca="true">+IF(AND(ISNUMBER(OFFSET('Sanitation Data'!$E$7,0,10*ROW('Sanitation Data'!E113))),'Data Summary'!CV119="Yes"),OFFSET('Sanitation Data'!$E$7,0,10*ROW('Sanitation Data'!E113)),NA())</f>
        <v>#N/A</v>
      </c>
      <c r="AH119" s="102" t="e">
        <f ca="true">+IF(AND(ISNUMBER(OFFSET('Sanitation Data'!$E$11,0,10*ROW('Sanitation Data'!E113))),'Data Summary'!CW119="Yes"),OFFSET('Sanitation Data'!$E$11,0,10*ROW('Sanitation Data'!E113)),NA())</f>
        <v>#N/A</v>
      </c>
      <c r="AI119" s="102" t="e">
        <f ca="true">+IF(AND(ISNUMBER(OFFSET('Sanitation Data'!$E$12,0,10*ROW('Sanitation Data'!E113))),'Data Summary'!CX119="Yes"),OFFSET('Sanitation Data'!$E$12,0,10*ROW('Sanitation Data'!E113)),NA())</f>
        <v>#N/A</v>
      </c>
      <c r="AJ119" s="102" t="e">
        <f ca="true">+IF(AND(ISNUMBER(OFFSET('Sanitation Data'!$E$13,0,10*ROW('Sanitation Data'!E113))),'Data Summary'!CY119="Yes"),OFFSET('Sanitation Data'!$E$13,0,10*ROW('Sanitation Data'!E113)),NA())</f>
        <v>#N/A</v>
      </c>
      <c r="AK119" s="102" t="e">
        <f ca="true">+IF(AND(ISNUMBER(OFFSET('Sanitation Data'!$F$5,0,10*ROW('Sanitation Data'!F113))),'Data Summary'!CZ119="Yes"),100-OFFSET('Sanitation Data'!$F$5,0,10*ROW('Sanitation Data'!F113)),NA())</f>
        <v>#N/A</v>
      </c>
      <c r="AL119" s="102" t="e">
        <f ca="true">+IF(AND(ISNUMBER(OFFSET('Sanitation Data'!$F$7,0,10*ROW('Sanitation Data'!F113))),'Data Summary'!DA119="Yes"),OFFSET('Sanitation Data'!$F$7,0,10*ROW('Sanitation Data'!F113)),NA())</f>
        <v>#N/A</v>
      </c>
      <c r="AM119" s="102" t="e">
        <f ca="true">+IF(AND(ISNUMBER(OFFSET('Sanitation Data'!$F$11,0,10*ROW('Sanitation Data'!F113))),'Data Summary'!DB119="Yes"),OFFSET('Sanitation Data'!$F$11,0,10*ROW('Sanitation Data'!F113)),NA())</f>
        <v>#N/A</v>
      </c>
      <c r="AN119" s="102" t="e">
        <f ca="true">+IF(AND(ISNUMBER(OFFSET('Sanitation Data'!$F$12,0,10*ROW('Sanitation Data'!F113))),'Data Summary'!DC119="Yes"),OFFSET('Sanitation Data'!$F$12,0,10*ROW('Sanitation Data'!F113)),NA())</f>
        <v>#N/A</v>
      </c>
      <c r="AO119" s="102" t="e">
        <f ca="true">+IF(AND(ISNUMBER(OFFSET('Sanitation Data'!$F$13,0,10*ROW('Sanitation Data'!F113))),'Data Summary'!DD119="Yes"),OFFSET('Sanitation Data'!$F$13,0,10*ROW('Sanitation Data'!F113)),NA())</f>
        <v>#N/A</v>
      </c>
      <c r="AP119" s="102" t="e">
        <f ca="true">+IF(AND(ISNUMBER(OFFSET('Sanitation Data'!$G$5,0,10*ROW('Sanitation Data'!G113))),'Data Summary'!DE119="Yes"),100-OFFSET('Sanitation Data'!$G$5,0,10*ROW('Sanitation Data'!G113)),NA())</f>
        <v>#N/A</v>
      </c>
      <c r="AQ119" s="102" t="e">
        <f ca="true">+IF(AND(ISNUMBER(OFFSET('Sanitation Data'!$G$7,0,10*ROW('Sanitation Data'!G113))),'Data Summary'!DF119="Yes"),OFFSET('Sanitation Data'!$G$7,0,10*ROW('Sanitation Data'!G113)),NA())</f>
        <v>#N/A</v>
      </c>
      <c r="AR119" s="102" t="e">
        <f ca="true">+IF(AND(ISNUMBER(OFFSET('Sanitation Data'!$G$11,0,10*ROW('Sanitation Data'!G113))),'Data Summary'!DG119="Yes"),OFFSET('Sanitation Data'!$G$11,0,10*ROW('Sanitation Data'!G113)),NA())</f>
        <v>#N/A</v>
      </c>
      <c r="AS119" s="102" t="e">
        <f ca="true">+IF(AND(ISNUMBER(OFFSET('Sanitation Data'!$G$12,0,10*ROW('Sanitation Data'!G113))),'Data Summary'!DH119="Yes"),OFFSET('Sanitation Data'!$G$12,0,10*ROW('Sanitation Data'!G113)),NA())</f>
        <v>#N/A</v>
      </c>
      <c r="AT119" s="102" t="e">
        <f ca="true">+IF(AND(ISNUMBER(OFFSET('Sanitation Data'!$G$13,0,10*ROW('Sanitation Data'!G113))),'Data Summary'!DI119="Yes"),OFFSET('Sanitation Data'!$G$13,0,10*ROW('Sanitation Data'!G113)),NA())</f>
        <v>#N/A</v>
      </c>
      <c r="AU119" s="102" t="e">
        <f ca="true">+IF(AND(ISNUMBER(OFFSET('Sanitation Data'!$H$5,0,10*ROW('Sanitation Data'!H113))),'Data Summary'!DJ119="Yes"),100-OFFSET('Sanitation Data'!$H$5,0,10*ROW('Sanitation Data'!H113)),NA())</f>
        <v>#N/A</v>
      </c>
      <c r="AV119" s="102" t="e">
        <f ca="true">+IF(AND(ISNUMBER(OFFSET('Sanitation Data'!$H$7,0,10*ROW('Sanitation Data'!H113))),'Data Summary'!DK119="Yes"),OFFSET('Sanitation Data'!$H$7,0,10*ROW('Sanitation Data'!H113)),NA())</f>
        <v>#N/A</v>
      </c>
      <c r="AW119" s="102" t="e">
        <f ca="true">+IF(AND(ISNUMBER(OFFSET('Sanitation Data'!$H$11,0,10*ROW('Sanitation Data'!H113))),'Data Summary'!DL119="Yes"),OFFSET('Sanitation Data'!$H$11,0,10*ROW('Sanitation Data'!H113)),NA())</f>
        <v>#N/A</v>
      </c>
      <c r="AX119" s="102" t="e">
        <f ca="true">+IF(AND(ISNUMBER(OFFSET('Sanitation Data'!$H$12,0,10*ROW('Sanitation Data'!H113))),'Data Summary'!DM119="Yes"),OFFSET('Sanitation Data'!$H$12,0,10*ROW('Sanitation Data'!H113)),NA())</f>
        <v>#N/A</v>
      </c>
      <c r="AY119" s="102" t="e">
        <f ca="true">+IF(AND(ISNUMBER(OFFSET('Sanitation Data'!$H$13,0,10*ROW('Sanitation Data'!H113))),'Data Summary'!DN119="Yes"),OFFSET('Sanitation Data'!$H$13,0,10*ROW('Sanitation Data'!H113)),NA())</f>
        <v>#N/A</v>
      </c>
      <c r="AZ119" s="107" t="e">
        <f ca="true">+IF(AND(ISNUMBER(OFFSET('Hygiene Data'!$C$6,0,10*ROW('Hygiene Data'!C113))),'Data Summary'!DO119="Yes"),OFFSET('Hygiene Data'!$C$6,0,10*ROW('Hygiene Data'!C113)),NA())</f>
        <v>#N/A</v>
      </c>
      <c r="BA119" s="107" t="e">
        <f ca="true">+IF(AND(ISNUMBER(OFFSET('Hygiene Data'!$C$8,0,10*ROW('Hygiene Data'!C113))),'Data Summary'!DP119="Yes"),OFFSET('Hygiene Data'!$C$8,0,10*ROW('Hygiene Data'!C113)),NA())</f>
        <v>#N/A</v>
      </c>
      <c r="BB119" s="107" t="e">
        <f ca="true">+IF(AND(ISNUMBER(OFFSET('Hygiene Data'!$C$10,0,10*ROW('Hygiene Data'!C113))),'Data Summary'!DQ119="Yes"),OFFSET('Hygiene Data'!$C$10,0,10*ROW('Hygiene Data'!C113)),NA())</f>
        <v>#N/A</v>
      </c>
      <c r="BC119" s="107" t="e">
        <f ca="true">+IF(AND(ISNUMBER(OFFSET('Hygiene Data'!$D$6,0,10*ROW('Hygiene Data'!D113))),'Data Summary'!DR119="Yes"),OFFSET('Hygiene Data'!$D$6,0,10*ROW('Hygiene Data'!D113)),NA())</f>
        <v>#N/A</v>
      </c>
      <c r="BD119" s="107" t="e">
        <f ca="true">+IF(AND(ISNUMBER(OFFSET('Hygiene Data'!$D$8,0,10*ROW('Hygiene Data'!D113))),'Data Summary'!DS119="Yes"),OFFSET('Hygiene Data'!$D$8,0,10*ROW('Hygiene Data'!D113)),NA())</f>
        <v>#N/A</v>
      </c>
      <c r="BE119" s="107" t="e">
        <f ca="true">+IF(AND(ISNUMBER(OFFSET('Hygiene Data'!$D$10,0,10*ROW('Hygiene Data'!D113))),'Data Summary'!DT119="Yes"),OFFSET('Hygiene Data'!$D$10,0,10*ROW('Hygiene Data'!D113)),NA())</f>
        <v>#N/A</v>
      </c>
      <c r="BF119" s="107" t="e">
        <f ca="true">+IF(AND(ISNUMBER(OFFSET('Hygiene Data'!$E$6,0,10*ROW('Hygiene Data'!E113))),'Data Summary'!DU119="Yes"),OFFSET('Hygiene Data'!$E$6,0,10*ROW('Hygiene Data'!E113)),NA())</f>
        <v>#N/A</v>
      </c>
      <c r="BG119" s="107" t="e">
        <f ca="true">+IF(AND(ISNUMBER(OFFSET('Hygiene Data'!$E$8,0,10*ROW('Hygiene Data'!E113))),'Data Summary'!DV119="Yes"),OFFSET('Hygiene Data'!$E$8,0,10*ROW('Hygiene Data'!E113)),NA())</f>
        <v>#N/A</v>
      </c>
      <c r="BH119" s="107" t="e">
        <f ca="true">+IF(AND(ISNUMBER(OFFSET('Hygiene Data'!$E$10,0,10*ROW('Hygiene Data'!E113))),'Data Summary'!DW119="Yes"),OFFSET('Hygiene Data'!$E$10,0,10*ROW('Hygiene Data'!E113)),NA())</f>
        <v>#N/A</v>
      </c>
      <c r="BI119" s="107" t="e">
        <f ca="true">+IF(AND(ISNUMBER(OFFSET('Hygiene Data'!$F$6,0,10*ROW('Hygiene Data'!F113))),'Data Summary'!DX119="Yes"),OFFSET('Hygiene Data'!$F$6,0,10*ROW('Hygiene Data'!F113)),NA())</f>
        <v>#N/A</v>
      </c>
      <c r="BJ119" s="107" t="e">
        <f ca="true">+IF(AND(ISNUMBER(OFFSET('Hygiene Data'!$F$8,0,10*ROW('Hygiene Data'!F113))),'Data Summary'!DY119="Yes"),OFFSET('Hygiene Data'!$F$8,0,10*ROW('Hygiene Data'!F113)),NA())</f>
        <v>#N/A</v>
      </c>
      <c r="BK119" s="107" t="e">
        <f ca="true">+IF(AND(ISNUMBER(OFFSET('Hygiene Data'!$F$10,0,10*ROW('Hygiene Data'!F113))),'Data Summary'!DZ119="Yes"),OFFSET('Hygiene Data'!$F$10,0,10*ROW('Hygiene Data'!F113)),NA())</f>
        <v>#N/A</v>
      </c>
      <c r="BL119" s="107" t="e">
        <f ca="true">+IF(AND(ISNUMBER(OFFSET('Hygiene Data'!$G$6,0,10*ROW('Hygiene Data'!G113))),'Data Summary'!EA119="Yes"),OFFSET('Hygiene Data'!$G$6,0,10*ROW('Hygiene Data'!G113)),NA())</f>
        <v>#N/A</v>
      </c>
      <c r="BM119" s="107" t="e">
        <f ca="true">+IF(AND(ISNUMBER(OFFSET('Hygiene Data'!$G$8,0,10*ROW('Hygiene Data'!G113))),'Data Summary'!EB119="Yes"),OFFSET('Hygiene Data'!$G$8,0,10*ROW('Hygiene Data'!G113)),NA())</f>
        <v>#N/A</v>
      </c>
      <c r="BN119" s="107" t="e">
        <f ca="true">+IF(AND(ISNUMBER(OFFSET('Hygiene Data'!$G$10,0,10*ROW('Hygiene Data'!G113))),'Data Summary'!EC119="Yes"),OFFSET('Hygiene Data'!$G$10,0,10*ROW('Hygiene Data'!G113)),NA())</f>
        <v>#N/A</v>
      </c>
      <c r="BO119" s="107" t="e">
        <f ca="true">+IF(AND(ISNUMBER(OFFSET('Hygiene Data'!$H$6,0,10*ROW('Hygiene Data'!H113))),'Data Summary'!ED119="Yes"),OFFSET('Hygiene Data'!$H$6,0,10*ROW('Hygiene Data'!H113)),NA())</f>
        <v>#N/A</v>
      </c>
      <c r="BP119" s="107" t="e">
        <f ca="true">+IF(AND(ISNUMBER(OFFSET('Hygiene Data'!$H$8,0,10*ROW('Hygiene Data'!H113))),'Data Summary'!EE119="Yes"),OFFSET('Hygiene Data'!$H$8,0,10*ROW('Hygiene Data'!H113)),NA())</f>
        <v>#N/A</v>
      </c>
      <c r="BQ119" s="107" t="e">
        <f ca="true">+IF(AND(ISNUMBER(OFFSET('Hygiene Data'!$H$10,0,10*ROW('Hygiene Data'!H113))),'Data Summary'!EF119="Yes"),OFFSET('Hygiene Data'!$H$10,0,10*ROW('Hygiene Data'!H113)),NA())</f>
        <v>#N/A</v>
      </c>
    </row>
    <row r="120" x14ac:dyDescent="0.2">
      <c r="A120" s="55" t="e">
        <f ca="true">+IF(OFFSET('Water Data'!$B$1,0,10*ROW('Water Data'!B114))="",NA(),OFFSET('Water Data'!$B$1,0,10*ROW('Water Data'!B114)))</f>
        <v>#N/A</v>
      </c>
      <c r="B120" s="55" t="e">
        <f ca="true">+IF(OFFSET('Water Data'!$A$3,0,10*ROW('Water Data'!A117))="",NA(),OFFSET('Water Data'!$A$3,0,10*ROW('Water Data'!A117)))</f>
        <v>#N/A</v>
      </c>
      <c r="C120" s="55" t="e">
        <f ca="true">+IF(OFFSET('Water Data'!$C$3,0,10*ROW('Water Data'!C117))="",NA(),OFFSET('Water Data'!$C$3,0,10*ROW('Water Data'!C117)))</f>
        <v>#N/A</v>
      </c>
      <c r="D120" s="56" t="e">
        <f ca="true">+IF(AND(ISNUMBER(OFFSET('Water Data'!$C$5,0,10*ROW('Water Data'!C114))),'Data Summary'!BS120="Yes"),100-OFFSET('Water Data'!$C$5,0,10*ROW('Water Data'!C114)),NA())</f>
        <v>#N/A</v>
      </c>
      <c r="E120" s="56" t="e">
        <f ca="true">+IF(AND(ISNUMBER(OFFSET('Water Data'!$C$7,0,10*ROW('Water Data'!C114))),'Data Summary'!BT120="Yes"),OFFSET('Water Data'!$C$7,0,10*ROW('Water Data'!C114)),NA())</f>
        <v>#N/A</v>
      </c>
      <c r="F120" s="56" t="e">
        <f ca="true">+IF(AND(ISNUMBER(OFFSET('Water Data'!$C$10,0,10*ROW('Water Data'!C114))),'Data Summary'!BU120="Yes"),OFFSET('Water Data'!$C$10,0,10*ROW('Water Data'!C114)),NA())</f>
        <v>#N/A</v>
      </c>
      <c r="G120" s="56" t="e">
        <f ca="true">+IF(AND(ISNUMBER(OFFSET('Water Data'!$D$5,0,10*ROW('Water Data'!D114))),'Data Summary'!BV120="Yes"),100-OFFSET('Water Data'!$D$5,0,10*ROW('Water Data'!D114)),NA())</f>
        <v>#N/A</v>
      </c>
      <c r="H120" s="56" t="e">
        <f ca="true">+IF(AND(ISNUMBER(OFFSET('Water Data'!$D$7,0,10*ROW('Water Data'!D114))),'Data Summary'!BW120="Yes"),OFFSET('Water Data'!$D$7,0,10*ROW('Water Data'!D114)),NA())</f>
        <v>#N/A</v>
      </c>
      <c r="I120" s="56" t="e">
        <f ca="true">+IF(AND(ISNUMBER(OFFSET('Water Data'!$D$10,0,10*ROW('Water Data'!D114))),'Data Summary'!BX120="Yes"),OFFSET('Water Data'!$D$10,0,10*ROW('Water Data'!D114)),NA())</f>
        <v>#N/A</v>
      </c>
      <c r="J120" s="56" t="e">
        <f ca="true">+IF(AND(ISNUMBER(OFFSET('Water Data'!$E$5,0,10*ROW('Water Data'!E114))),'Data Summary'!BY120="Yes"),100-OFFSET('Water Data'!$E$5,0,10*ROW('Water Data'!E114)),NA())</f>
        <v>#N/A</v>
      </c>
      <c r="K120" s="56" t="e">
        <f ca="true">+IF(AND(ISNUMBER(OFFSET('Water Data'!$E$7,0,10*ROW('Water Data'!E114))),'Data Summary'!BZ120="Yes"),OFFSET('Water Data'!$E$7,0,10*ROW('Water Data'!E114)),NA())</f>
        <v>#N/A</v>
      </c>
      <c r="L120" s="56" t="e">
        <f ca="true">+IF(AND(ISNUMBER(OFFSET('Water Data'!$E$10,0,10*ROW('Water Data'!E114))),'Data Summary'!CA120="Yes"),OFFSET('Water Data'!$E$10,0,10*ROW('Water Data'!E114)),NA())</f>
        <v>#N/A</v>
      </c>
      <c r="M120" s="56" t="e">
        <f ca="true">+IF(AND(ISNUMBER(OFFSET('Water Data'!$F$5,0,10*ROW('Water Data'!F114))),'Data Summary'!CB120="Yes"),100-OFFSET('Water Data'!$F$5,0,10*ROW('Water Data'!F114)),NA())</f>
        <v>#N/A</v>
      </c>
      <c r="N120" s="56" t="e">
        <f ca="true">+IF(AND(ISNUMBER(OFFSET('Water Data'!$F$7,0,10*ROW('Water Data'!F114))),'Data Summary'!CC120="Yes"),OFFSET('Water Data'!$F$7,0,10*ROW('Water Data'!F114)),NA())</f>
        <v>#N/A</v>
      </c>
      <c r="O120" s="56" t="e">
        <f ca="true">+IF(AND(ISNUMBER(OFFSET('Water Data'!$F$10,0,10*ROW('Water Data'!F114))),'Data Summary'!CD120="Yes"),OFFSET('Water Data'!$F$10,0,10*ROW('Water Data'!F114)),NA())</f>
        <v>#N/A</v>
      </c>
      <c r="P120" s="56" t="e">
        <f ca="true">+IF(AND(ISNUMBER(OFFSET('Water Data'!$G$5,0,10*ROW('Water Data'!G114))),'Data Summary'!CE120="Yes"),100-OFFSET('Water Data'!$G$5,0,10*ROW('Water Data'!G114)),NA())</f>
        <v>#N/A</v>
      </c>
      <c r="Q120" s="56" t="e">
        <f ca="true">+IF(AND(ISNUMBER(OFFSET('Water Data'!$G$7,0,10*ROW('Water Data'!G114))),'Data Summary'!CF120="Yes"),OFFSET('Water Data'!$G$7,0,10*ROW('Water Data'!G114)),NA())</f>
        <v>#N/A</v>
      </c>
      <c r="R120" s="56" t="e">
        <f ca="true">+IF(AND(ISNUMBER(OFFSET('Water Data'!$G$10,0,10*ROW('Water Data'!G114))),'Data Summary'!CG120="Yes"),OFFSET('Water Data'!$G$10,0,10*ROW('Water Data'!G114)),NA())</f>
        <v>#N/A</v>
      </c>
      <c r="S120" s="56" t="e">
        <f ca="true">+IF(AND(ISNUMBER(OFFSET('Water Data'!$H$5,0,10*ROW('Water Data'!H114))),'Data Summary'!CH120="Yes"),100-OFFSET('Water Data'!$H$5,0,10*ROW('Water Data'!H114)),NA())</f>
        <v>#N/A</v>
      </c>
      <c r="T120" s="56" t="e">
        <f ca="true">+IF(AND(ISNUMBER(OFFSET('Water Data'!$H$7,0,10*ROW('Water Data'!H114))),'Data Summary'!CI120="Yes"),OFFSET('Water Data'!$H$7,0,10*ROW('Water Data'!H114)),NA())</f>
        <v>#N/A</v>
      </c>
      <c r="U120" s="56" t="e">
        <f ca="true">+IF(AND(ISNUMBER(OFFSET('Water Data'!$H$10,0,10*ROW('Water Data'!H114))),'Data Summary'!CJ120="Yes"),OFFSET('Water Data'!$H$10,0,10*ROW('Water Data'!H114)),NA())</f>
        <v>#N/A</v>
      </c>
      <c r="V120" s="102" t="e">
        <f ca="true">+IF(AND(ISNUMBER(OFFSET('Sanitation Data'!$C$5,0,10*ROW('Sanitation Data'!C114))),'Data Summary'!CK120="Yes"),100-OFFSET('Sanitation Data'!$C$5,0,10*ROW('Sanitation Data'!C114)),NA())</f>
        <v>#N/A</v>
      </c>
      <c r="W120" s="102" t="e">
        <f ca="true">+IF(AND(ISNUMBER(OFFSET('Sanitation Data'!$C$7,0,10*ROW('Sanitation Data'!C114))),'Data Summary'!CL120="Yes"),OFFSET('Sanitation Data'!$C$7,0,10*ROW('Sanitation Data'!C114)),NA())</f>
        <v>#N/A</v>
      </c>
      <c r="X120" s="102" t="e">
        <f ca="true">+IF(AND(ISNUMBER(OFFSET('Sanitation Data'!$C$11,0,10*ROW('Sanitation Data'!C114))),'Data Summary'!CM120="Yes"),OFFSET('Sanitation Data'!$C$11,0,10*ROW('Sanitation Data'!C114)),NA())</f>
        <v>#N/A</v>
      </c>
      <c r="Y120" s="102" t="e">
        <f ca="true">+IF(AND(ISNUMBER(OFFSET('Sanitation Data'!$C$12,0,10*ROW('Sanitation Data'!C114))),'Data Summary'!CN120="Yes"),OFFSET('Sanitation Data'!$C$12,0,10*ROW('Sanitation Data'!C114)),NA())</f>
        <v>#N/A</v>
      </c>
      <c r="Z120" s="102" t="e">
        <f ca="true">+IF(AND(ISNUMBER(OFFSET('Sanitation Data'!$C$13,0,10*ROW('Sanitation Data'!C114))),'Data Summary'!CO120="Yes"),OFFSET('Sanitation Data'!$C$13,0,10*ROW('Sanitation Data'!C114)),NA())</f>
        <v>#N/A</v>
      </c>
      <c r="AA120" s="102" t="e">
        <f ca="true">+IF(AND(ISNUMBER(OFFSET('Sanitation Data'!$D$5,0,10*ROW('Sanitation Data'!D114))),'Data Summary'!CP120="Yes"),100-OFFSET('Sanitation Data'!$D$5,0,10*ROW('Sanitation Data'!D114)),NA())</f>
        <v>#N/A</v>
      </c>
      <c r="AB120" s="102" t="e">
        <f ca="true">+IF(AND(ISNUMBER(OFFSET('Sanitation Data'!$D$7,0,10*ROW('Sanitation Data'!D114))),'Data Summary'!CQ120="Yes"),OFFSET('Sanitation Data'!$D$7,0,10*ROW('Sanitation Data'!D114)),NA())</f>
        <v>#N/A</v>
      </c>
      <c r="AC120" s="102" t="e">
        <f ca="true">+IF(AND(ISNUMBER(OFFSET('Sanitation Data'!$D$11,0,10*ROW('Sanitation Data'!D114))),'Data Summary'!CR120="Yes"),OFFSET('Sanitation Data'!$D$11,0,10*ROW('Sanitation Data'!D114)),NA())</f>
        <v>#N/A</v>
      </c>
      <c r="AD120" s="102" t="e">
        <f ca="true">+IF(AND(ISNUMBER(OFFSET('Sanitation Data'!$D$12,0,10*ROW('Sanitation Data'!D114))),'Data Summary'!CS120="Yes"),OFFSET('Sanitation Data'!$D$12,0,10*ROW('Sanitation Data'!D114)),NA())</f>
        <v>#N/A</v>
      </c>
      <c r="AE120" s="102" t="e">
        <f ca="true">+IF(AND(ISNUMBER(OFFSET('Sanitation Data'!$D$13,0,10*ROW('Sanitation Data'!D114))),'Data Summary'!CT120="Yes"),OFFSET('Sanitation Data'!$D$13,0,10*ROW('Sanitation Data'!D114)),NA())</f>
        <v>#N/A</v>
      </c>
      <c r="AF120" s="102" t="e">
        <f ca="true">+IF(AND(ISNUMBER(OFFSET('Sanitation Data'!$E$5,0,10*ROW('Sanitation Data'!E114))),'Data Summary'!CU120="Yes"),100-OFFSET('Sanitation Data'!$E$5,0,10*ROW('Sanitation Data'!E114)),NA())</f>
        <v>#N/A</v>
      </c>
      <c r="AG120" s="102" t="e">
        <f ca="true">+IF(AND(ISNUMBER(OFFSET('Sanitation Data'!$E$7,0,10*ROW('Sanitation Data'!E114))),'Data Summary'!CV120="Yes"),OFFSET('Sanitation Data'!$E$7,0,10*ROW('Sanitation Data'!E114)),NA())</f>
        <v>#N/A</v>
      </c>
      <c r="AH120" s="102" t="e">
        <f ca="true">+IF(AND(ISNUMBER(OFFSET('Sanitation Data'!$E$11,0,10*ROW('Sanitation Data'!E114))),'Data Summary'!CW120="Yes"),OFFSET('Sanitation Data'!$E$11,0,10*ROW('Sanitation Data'!E114)),NA())</f>
        <v>#N/A</v>
      </c>
      <c r="AI120" s="102" t="e">
        <f ca="true">+IF(AND(ISNUMBER(OFFSET('Sanitation Data'!$E$12,0,10*ROW('Sanitation Data'!E114))),'Data Summary'!CX120="Yes"),OFFSET('Sanitation Data'!$E$12,0,10*ROW('Sanitation Data'!E114)),NA())</f>
        <v>#N/A</v>
      </c>
      <c r="AJ120" s="102" t="e">
        <f ca="true">+IF(AND(ISNUMBER(OFFSET('Sanitation Data'!$E$13,0,10*ROW('Sanitation Data'!E114))),'Data Summary'!CY120="Yes"),OFFSET('Sanitation Data'!$E$13,0,10*ROW('Sanitation Data'!E114)),NA())</f>
        <v>#N/A</v>
      </c>
      <c r="AK120" s="102" t="e">
        <f ca="true">+IF(AND(ISNUMBER(OFFSET('Sanitation Data'!$F$5,0,10*ROW('Sanitation Data'!F114))),'Data Summary'!CZ120="Yes"),100-OFFSET('Sanitation Data'!$F$5,0,10*ROW('Sanitation Data'!F114)),NA())</f>
        <v>#N/A</v>
      </c>
      <c r="AL120" s="102" t="e">
        <f ca="true">+IF(AND(ISNUMBER(OFFSET('Sanitation Data'!$F$7,0,10*ROW('Sanitation Data'!F114))),'Data Summary'!DA120="Yes"),OFFSET('Sanitation Data'!$F$7,0,10*ROW('Sanitation Data'!F114)),NA())</f>
        <v>#N/A</v>
      </c>
      <c r="AM120" s="102" t="e">
        <f ca="true">+IF(AND(ISNUMBER(OFFSET('Sanitation Data'!$F$11,0,10*ROW('Sanitation Data'!F114))),'Data Summary'!DB120="Yes"),OFFSET('Sanitation Data'!$F$11,0,10*ROW('Sanitation Data'!F114)),NA())</f>
        <v>#N/A</v>
      </c>
      <c r="AN120" s="102" t="e">
        <f ca="true">+IF(AND(ISNUMBER(OFFSET('Sanitation Data'!$F$12,0,10*ROW('Sanitation Data'!F114))),'Data Summary'!DC120="Yes"),OFFSET('Sanitation Data'!$F$12,0,10*ROW('Sanitation Data'!F114)),NA())</f>
        <v>#N/A</v>
      </c>
      <c r="AO120" s="102" t="e">
        <f ca="true">+IF(AND(ISNUMBER(OFFSET('Sanitation Data'!$F$13,0,10*ROW('Sanitation Data'!F114))),'Data Summary'!DD120="Yes"),OFFSET('Sanitation Data'!$F$13,0,10*ROW('Sanitation Data'!F114)),NA())</f>
        <v>#N/A</v>
      </c>
      <c r="AP120" s="102" t="e">
        <f ca="true">+IF(AND(ISNUMBER(OFFSET('Sanitation Data'!$G$5,0,10*ROW('Sanitation Data'!G114))),'Data Summary'!DE120="Yes"),100-OFFSET('Sanitation Data'!$G$5,0,10*ROW('Sanitation Data'!G114)),NA())</f>
        <v>#N/A</v>
      </c>
      <c r="AQ120" s="102" t="e">
        <f ca="true">+IF(AND(ISNUMBER(OFFSET('Sanitation Data'!$G$7,0,10*ROW('Sanitation Data'!G114))),'Data Summary'!DF120="Yes"),OFFSET('Sanitation Data'!$G$7,0,10*ROW('Sanitation Data'!G114)),NA())</f>
        <v>#N/A</v>
      </c>
      <c r="AR120" s="102" t="e">
        <f ca="true">+IF(AND(ISNUMBER(OFFSET('Sanitation Data'!$G$11,0,10*ROW('Sanitation Data'!G114))),'Data Summary'!DG120="Yes"),OFFSET('Sanitation Data'!$G$11,0,10*ROW('Sanitation Data'!G114)),NA())</f>
        <v>#N/A</v>
      </c>
      <c r="AS120" s="102" t="e">
        <f ca="true">+IF(AND(ISNUMBER(OFFSET('Sanitation Data'!$G$12,0,10*ROW('Sanitation Data'!G114))),'Data Summary'!DH120="Yes"),OFFSET('Sanitation Data'!$G$12,0,10*ROW('Sanitation Data'!G114)),NA())</f>
        <v>#N/A</v>
      </c>
      <c r="AT120" s="102" t="e">
        <f ca="true">+IF(AND(ISNUMBER(OFFSET('Sanitation Data'!$G$13,0,10*ROW('Sanitation Data'!G114))),'Data Summary'!DI120="Yes"),OFFSET('Sanitation Data'!$G$13,0,10*ROW('Sanitation Data'!G114)),NA())</f>
        <v>#N/A</v>
      </c>
      <c r="AU120" s="102" t="e">
        <f ca="true">+IF(AND(ISNUMBER(OFFSET('Sanitation Data'!$H$5,0,10*ROW('Sanitation Data'!H114))),'Data Summary'!DJ120="Yes"),100-OFFSET('Sanitation Data'!$H$5,0,10*ROW('Sanitation Data'!H114)),NA())</f>
        <v>#N/A</v>
      </c>
      <c r="AV120" s="102" t="e">
        <f ca="true">+IF(AND(ISNUMBER(OFFSET('Sanitation Data'!$H$7,0,10*ROW('Sanitation Data'!H114))),'Data Summary'!DK120="Yes"),OFFSET('Sanitation Data'!$H$7,0,10*ROW('Sanitation Data'!H114)),NA())</f>
        <v>#N/A</v>
      </c>
      <c r="AW120" s="102" t="e">
        <f ca="true">+IF(AND(ISNUMBER(OFFSET('Sanitation Data'!$H$11,0,10*ROW('Sanitation Data'!H114))),'Data Summary'!DL120="Yes"),OFFSET('Sanitation Data'!$H$11,0,10*ROW('Sanitation Data'!H114)),NA())</f>
        <v>#N/A</v>
      </c>
      <c r="AX120" s="102" t="e">
        <f ca="true">+IF(AND(ISNUMBER(OFFSET('Sanitation Data'!$H$12,0,10*ROW('Sanitation Data'!H114))),'Data Summary'!DM120="Yes"),OFFSET('Sanitation Data'!$H$12,0,10*ROW('Sanitation Data'!H114)),NA())</f>
        <v>#N/A</v>
      </c>
      <c r="AY120" s="102" t="e">
        <f ca="true">+IF(AND(ISNUMBER(OFFSET('Sanitation Data'!$H$13,0,10*ROW('Sanitation Data'!H114))),'Data Summary'!DN120="Yes"),OFFSET('Sanitation Data'!$H$13,0,10*ROW('Sanitation Data'!H114)),NA())</f>
        <v>#N/A</v>
      </c>
      <c r="AZ120" s="107" t="e">
        <f ca="true">+IF(AND(ISNUMBER(OFFSET('Hygiene Data'!$C$6,0,10*ROW('Hygiene Data'!C114))),'Data Summary'!DO120="Yes"),OFFSET('Hygiene Data'!$C$6,0,10*ROW('Hygiene Data'!C114)),NA())</f>
        <v>#N/A</v>
      </c>
      <c r="BA120" s="107" t="e">
        <f ca="true">+IF(AND(ISNUMBER(OFFSET('Hygiene Data'!$C$8,0,10*ROW('Hygiene Data'!C114))),'Data Summary'!DP120="Yes"),OFFSET('Hygiene Data'!$C$8,0,10*ROW('Hygiene Data'!C114)),NA())</f>
        <v>#N/A</v>
      </c>
      <c r="BB120" s="107" t="e">
        <f ca="true">+IF(AND(ISNUMBER(OFFSET('Hygiene Data'!$C$10,0,10*ROW('Hygiene Data'!C114))),'Data Summary'!DQ120="Yes"),OFFSET('Hygiene Data'!$C$10,0,10*ROW('Hygiene Data'!C114)),NA())</f>
        <v>#N/A</v>
      </c>
      <c r="BC120" s="107" t="e">
        <f ca="true">+IF(AND(ISNUMBER(OFFSET('Hygiene Data'!$D$6,0,10*ROW('Hygiene Data'!D114))),'Data Summary'!DR120="Yes"),OFFSET('Hygiene Data'!$D$6,0,10*ROW('Hygiene Data'!D114)),NA())</f>
        <v>#N/A</v>
      </c>
      <c r="BD120" s="107" t="e">
        <f ca="true">+IF(AND(ISNUMBER(OFFSET('Hygiene Data'!$D$8,0,10*ROW('Hygiene Data'!D114))),'Data Summary'!DS120="Yes"),OFFSET('Hygiene Data'!$D$8,0,10*ROW('Hygiene Data'!D114)),NA())</f>
        <v>#N/A</v>
      </c>
      <c r="BE120" s="107" t="e">
        <f ca="true">+IF(AND(ISNUMBER(OFFSET('Hygiene Data'!$D$10,0,10*ROW('Hygiene Data'!D114))),'Data Summary'!DT120="Yes"),OFFSET('Hygiene Data'!$D$10,0,10*ROW('Hygiene Data'!D114)),NA())</f>
        <v>#N/A</v>
      </c>
      <c r="BF120" s="107" t="e">
        <f ca="true">+IF(AND(ISNUMBER(OFFSET('Hygiene Data'!$E$6,0,10*ROW('Hygiene Data'!E114))),'Data Summary'!DU120="Yes"),OFFSET('Hygiene Data'!$E$6,0,10*ROW('Hygiene Data'!E114)),NA())</f>
        <v>#N/A</v>
      </c>
      <c r="BG120" s="107" t="e">
        <f ca="true">+IF(AND(ISNUMBER(OFFSET('Hygiene Data'!$E$8,0,10*ROW('Hygiene Data'!E114))),'Data Summary'!DV120="Yes"),OFFSET('Hygiene Data'!$E$8,0,10*ROW('Hygiene Data'!E114)),NA())</f>
        <v>#N/A</v>
      </c>
      <c r="BH120" s="107" t="e">
        <f ca="true">+IF(AND(ISNUMBER(OFFSET('Hygiene Data'!$E$10,0,10*ROW('Hygiene Data'!E114))),'Data Summary'!DW120="Yes"),OFFSET('Hygiene Data'!$E$10,0,10*ROW('Hygiene Data'!E114)),NA())</f>
        <v>#N/A</v>
      </c>
      <c r="BI120" s="107" t="e">
        <f ca="true">+IF(AND(ISNUMBER(OFFSET('Hygiene Data'!$F$6,0,10*ROW('Hygiene Data'!F114))),'Data Summary'!DX120="Yes"),OFFSET('Hygiene Data'!$F$6,0,10*ROW('Hygiene Data'!F114)),NA())</f>
        <v>#N/A</v>
      </c>
      <c r="BJ120" s="107" t="e">
        <f ca="true">+IF(AND(ISNUMBER(OFFSET('Hygiene Data'!$F$8,0,10*ROW('Hygiene Data'!F114))),'Data Summary'!DY120="Yes"),OFFSET('Hygiene Data'!$F$8,0,10*ROW('Hygiene Data'!F114)),NA())</f>
        <v>#N/A</v>
      </c>
      <c r="BK120" s="107" t="e">
        <f ca="true">+IF(AND(ISNUMBER(OFFSET('Hygiene Data'!$F$10,0,10*ROW('Hygiene Data'!F114))),'Data Summary'!DZ120="Yes"),OFFSET('Hygiene Data'!$F$10,0,10*ROW('Hygiene Data'!F114)),NA())</f>
        <v>#N/A</v>
      </c>
      <c r="BL120" s="107" t="e">
        <f ca="true">+IF(AND(ISNUMBER(OFFSET('Hygiene Data'!$G$6,0,10*ROW('Hygiene Data'!G114))),'Data Summary'!EA120="Yes"),OFFSET('Hygiene Data'!$G$6,0,10*ROW('Hygiene Data'!G114)),NA())</f>
        <v>#N/A</v>
      </c>
      <c r="BM120" s="107" t="e">
        <f ca="true">+IF(AND(ISNUMBER(OFFSET('Hygiene Data'!$G$8,0,10*ROW('Hygiene Data'!G114))),'Data Summary'!EB120="Yes"),OFFSET('Hygiene Data'!$G$8,0,10*ROW('Hygiene Data'!G114)),NA())</f>
        <v>#N/A</v>
      </c>
      <c r="BN120" s="107" t="e">
        <f ca="true">+IF(AND(ISNUMBER(OFFSET('Hygiene Data'!$G$10,0,10*ROW('Hygiene Data'!G114))),'Data Summary'!EC120="Yes"),OFFSET('Hygiene Data'!$G$10,0,10*ROW('Hygiene Data'!G114)),NA())</f>
        <v>#N/A</v>
      </c>
      <c r="BO120" s="107" t="e">
        <f ca="true">+IF(AND(ISNUMBER(OFFSET('Hygiene Data'!$H$6,0,10*ROW('Hygiene Data'!H114))),'Data Summary'!ED120="Yes"),OFFSET('Hygiene Data'!$H$6,0,10*ROW('Hygiene Data'!H114)),NA())</f>
        <v>#N/A</v>
      </c>
      <c r="BP120" s="107" t="e">
        <f ca="true">+IF(AND(ISNUMBER(OFFSET('Hygiene Data'!$H$8,0,10*ROW('Hygiene Data'!H114))),'Data Summary'!EE120="Yes"),OFFSET('Hygiene Data'!$H$8,0,10*ROW('Hygiene Data'!H114)),NA())</f>
        <v>#N/A</v>
      </c>
      <c r="BQ120" s="107" t="e">
        <f ca="true">+IF(AND(ISNUMBER(OFFSET('Hygiene Data'!$H$10,0,10*ROW('Hygiene Data'!H114))),'Data Summary'!EF120="Yes"),OFFSET('Hygiene Data'!$H$10,0,10*ROW('Hygiene Data'!H114)),NA())</f>
        <v>#N/A</v>
      </c>
    </row>
    <row r="121" x14ac:dyDescent="0.2">
      <c r="A121" s="55" t="e">
        <f ca="true">+IF(OFFSET('Water Data'!$B$1,0,10*ROW('Water Data'!B115))="",NA(),OFFSET('Water Data'!$B$1,0,10*ROW('Water Data'!B115)))</f>
        <v>#N/A</v>
      </c>
      <c r="B121" s="55" t="e">
        <f ca="true">+IF(OFFSET('Water Data'!$A$3,0,10*ROW('Water Data'!A118))="",NA(),OFFSET('Water Data'!$A$3,0,10*ROW('Water Data'!A118)))</f>
        <v>#N/A</v>
      </c>
      <c r="C121" s="55" t="e">
        <f ca="true">+IF(OFFSET('Water Data'!$C$3,0,10*ROW('Water Data'!C118))="",NA(),OFFSET('Water Data'!$C$3,0,10*ROW('Water Data'!C118)))</f>
        <v>#N/A</v>
      </c>
      <c r="D121" s="56" t="e">
        <f ca="true">+IF(AND(ISNUMBER(OFFSET('Water Data'!$C$5,0,10*ROW('Water Data'!C115))),'Data Summary'!BS121="Yes"),100-OFFSET('Water Data'!$C$5,0,10*ROW('Water Data'!C115)),NA())</f>
        <v>#N/A</v>
      </c>
      <c r="E121" s="56" t="e">
        <f ca="true">+IF(AND(ISNUMBER(OFFSET('Water Data'!$C$7,0,10*ROW('Water Data'!C115))),'Data Summary'!BT121="Yes"),OFFSET('Water Data'!$C$7,0,10*ROW('Water Data'!C115)),NA())</f>
        <v>#N/A</v>
      </c>
      <c r="F121" s="56" t="e">
        <f ca="true">+IF(AND(ISNUMBER(OFFSET('Water Data'!$C$10,0,10*ROW('Water Data'!C115))),'Data Summary'!BU121="Yes"),OFFSET('Water Data'!$C$10,0,10*ROW('Water Data'!C115)),NA())</f>
        <v>#N/A</v>
      </c>
      <c r="G121" s="56" t="e">
        <f ca="true">+IF(AND(ISNUMBER(OFFSET('Water Data'!$D$5,0,10*ROW('Water Data'!D115))),'Data Summary'!BV121="Yes"),100-OFFSET('Water Data'!$D$5,0,10*ROW('Water Data'!D115)),NA())</f>
        <v>#N/A</v>
      </c>
      <c r="H121" s="56" t="e">
        <f ca="true">+IF(AND(ISNUMBER(OFFSET('Water Data'!$D$7,0,10*ROW('Water Data'!D115))),'Data Summary'!BW121="Yes"),OFFSET('Water Data'!$D$7,0,10*ROW('Water Data'!D115)),NA())</f>
        <v>#N/A</v>
      </c>
      <c r="I121" s="56" t="e">
        <f ca="true">+IF(AND(ISNUMBER(OFFSET('Water Data'!$D$10,0,10*ROW('Water Data'!D115))),'Data Summary'!BX121="Yes"),OFFSET('Water Data'!$D$10,0,10*ROW('Water Data'!D115)),NA())</f>
        <v>#N/A</v>
      </c>
      <c r="J121" s="56" t="e">
        <f ca="true">+IF(AND(ISNUMBER(OFFSET('Water Data'!$E$5,0,10*ROW('Water Data'!E115))),'Data Summary'!BY121="Yes"),100-OFFSET('Water Data'!$E$5,0,10*ROW('Water Data'!E115)),NA())</f>
        <v>#N/A</v>
      </c>
      <c r="K121" s="56" t="e">
        <f ca="true">+IF(AND(ISNUMBER(OFFSET('Water Data'!$E$7,0,10*ROW('Water Data'!E115))),'Data Summary'!BZ121="Yes"),OFFSET('Water Data'!$E$7,0,10*ROW('Water Data'!E115)),NA())</f>
        <v>#N/A</v>
      </c>
      <c r="L121" s="56" t="e">
        <f ca="true">+IF(AND(ISNUMBER(OFFSET('Water Data'!$E$10,0,10*ROW('Water Data'!E115))),'Data Summary'!CA121="Yes"),OFFSET('Water Data'!$E$10,0,10*ROW('Water Data'!E115)),NA())</f>
        <v>#N/A</v>
      </c>
      <c r="M121" s="56" t="e">
        <f ca="true">+IF(AND(ISNUMBER(OFFSET('Water Data'!$F$5,0,10*ROW('Water Data'!F115))),'Data Summary'!CB121="Yes"),100-OFFSET('Water Data'!$F$5,0,10*ROW('Water Data'!F115)),NA())</f>
        <v>#N/A</v>
      </c>
      <c r="N121" s="56" t="e">
        <f ca="true">+IF(AND(ISNUMBER(OFFSET('Water Data'!$F$7,0,10*ROW('Water Data'!F115))),'Data Summary'!CC121="Yes"),OFFSET('Water Data'!$F$7,0,10*ROW('Water Data'!F115)),NA())</f>
        <v>#N/A</v>
      </c>
      <c r="O121" s="56" t="e">
        <f ca="true">+IF(AND(ISNUMBER(OFFSET('Water Data'!$F$10,0,10*ROW('Water Data'!F115))),'Data Summary'!CD121="Yes"),OFFSET('Water Data'!$F$10,0,10*ROW('Water Data'!F115)),NA())</f>
        <v>#N/A</v>
      </c>
      <c r="P121" s="56" t="e">
        <f ca="true">+IF(AND(ISNUMBER(OFFSET('Water Data'!$G$5,0,10*ROW('Water Data'!G115))),'Data Summary'!CE121="Yes"),100-OFFSET('Water Data'!$G$5,0,10*ROW('Water Data'!G115)),NA())</f>
        <v>#N/A</v>
      </c>
      <c r="Q121" s="56" t="e">
        <f ca="true">+IF(AND(ISNUMBER(OFFSET('Water Data'!$G$7,0,10*ROW('Water Data'!G115))),'Data Summary'!CF121="Yes"),OFFSET('Water Data'!$G$7,0,10*ROW('Water Data'!G115)),NA())</f>
        <v>#N/A</v>
      </c>
      <c r="R121" s="56" t="e">
        <f ca="true">+IF(AND(ISNUMBER(OFFSET('Water Data'!$G$10,0,10*ROW('Water Data'!G115))),'Data Summary'!CG121="Yes"),OFFSET('Water Data'!$G$10,0,10*ROW('Water Data'!G115)),NA())</f>
        <v>#N/A</v>
      </c>
      <c r="S121" s="56" t="e">
        <f ca="true">+IF(AND(ISNUMBER(OFFSET('Water Data'!$H$5,0,10*ROW('Water Data'!H115))),'Data Summary'!CH121="Yes"),100-OFFSET('Water Data'!$H$5,0,10*ROW('Water Data'!H115)),NA())</f>
        <v>#N/A</v>
      </c>
      <c r="T121" s="56" t="e">
        <f ca="true">+IF(AND(ISNUMBER(OFFSET('Water Data'!$H$7,0,10*ROW('Water Data'!H115))),'Data Summary'!CI121="Yes"),OFFSET('Water Data'!$H$7,0,10*ROW('Water Data'!H115)),NA())</f>
        <v>#N/A</v>
      </c>
      <c r="U121" s="56" t="e">
        <f ca="true">+IF(AND(ISNUMBER(OFFSET('Water Data'!$H$10,0,10*ROW('Water Data'!H115))),'Data Summary'!CJ121="Yes"),OFFSET('Water Data'!$H$10,0,10*ROW('Water Data'!H115)),NA())</f>
        <v>#N/A</v>
      </c>
      <c r="V121" s="102" t="e">
        <f ca="true">+IF(AND(ISNUMBER(OFFSET('Sanitation Data'!$C$5,0,10*ROW('Sanitation Data'!C115))),'Data Summary'!CK121="Yes"),100-OFFSET('Sanitation Data'!$C$5,0,10*ROW('Sanitation Data'!C115)),NA())</f>
        <v>#N/A</v>
      </c>
      <c r="W121" s="102" t="e">
        <f ca="true">+IF(AND(ISNUMBER(OFFSET('Sanitation Data'!$C$7,0,10*ROW('Sanitation Data'!C115))),'Data Summary'!CL121="Yes"),OFFSET('Sanitation Data'!$C$7,0,10*ROW('Sanitation Data'!C115)),NA())</f>
        <v>#N/A</v>
      </c>
      <c r="X121" s="102" t="e">
        <f ca="true">+IF(AND(ISNUMBER(OFFSET('Sanitation Data'!$C$11,0,10*ROW('Sanitation Data'!C115))),'Data Summary'!CM121="Yes"),OFFSET('Sanitation Data'!$C$11,0,10*ROW('Sanitation Data'!C115)),NA())</f>
        <v>#N/A</v>
      </c>
      <c r="Y121" s="102" t="e">
        <f ca="true">+IF(AND(ISNUMBER(OFFSET('Sanitation Data'!$C$12,0,10*ROW('Sanitation Data'!C115))),'Data Summary'!CN121="Yes"),OFFSET('Sanitation Data'!$C$12,0,10*ROW('Sanitation Data'!C115)),NA())</f>
        <v>#N/A</v>
      </c>
      <c r="Z121" s="102" t="e">
        <f ca="true">+IF(AND(ISNUMBER(OFFSET('Sanitation Data'!$C$13,0,10*ROW('Sanitation Data'!C115))),'Data Summary'!CO121="Yes"),OFFSET('Sanitation Data'!$C$13,0,10*ROW('Sanitation Data'!C115)),NA())</f>
        <v>#N/A</v>
      </c>
      <c r="AA121" s="102" t="e">
        <f ca="true">+IF(AND(ISNUMBER(OFFSET('Sanitation Data'!$D$5,0,10*ROW('Sanitation Data'!D115))),'Data Summary'!CP121="Yes"),100-OFFSET('Sanitation Data'!$D$5,0,10*ROW('Sanitation Data'!D115)),NA())</f>
        <v>#N/A</v>
      </c>
      <c r="AB121" s="102" t="e">
        <f ca="true">+IF(AND(ISNUMBER(OFFSET('Sanitation Data'!$D$7,0,10*ROW('Sanitation Data'!D115))),'Data Summary'!CQ121="Yes"),OFFSET('Sanitation Data'!$D$7,0,10*ROW('Sanitation Data'!D115)),NA())</f>
        <v>#N/A</v>
      </c>
      <c r="AC121" s="102" t="e">
        <f ca="true">+IF(AND(ISNUMBER(OFFSET('Sanitation Data'!$D$11,0,10*ROW('Sanitation Data'!D115))),'Data Summary'!CR121="Yes"),OFFSET('Sanitation Data'!$D$11,0,10*ROW('Sanitation Data'!D115)),NA())</f>
        <v>#N/A</v>
      </c>
      <c r="AD121" s="102" t="e">
        <f ca="true">+IF(AND(ISNUMBER(OFFSET('Sanitation Data'!$D$12,0,10*ROW('Sanitation Data'!D115))),'Data Summary'!CS121="Yes"),OFFSET('Sanitation Data'!$D$12,0,10*ROW('Sanitation Data'!D115)),NA())</f>
        <v>#N/A</v>
      </c>
      <c r="AE121" s="102" t="e">
        <f ca="true">+IF(AND(ISNUMBER(OFFSET('Sanitation Data'!$D$13,0,10*ROW('Sanitation Data'!D115))),'Data Summary'!CT121="Yes"),OFFSET('Sanitation Data'!$D$13,0,10*ROW('Sanitation Data'!D115)),NA())</f>
        <v>#N/A</v>
      </c>
      <c r="AF121" s="102" t="e">
        <f ca="true">+IF(AND(ISNUMBER(OFFSET('Sanitation Data'!$E$5,0,10*ROW('Sanitation Data'!E115))),'Data Summary'!CU121="Yes"),100-OFFSET('Sanitation Data'!$E$5,0,10*ROW('Sanitation Data'!E115)),NA())</f>
        <v>#N/A</v>
      </c>
      <c r="AG121" s="102" t="e">
        <f ca="true">+IF(AND(ISNUMBER(OFFSET('Sanitation Data'!$E$7,0,10*ROW('Sanitation Data'!E115))),'Data Summary'!CV121="Yes"),OFFSET('Sanitation Data'!$E$7,0,10*ROW('Sanitation Data'!E115)),NA())</f>
        <v>#N/A</v>
      </c>
      <c r="AH121" s="102" t="e">
        <f ca="true">+IF(AND(ISNUMBER(OFFSET('Sanitation Data'!$E$11,0,10*ROW('Sanitation Data'!E115))),'Data Summary'!CW121="Yes"),OFFSET('Sanitation Data'!$E$11,0,10*ROW('Sanitation Data'!E115)),NA())</f>
        <v>#N/A</v>
      </c>
      <c r="AI121" s="102" t="e">
        <f ca="true">+IF(AND(ISNUMBER(OFFSET('Sanitation Data'!$E$12,0,10*ROW('Sanitation Data'!E115))),'Data Summary'!CX121="Yes"),OFFSET('Sanitation Data'!$E$12,0,10*ROW('Sanitation Data'!E115)),NA())</f>
        <v>#N/A</v>
      </c>
      <c r="AJ121" s="102" t="e">
        <f ca="true">+IF(AND(ISNUMBER(OFFSET('Sanitation Data'!$E$13,0,10*ROW('Sanitation Data'!E115))),'Data Summary'!CY121="Yes"),OFFSET('Sanitation Data'!$E$13,0,10*ROW('Sanitation Data'!E115)),NA())</f>
        <v>#N/A</v>
      </c>
      <c r="AK121" s="102" t="e">
        <f ca="true">+IF(AND(ISNUMBER(OFFSET('Sanitation Data'!$F$5,0,10*ROW('Sanitation Data'!F115))),'Data Summary'!CZ121="Yes"),100-OFFSET('Sanitation Data'!$F$5,0,10*ROW('Sanitation Data'!F115)),NA())</f>
        <v>#N/A</v>
      </c>
      <c r="AL121" s="102" t="e">
        <f ca="true">+IF(AND(ISNUMBER(OFFSET('Sanitation Data'!$F$7,0,10*ROW('Sanitation Data'!F115))),'Data Summary'!DA121="Yes"),OFFSET('Sanitation Data'!$F$7,0,10*ROW('Sanitation Data'!F115)),NA())</f>
        <v>#N/A</v>
      </c>
      <c r="AM121" s="102" t="e">
        <f ca="true">+IF(AND(ISNUMBER(OFFSET('Sanitation Data'!$F$11,0,10*ROW('Sanitation Data'!F115))),'Data Summary'!DB121="Yes"),OFFSET('Sanitation Data'!$F$11,0,10*ROW('Sanitation Data'!F115)),NA())</f>
        <v>#N/A</v>
      </c>
      <c r="AN121" s="102" t="e">
        <f ca="true">+IF(AND(ISNUMBER(OFFSET('Sanitation Data'!$F$12,0,10*ROW('Sanitation Data'!F115))),'Data Summary'!DC121="Yes"),OFFSET('Sanitation Data'!$F$12,0,10*ROW('Sanitation Data'!F115)),NA())</f>
        <v>#N/A</v>
      </c>
      <c r="AO121" s="102" t="e">
        <f ca="true">+IF(AND(ISNUMBER(OFFSET('Sanitation Data'!$F$13,0,10*ROW('Sanitation Data'!F115))),'Data Summary'!DD121="Yes"),OFFSET('Sanitation Data'!$F$13,0,10*ROW('Sanitation Data'!F115)),NA())</f>
        <v>#N/A</v>
      </c>
      <c r="AP121" s="102" t="e">
        <f ca="true">+IF(AND(ISNUMBER(OFFSET('Sanitation Data'!$G$5,0,10*ROW('Sanitation Data'!G115))),'Data Summary'!DE121="Yes"),100-OFFSET('Sanitation Data'!$G$5,0,10*ROW('Sanitation Data'!G115)),NA())</f>
        <v>#N/A</v>
      </c>
      <c r="AQ121" s="102" t="e">
        <f ca="true">+IF(AND(ISNUMBER(OFFSET('Sanitation Data'!$G$7,0,10*ROW('Sanitation Data'!G115))),'Data Summary'!DF121="Yes"),OFFSET('Sanitation Data'!$G$7,0,10*ROW('Sanitation Data'!G115)),NA())</f>
        <v>#N/A</v>
      </c>
      <c r="AR121" s="102" t="e">
        <f ca="true">+IF(AND(ISNUMBER(OFFSET('Sanitation Data'!$G$11,0,10*ROW('Sanitation Data'!G115))),'Data Summary'!DG121="Yes"),OFFSET('Sanitation Data'!$G$11,0,10*ROW('Sanitation Data'!G115)),NA())</f>
        <v>#N/A</v>
      </c>
      <c r="AS121" s="102" t="e">
        <f ca="true">+IF(AND(ISNUMBER(OFFSET('Sanitation Data'!$G$12,0,10*ROW('Sanitation Data'!G115))),'Data Summary'!DH121="Yes"),OFFSET('Sanitation Data'!$G$12,0,10*ROW('Sanitation Data'!G115)),NA())</f>
        <v>#N/A</v>
      </c>
      <c r="AT121" s="102" t="e">
        <f ca="true">+IF(AND(ISNUMBER(OFFSET('Sanitation Data'!$G$13,0,10*ROW('Sanitation Data'!G115))),'Data Summary'!DI121="Yes"),OFFSET('Sanitation Data'!$G$13,0,10*ROW('Sanitation Data'!G115)),NA())</f>
        <v>#N/A</v>
      </c>
      <c r="AU121" s="102" t="e">
        <f ca="true">+IF(AND(ISNUMBER(OFFSET('Sanitation Data'!$H$5,0,10*ROW('Sanitation Data'!H115))),'Data Summary'!DJ121="Yes"),100-OFFSET('Sanitation Data'!$H$5,0,10*ROW('Sanitation Data'!H115)),NA())</f>
        <v>#N/A</v>
      </c>
      <c r="AV121" s="102" t="e">
        <f ca="true">+IF(AND(ISNUMBER(OFFSET('Sanitation Data'!$H$7,0,10*ROW('Sanitation Data'!H115))),'Data Summary'!DK121="Yes"),OFFSET('Sanitation Data'!$H$7,0,10*ROW('Sanitation Data'!H115)),NA())</f>
        <v>#N/A</v>
      </c>
      <c r="AW121" s="102" t="e">
        <f ca="true">+IF(AND(ISNUMBER(OFFSET('Sanitation Data'!$H$11,0,10*ROW('Sanitation Data'!H115))),'Data Summary'!DL121="Yes"),OFFSET('Sanitation Data'!$H$11,0,10*ROW('Sanitation Data'!H115)),NA())</f>
        <v>#N/A</v>
      </c>
      <c r="AX121" s="102" t="e">
        <f ca="true">+IF(AND(ISNUMBER(OFFSET('Sanitation Data'!$H$12,0,10*ROW('Sanitation Data'!H115))),'Data Summary'!DM121="Yes"),OFFSET('Sanitation Data'!$H$12,0,10*ROW('Sanitation Data'!H115)),NA())</f>
        <v>#N/A</v>
      </c>
      <c r="AY121" s="102" t="e">
        <f ca="true">+IF(AND(ISNUMBER(OFFSET('Sanitation Data'!$H$13,0,10*ROW('Sanitation Data'!H115))),'Data Summary'!DN121="Yes"),OFFSET('Sanitation Data'!$H$13,0,10*ROW('Sanitation Data'!H115)),NA())</f>
        <v>#N/A</v>
      </c>
      <c r="AZ121" s="107" t="e">
        <f ca="true">+IF(AND(ISNUMBER(OFFSET('Hygiene Data'!$C$6,0,10*ROW('Hygiene Data'!C115))),'Data Summary'!DO121="Yes"),OFFSET('Hygiene Data'!$C$6,0,10*ROW('Hygiene Data'!C115)),NA())</f>
        <v>#N/A</v>
      </c>
      <c r="BA121" s="107" t="e">
        <f ca="true">+IF(AND(ISNUMBER(OFFSET('Hygiene Data'!$C$8,0,10*ROW('Hygiene Data'!C115))),'Data Summary'!DP121="Yes"),OFFSET('Hygiene Data'!$C$8,0,10*ROW('Hygiene Data'!C115)),NA())</f>
        <v>#N/A</v>
      </c>
      <c r="BB121" s="107" t="e">
        <f ca="true">+IF(AND(ISNUMBER(OFFSET('Hygiene Data'!$C$10,0,10*ROW('Hygiene Data'!C115))),'Data Summary'!DQ121="Yes"),OFFSET('Hygiene Data'!$C$10,0,10*ROW('Hygiene Data'!C115)),NA())</f>
        <v>#N/A</v>
      </c>
      <c r="BC121" s="107" t="e">
        <f ca="true">+IF(AND(ISNUMBER(OFFSET('Hygiene Data'!$D$6,0,10*ROW('Hygiene Data'!D115))),'Data Summary'!DR121="Yes"),OFFSET('Hygiene Data'!$D$6,0,10*ROW('Hygiene Data'!D115)),NA())</f>
        <v>#N/A</v>
      </c>
      <c r="BD121" s="107" t="e">
        <f ca="true">+IF(AND(ISNUMBER(OFFSET('Hygiene Data'!$D$8,0,10*ROW('Hygiene Data'!D115))),'Data Summary'!DS121="Yes"),OFFSET('Hygiene Data'!$D$8,0,10*ROW('Hygiene Data'!D115)),NA())</f>
        <v>#N/A</v>
      </c>
      <c r="BE121" s="107" t="e">
        <f ca="true">+IF(AND(ISNUMBER(OFFSET('Hygiene Data'!$D$10,0,10*ROW('Hygiene Data'!D115))),'Data Summary'!DT121="Yes"),OFFSET('Hygiene Data'!$D$10,0,10*ROW('Hygiene Data'!D115)),NA())</f>
        <v>#N/A</v>
      </c>
      <c r="BF121" s="107" t="e">
        <f ca="true">+IF(AND(ISNUMBER(OFFSET('Hygiene Data'!$E$6,0,10*ROW('Hygiene Data'!E115))),'Data Summary'!DU121="Yes"),OFFSET('Hygiene Data'!$E$6,0,10*ROW('Hygiene Data'!E115)),NA())</f>
        <v>#N/A</v>
      </c>
      <c r="BG121" s="107" t="e">
        <f ca="true">+IF(AND(ISNUMBER(OFFSET('Hygiene Data'!$E$8,0,10*ROW('Hygiene Data'!E115))),'Data Summary'!DV121="Yes"),OFFSET('Hygiene Data'!$E$8,0,10*ROW('Hygiene Data'!E115)),NA())</f>
        <v>#N/A</v>
      </c>
      <c r="BH121" s="107" t="e">
        <f ca="true">+IF(AND(ISNUMBER(OFFSET('Hygiene Data'!$E$10,0,10*ROW('Hygiene Data'!E115))),'Data Summary'!DW121="Yes"),OFFSET('Hygiene Data'!$E$10,0,10*ROW('Hygiene Data'!E115)),NA())</f>
        <v>#N/A</v>
      </c>
      <c r="BI121" s="107" t="e">
        <f ca="true">+IF(AND(ISNUMBER(OFFSET('Hygiene Data'!$F$6,0,10*ROW('Hygiene Data'!F115))),'Data Summary'!DX121="Yes"),OFFSET('Hygiene Data'!$F$6,0,10*ROW('Hygiene Data'!F115)),NA())</f>
        <v>#N/A</v>
      </c>
      <c r="BJ121" s="107" t="e">
        <f ca="true">+IF(AND(ISNUMBER(OFFSET('Hygiene Data'!$F$8,0,10*ROW('Hygiene Data'!F115))),'Data Summary'!DY121="Yes"),OFFSET('Hygiene Data'!$F$8,0,10*ROW('Hygiene Data'!F115)),NA())</f>
        <v>#N/A</v>
      </c>
      <c r="BK121" s="107" t="e">
        <f ca="true">+IF(AND(ISNUMBER(OFFSET('Hygiene Data'!$F$10,0,10*ROW('Hygiene Data'!F115))),'Data Summary'!DZ121="Yes"),OFFSET('Hygiene Data'!$F$10,0,10*ROW('Hygiene Data'!F115)),NA())</f>
        <v>#N/A</v>
      </c>
      <c r="BL121" s="107" t="e">
        <f ca="true">+IF(AND(ISNUMBER(OFFSET('Hygiene Data'!$G$6,0,10*ROW('Hygiene Data'!G115))),'Data Summary'!EA121="Yes"),OFFSET('Hygiene Data'!$G$6,0,10*ROW('Hygiene Data'!G115)),NA())</f>
        <v>#N/A</v>
      </c>
      <c r="BM121" s="107" t="e">
        <f ca="true">+IF(AND(ISNUMBER(OFFSET('Hygiene Data'!$G$8,0,10*ROW('Hygiene Data'!G115))),'Data Summary'!EB121="Yes"),OFFSET('Hygiene Data'!$G$8,0,10*ROW('Hygiene Data'!G115)),NA())</f>
        <v>#N/A</v>
      </c>
      <c r="BN121" s="107" t="e">
        <f ca="true">+IF(AND(ISNUMBER(OFFSET('Hygiene Data'!$G$10,0,10*ROW('Hygiene Data'!G115))),'Data Summary'!EC121="Yes"),OFFSET('Hygiene Data'!$G$10,0,10*ROW('Hygiene Data'!G115)),NA())</f>
        <v>#N/A</v>
      </c>
      <c r="BO121" s="107" t="e">
        <f ca="true">+IF(AND(ISNUMBER(OFFSET('Hygiene Data'!$H$6,0,10*ROW('Hygiene Data'!H115))),'Data Summary'!ED121="Yes"),OFFSET('Hygiene Data'!$H$6,0,10*ROW('Hygiene Data'!H115)),NA())</f>
        <v>#N/A</v>
      </c>
      <c r="BP121" s="107" t="e">
        <f ca="true">+IF(AND(ISNUMBER(OFFSET('Hygiene Data'!$H$8,0,10*ROW('Hygiene Data'!H115))),'Data Summary'!EE121="Yes"),OFFSET('Hygiene Data'!$H$8,0,10*ROW('Hygiene Data'!H115)),NA())</f>
        <v>#N/A</v>
      </c>
      <c r="BQ121" s="107" t="e">
        <f ca="true">+IF(AND(ISNUMBER(OFFSET('Hygiene Data'!$H$10,0,10*ROW('Hygiene Data'!H115))),'Data Summary'!EF121="Yes"),OFFSET('Hygiene Data'!$H$10,0,10*ROW('Hygiene Data'!H115)),NA())</f>
        <v>#N/A</v>
      </c>
    </row>
    <row r="122" x14ac:dyDescent="0.2">
      <c r="A122" s="55" t="e">
        <f ca="true">+IF(OFFSET('Water Data'!$B$1,0,10*ROW('Water Data'!B116))="",NA(),OFFSET('Water Data'!$B$1,0,10*ROW('Water Data'!B116)))</f>
        <v>#N/A</v>
      </c>
      <c r="B122" s="55" t="e">
        <f ca="true">+IF(OFFSET('Water Data'!$A$3,0,10*ROW('Water Data'!A119))="",NA(),OFFSET('Water Data'!$A$3,0,10*ROW('Water Data'!A119)))</f>
        <v>#N/A</v>
      </c>
      <c r="C122" s="55" t="e">
        <f ca="true">+IF(OFFSET('Water Data'!$C$3,0,10*ROW('Water Data'!C119))="",NA(),OFFSET('Water Data'!$C$3,0,10*ROW('Water Data'!C119)))</f>
        <v>#N/A</v>
      </c>
      <c r="D122" s="56" t="e">
        <f ca="true">+IF(AND(ISNUMBER(OFFSET('Water Data'!$C$5,0,10*ROW('Water Data'!C116))),'Data Summary'!BS122="Yes"),100-OFFSET('Water Data'!$C$5,0,10*ROW('Water Data'!C116)),NA())</f>
        <v>#N/A</v>
      </c>
      <c r="E122" s="56" t="e">
        <f ca="true">+IF(AND(ISNUMBER(OFFSET('Water Data'!$C$7,0,10*ROW('Water Data'!C116))),'Data Summary'!BT122="Yes"),OFFSET('Water Data'!$C$7,0,10*ROW('Water Data'!C116)),NA())</f>
        <v>#N/A</v>
      </c>
      <c r="F122" s="56" t="e">
        <f ca="true">+IF(AND(ISNUMBER(OFFSET('Water Data'!$C$10,0,10*ROW('Water Data'!C116))),'Data Summary'!BU122="Yes"),OFFSET('Water Data'!$C$10,0,10*ROW('Water Data'!C116)),NA())</f>
        <v>#N/A</v>
      </c>
      <c r="G122" s="56" t="e">
        <f ca="true">+IF(AND(ISNUMBER(OFFSET('Water Data'!$D$5,0,10*ROW('Water Data'!D116))),'Data Summary'!BV122="Yes"),100-OFFSET('Water Data'!$D$5,0,10*ROW('Water Data'!D116)),NA())</f>
        <v>#N/A</v>
      </c>
      <c r="H122" s="56" t="e">
        <f ca="true">+IF(AND(ISNUMBER(OFFSET('Water Data'!$D$7,0,10*ROW('Water Data'!D116))),'Data Summary'!BW122="Yes"),OFFSET('Water Data'!$D$7,0,10*ROW('Water Data'!D116)),NA())</f>
        <v>#N/A</v>
      </c>
      <c r="I122" s="56" t="e">
        <f ca="true">+IF(AND(ISNUMBER(OFFSET('Water Data'!$D$10,0,10*ROW('Water Data'!D116))),'Data Summary'!BX122="Yes"),OFFSET('Water Data'!$D$10,0,10*ROW('Water Data'!D116)),NA())</f>
        <v>#N/A</v>
      </c>
      <c r="J122" s="56" t="e">
        <f ca="true">+IF(AND(ISNUMBER(OFFSET('Water Data'!$E$5,0,10*ROW('Water Data'!E116))),'Data Summary'!BY122="Yes"),100-OFFSET('Water Data'!$E$5,0,10*ROW('Water Data'!E116)),NA())</f>
        <v>#N/A</v>
      </c>
      <c r="K122" s="56" t="e">
        <f ca="true">+IF(AND(ISNUMBER(OFFSET('Water Data'!$E$7,0,10*ROW('Water Data'!E116))),'Data Summary'!BZ122="Yes"),OFFSET('Water Data'!$E$7,0,10*ROW('Water Data'!E116)),NA())</f>
        <v>#N/A</v>
      </c>
      <c r="L122" s="56" t="e">
        <f ca="true">+IF(AND(ISNUMBER(OFFSET('Water Data'!$E$10,0,10*ROW('Water Data'!E116))),'Data Summary'!CA122="Yes"),OFFSET('Water Data'!$E$10,0,10*ROW('Water Data'!E116)),NA())</f>
        <v>#N/A</v>
      </c>
      <c r="M122" s="56" t="e">
        <f ca="true">+IF(AND(ISNUMBER(OFFSET('Water Data'!$F$5,0,10*ROW('Water Data'!F116))),'Data Summary'!CB122="Yes"),100-OFFSET('Water Data'!$F$5,0,10*ROW('Water Data'!F116)),NA())</f>
        <v>#N/A</v>
      </c>
      <c r="N122" s="56" t="e">
        <f ca="true">+IF(AND(ISNUMBER(OFFSET('Water Data'!$F$7,0,10*ROW('Water Data'!F116))),'Data Summary'!CC122="Yes"),OFFSET('Water Data'!$F$7,0,10*ROW('Water Data'!F116)),NA())</f>
        <v>#N/A</v>
      </c>
      <c r="O122" s="56" t="e">
        <f ca="true">+IF(AND(ISNUMBER(OFFSET('Water Data'!$F$10,0,10*ROW('Water Data'!F116))),'Data Summary'!CD122="Yes"),OFFSET('Water Data'!$F$10,0,10*ROW('Water Data'!F116)),NA())</f>
        <v>#N/A</v>
      </c>
      <c r="P122" s="56" t="e">
        <f ca="true">+IF(AND(ISNUMBER(OFFSET('Water Data'!$G$5,0,10*ROW('Water Data'!G116))),'Data Summary'!CE122="Yes"),100-OFFSET('Water Data'!$G$5,0,10*ROW('Water Data'!G116)),NA())</f>
        <v>#N/A</v>
      </c>
      <c r="Q122" s="56" t="e">
        <f ca="true">+IF(AND(ISNUMBER(OFFSET('Water Data'!$G$7,0,10*ROW('Water Data'!G116))),'Data Summary'!CF122="Yes"),OFFSET('Water Data'!$G$7,0,10*ROW('Water Data'!G116)),NA())</f>
        <v>#N/A</v>
      </c>
      <c r="R122" s="56" t="e">
        <f ca="true">+IF(AND(ISNUMBER(OFFSET('Water Data'!$G$10,0,10*ROW('Water Data'!G116))),'Data Summary'!CG122="Yes"),OFFSET('Water Data'!$G$10,0,10*ROW('Water Data'!G116)),NA())</f>
        <v>#N/A</v>
      </c>
      <c r="S122" s="56" t="e">
        <f ca="true">+IF(AND(ISNUMBER(OFFSET('Water Data'!$H$5,0,10*ROW('Water Data'!H116))),'Data Summary'!CH122="Yes"),100-OFFSET('Water Data'!$H$5,0,10*ROW('Water Data'!H116)),NA())</f>
        <v>#N/A</v>
      </c>
      <c r="T122" s="56" t="e">
        <f ca="true">+IF(AND(ISNUMBER(OFFSET('Water Data'!$H$7,0,10*ROW('Water Data'!H116))),'Data Summary'!CI122="Yes"),OFFSET('Water Data'!$H$7,0,10*ROW('Water Data'!H116)),NA())</f>
        <v>#N/A</v>
      </c>
      <c r="U122" s="56" t="e">
        <f ca="true">+IF(AND(ISNUMBER(OFFSET('Water Data'!$H$10,0,10*ROW('Water Data'!H116))),'Data Summary'!CJ122="Yes"),OFFSET('Water Data'!$H$10,0,10*ROW('Water Data'!H116)),NA())</f>
        <v>#N/A</v>
      </c>
      <c r="V122" s="102" t="e">
        <f ca="true">+IF(AND(ISNUMBER(OFFSET('Sanitation Data'!$C$5,0,10*ROW('Sanitation Data'!C116))),'Data Summary'!CK122="Yes"),100-OFFSET('Sanitation Data'!$C$5,0,10*ROW('Sanitation Data'!C116)),NA())</f>
        <v>#N/A</v>
      </c>
      <c r="W122" s="102" t="e">
        <f ca="true">+IF(AND(ISNUMBER(OFFSET('Sanitation Data'!$C$7,0,10*ROW('Sanitation Data'!C116))),'Data Summary'!CL122="Yes"),OFFSET('Sanitation Data'!$C$7,0,10*ROW('Sanitation Data'!C116)),NA())</f>
        <v>#N/A</v>
      </c>
      <c r="X122" s="102" t="e">
        <f ca="true">+IF(AND(ISNUMBER(OFFSET('Sanitation Data'!$C$11,0,10*ROW('Sanitation Data'!C116))),'Data Summary'!CM122="Yes"),OFFSET('Sanitation Data'!$C$11,0,10*ROW('Sanitation Data'!C116)),NA())</f>
        <v>#N/A</v>
      </c>
      <c r="Y122" s="102" t="e">
        <f ca="true">+IF(AND(ISNUMBER(OFFSET('Sanitation Data'!$C$12,0,10*ROW('Sanitation Data'!C116))),'Data Summary'!CN122="Yes"),OFFSET('Sanitation Data'!$C$12,0,10*ROW('Sanitation Data'!C116)),NA())</f>
        <v>#N/A</v>
      </c>
      <c r="Z122" s="102" t="e">
        <f ca="true">+IF(AND(ISNUMBER(OFFSET('Sanitation Data'!$C$13,0,10*ROW('Sanitation Data'!C116))),'Data Summary'!CO122="Yes"),OFFSET('Sanitation Data'!$C$13,0,10*ROW('Sanitation Data'!C116)),NA())</f>
        <v>#N/A</v>
      </c>
      <c r="AA122" s="102" t="e">
        <f ca="true">+IF(AND(ISNUMBER(OFFSET('Sanitation Data'!$D$5,0,10*ROW('Sanitation Data'!D116))),'Data Summary'!CP122="Yes"),100-OFFSET('Sanitation Data'!$D$5,0,10*ROW('Sanitation Data'!D116)),NA())</f>
        <v>#N/A</v>
      </c>
      <c r="AB122" s="102" t="e">
        <f ca="true">+IF(AND(ISNUMBER(OFFSET('Sanitation Data'!$D$7,0,10*ROW('Sanitation Data'!D116))),'Data Summary'!CQ122="Yes"),OFFSET('Sanitation Data'!$D$7,0,10*ROW('Sanitation Data'!D116)),NA())</f>
        <v>#N/A</v>
      </c>
      <c r="AC122" s="102" t="e">
        <f ca="true">+IF(AND(ISNUMBER(OFFSET('Sanitation Data'!$D$11,0,10*ROW('Sanitation Data'!D116))),'Data Summary'!CR122="Yes"),OFFSET('Sanitation Data'!$D$11,0,10*ROW('Sanitation Data'!D116)),NA())</f>
        <v>#N/A</v>
      </c>
      <c r="AD122" s="102" t="e">
        <f ca="true">+IF(AND(ISNUMBER(OFFSET('Sanitation Data'!$D$12,0,10*ROW('Sanitation Data'!D116))),'Data Summary'!CS122="Yes"),OFFSET('Sanitation Data'!$D$12,0,10*ROW('Sanitation Data'!D116)),NA())</f>
        <v>#N/A</v>
      </c>
      <c r="AE122" s="102" t="e">
        <f ca="true">+IF(AND(ISNUMBER(OFFSET('Sanitation Data'!$D$13,0,10*ROW('Sanitation Data'!D116))),'Data Summary'!CT122="Yes"),OFFSET('Sanitation Data'!$D$13,0,10*ROW('Sanitation Data'!D116)),NA())</f>
        <v>#N/A</v>
      </c>
      <c r="AF122" s="102" t="e">
        <f ca="true">+IF(AND(ISNUMBER(OFFSET('Sanitation Data'!$E$5,0,10*ROW('Sanitation Data'!E116))),'Data Summary'!CU122="Yes"),100-OFFSET('Sanitation Data'!$E$5,0,10*ROW('Sanitation Data'!E116)),NA())</f>
        <v>#N/A</v>
      </c>
      <c r="AG122" s="102" t="e">
        <f ca="true">+IF(AND(ISNUMBER(OFFSET('Sanitation Data'!$E$7,0,10*ROW('Sanitation Data'!E116))),'Data Summary'!CV122="Yes"),OFFSET('Sanitation Data'!$E$7,0,10*ROW('Sanitation Data'!E116)),NA())</f>
        <v>#N/A</v>
      </c>
      <c r="AH122" s="102" t="e">
        <f ca="true">+IF(AND(ISNUMBER(OFFSET('Sanitation Data'!$E$11,0,10*ROW('Sanitation Data'!E116))),'Data Summary'!CW122="Yes"),OFFSET('Sanitation Data'!$E$11,0,10*ROW('Sanitation Data'!E116)),NA())</f>
        <v>#N/A</v>
      </c>
      <c r="AI122" s="102" t="e">
        <f ca="true">+IF(AND(ISNUMBER(OFFSET('Sanitation Data'!$E$12,0,10*ROW('Sanitation Data'!E116))),'Data Summary'!CX122="Yes"),OFFSET('Sanitation Data'!$E$12,0,10*ROW('Sanitation Data'!E116)),NA())</f>
        <v>#N/A</v>
      </c>
      <c r="AJ122" s="102" t="e">
        <f ca="true">+IF(AND(ISNUMBER(OFFSET('Sanitation Data'!$E$13,0,10*ROW('Sanitation Data'!E116))),'Data Summary'!CY122="Yes"),OFFSET('Sanitation Data'!$E$13,0,10*ROW('Sanitation Data'!E116)),NA())</f>
        <v>#N/A</v>
      </c>
      <c r="AK122" s="102" t="e">
        <f ca="true">+IF(AND(ISNUMBER(OFFSET('Sanitation Data'!$F$5,0,10*ROW('Sanitation Data'!F116))),'Data Summary'!CZ122="Yes"),100-OFFSET('Sanitation Data'!$F$5,0,10*ROW('Sanitation Data'!F116)),NA())</f>
        <v>#N/A</v>
      </c>
      <c r="AL122" s="102" t="e">
        <f ca="true">+IF(AND(ISNUMBER(OFFSET('Sanitation Data'!$F$7,0,10*ROW('Sanitation Data'!F116))),'Data Summary'!DA122="Yes"),OFFSET('Sanitation Data'!$F$7,0,10*ROW('Sanitation Data'!F116)),NA())</f>
        <v>#N/A</v>
      </c>
      <c r="AM122" s="102" t="e">
        <f ca="true">+IF(AND(ISNUMBER(OFFSET('Sanitation Data'!$F$11,0,10*ROW('Sanitation Data'!F116))),'Data Summary'!DB122="Yes"),OFFSET('Sanitation Data'!$F$11,0,10*ROW('Sanitation Data'!F116)),NA())</f>
        <v>#N/A</v>
      </c>
      <c r="AN122" s="102" t="e">
        <f ca="true">+IF(AND(ISNUMBER(OFFSET('Sanitation Data'!$F$12,0,10*ROW('Sanitation Data'!F116))),'Data Summary'!DC122="Yes"),OFFSET('Sanitation Data'!$F$12,0,10*ROW('Sanitation Data'!F116)),NA())</f>
        <v>#N/A</v>
      </c>
      <c r="AO122" s="102" t="e">
        <f ca="true">+IF(AND(ISNUMBER(OFFSET('Sanitation Data'!$F$13,0,10*ROW('Sanitation Data'!F116))),'Data Summary'!DD122="Yes"),OFFSET('Sanitation Data'!$F$13,0,10*ROW('Sanitation Data'!F116)),NA())</f>
        <v>#N/A</v>
      </c>
      <c r="AP122" s="102" t="e">
        <f ca="true">+IF(AND(ISNUMBER(OFFSET('Sanitation Data'!$G$5,0,10*ROW('Sanitation Data'!G116))),'Data Summary'!DE122="Yes"),100-OFFSET('Sanitation Data'!$G$5,0,10*ROW('Sanitation Data'!G116)),NA())</f>
        <v>#N/A</v>
      </c>
      <c r="AQ122" s="102" t="e">
        <f ca="true">+IF(AND(ISNUMBER(OFFSET('Sanitation Data'!$G$7,0,10*ROW('Sanitation Data'!G116))),'Data Summary'!DF122="Yes"),OFFSET('Sanitation Data'!$G$7,0,10*ROW('Sanitation Data'!G116)),NA())</f>
        <v>#N/A</v>
      </c>
      <c r="AR122" s="102" t="e">
        <f ca="true">+IF(AND(ISNUMBER(OFFSET('Sanitation Data'!$G$11,0,10*ROW('Sanitation Data'!G116))),'Data Summary'!DG122="Yes"),OFFSET('Sanitation Data'!$G$11,0,10*ROW('Sanitation Data'!G116)),NA())</f>
        <v>#N/A</v>
      </c>
      <c r="AS122" s="102" t="e">
        <f ca="true">+IF(AND(ISNUMBER(OFFSET('Sanitation Data'!$G$12,0,10*ROW('Sanitation Data'!G116))),'Data Summary'!DH122="Yes"),OFFSET('Sanitation Data'!$G$12,0,10*ROW('Sanitation Data'!G116)),NA())</f>
        <v>#N/A</v>
      </c>
      <c r="AT122" s="102" t="e">
        <f ca="true">+IF(AND(ISNUMBER(OFFSET('Sanitation Data'!$G$13,0,10*ROW('Sanitation Data'!G116))),'Data Summary'!DI122="Yes"),OFFSET('Sanitation Data'!$G$13,0,10*ROW('Sanitation Data'!G116)),NA())</f>
        <v>#N/A</v>
      </c>
      <c r="AU122" s="102" t="e">
        <f ca="true">+IF(AND(ISNUMBER(OFFSET('Sanitation Data'!$H$5,0,10*ROW('Sanitation Data'!H116))),'Data Summary'!DJ122="Yes"),100-OFFSET('Sanitation Data'!$H$5,0,10*ROW('Sanitation Data'!H116)),NA())</f>
        <v>#N/A</v>
      </c>
      <c r="AV122" s="102" t="e">
        <f ca="true">+IF(AND(ISNUMBER(OFFSET('Sanitation Data'!$H$7,0,10*ROW('Sanitation Data'!H116))),'Data Summary'!DK122="Yes"),OFFSET('Sanitation Data'!$H$7,0,10*ROW('Sanitation Data'!H116)),NA())</f>
        <v>#N/A</v>
      </c>
      <c r="AW122" s="102" t="e">
        <f ca="true">+IF(AND(ISNUMBER(OFFSET('Sanitation Data'!$H$11,0,10*ROW('Sanitation Data'!H116))),'Data Summary'!DL122="Yes"),OFFSET('Sanitation Data'!$H$11,0,10*ROW('Sanitation Data'!H116)),NA())</f>
        <v>#N/A</v>
      </c>
      <c r="AX122" s="102" t="e">
        <f ca="true">+IF(AND(ISNUMBER(OFFSET('Sanitation Data'!$H$12,0,10*ROW('Sanitation Data'!H116))),'Data Summary'!DM122="Yes"),OFFSET('Sanitation Data'!$H$12,0,10*ROW('Sanitation Data'!H116)),NA())</f>
        <v>#N/A</v>
      </c>
      <c r="AY122" s="102" t="e">
        <f ca="true">+IF(AND(ISNUMBER(OFFSET('Sanitation Data'!$H$13,0,10*ROW('Sanitation Data'!H116))),'Data Summary'!DN122="Yes"),OFFSET('Sanitation Data'!$H$13,0,10*ROW('Sanitation Data'!H116)),NA())</f>
        <v>#N/A</v>
      </c>
      <c r="AZ122" s="107" t="e">
        <f ca="true">+IF(AND(ISNUMBER(OFFSET('Hygiene Data'!$C$6,0,10*ROW('Hygiene Data'!C116))),'Data Summary'!DO122="Yes"),OFFSET('Hygiene Data'!$C$6,0,10*ROW('Hygiene Data'!C116)),NA())</f>
        <v>#N/A</v>
      </c>
      <c r="BA122" s="107" t="e">
        <f ca="true">+IF(AND(ISNUMBER(OFFSET('Hygiene Data'!$C$8,0,10*ROW('Hygiene Data'!C116))),'Data Summary'!DP122="Yes"),OFFSET('Hygiene Data'!$C$8,0,10*ROW('Hygiene Data'!C116)),NA())</f>
        <v>#N/A</v>
      </c>
      <c r="BB122" s="107" t="e">
        <f ca="true">+IF(AND(ISNUMBER(OFFSET('Hygiene Data'!$C$10,0,10*ROW('Hygiene Data'!C116))),'Data Summary'!DQ122="Yes"),OFFSET('Hygiene Data'!$C$10,0,10*ROW('Hygiene Data'!C116)),NA())</f>
        <v>#N/A</v>
      </c>
      <c r="BC122" s="107" t="e">
        <f ca="true">+IF(AND(ISNUMBER(OFFSET('Hygiene Data'!$D$6,0,10*ROW('Hygiene Data'!D116))),'Data Summary'!DR122="Yes"),OFFSET('Hygiene Data'!$D$6,0,10*ROW('Hygiene Data'!D116)),NA())</f>
        <v>#N/A</v>
      </c>
      <c r="BD122" s="107" t="e">
        <f ca="true">+IF(AND(ISNUMBER(OFFSET('Hygiene Data'!$D$8,0,10*ROW('Hygiene Data'!D116))),'Data Summary'!DS122="Yes"),OFFSET('Hygiene Data'!$D$8,0,10*ROW('Hygiene Data'!D116)),NA())</f>
        <v>#N/A</v>
      </c>
      <c r="BE122" s="107" t="e">
        <f ca="true">+IF(AND(ISNUMBER(OFFSET('Hygiene Data'!$D$10,0,10*ROW('Hygiene Data'!D116))),'Data Summary'!DT122="Yes"),OFFSET('Hygiene Data'!$D$10,0,10*ROW('Hygiene Data'!D116)),NA())</f>
        <v>#N/A</v>
      </c>
      <c r="BF122" s="107" t="e">
        <f ca="true">+IF(AND(ISNUMBER(OFFSET('Hygiene Data'!$E$6,0,10*ROW('Hygiene Data'!E116))),'Data Summary'!DU122="Yes"),OFFSET('Hygiene Data'!$E$6,0,10*ROW('Hygiene Data'!E116)),NA())</f>
        <v>#N/A</v>
      </c>
      <c r="BG122" s="107" t="e">
        <f ca="true">+IF(AND(ISNUMBER(OFFSET('Hygiene Data'!$E$8,0,10*ROW('Hygiene Data'!E116))),'Data Summary'!DV122="Yes"),OFFSET('Hygiene Data'!$E$8,0,10*ROW('Hygiene Data'!E116)),NA())</f>
        <v>#N/A</v>
      </c>
      <c r="BH122" s="107" t="e">
        <f ca="true">+IF(AND(ISNUMBER(OFFSET('Hygiene Data'!$E$10,0,10*ROW('Hygiene Data'!E116))),'Data Summary'!DW122="Yes"),OFFSET('Hygiene Data'!$E$10,0,10*ROW('Hygiene Data'!E116)),NA())</f>
        <v>#N/A</v>
      </c>
      <c r="BI122" s="107" t="e">
        <f ca="true">+IF(AND(ISNUMBER(OFFSET('Hygiene Data'!$F$6,0,10*ROW('Hygiene Data'!F116))),'Data Summary'!DX122="Yes"),OFFSET('Hygiene Data'!$F$6,0,10*ROW('Hygiene Data'!F116)),NA())</f>
        <v>#N/A</v>
      </c>
      <c r="BJ122" s="107" t="e">
        <f ca="true">+IF(AND(ISNUMBER(OFFSET('Hygiene Data'!$F$8,0,10*ROW('Hygiene Data'!F116))),'Data Summary'!DY122="Yes"),OFFSET('Hygiene Data'!$F$8,0,10*ROW('Hygiene Data'!F116)),NA())</f>
        <v>#N/A</v>
      </c>
      <c r="BK122" s="107" t="e">
        <f ca="true">+IF(AND(ISNUMBER(OFFSET('Hygiene Data'!$F$10,0,10*ROW('Hygiene Data'!F116))),'Data Summary'!DZ122="Yes"),OFFSET('Hygiene Data'!$F$10,0,10*ROW('Hygiene Data'!F116)),NA())</f>
        <v>#N/A</v>
      </c>
      <c r="BL122" s="107" t="e">
        <f ca="true">+IF(AND(ISNUMBER(OFFSET('Hygiene Data'!$G$6,0,10*ROW('Hygiene Data'!G116))),'Data Summary'!EA122="Yes"),OFFSET('Hygiene Data'!$G$6,0,10*ROW('Hygiene Data'!G116)),NA())</f>
        <v>#N/A</v>
      </c>
      <c r="BM122" s="107" t="e">
        <f ca="true">+IF(AND(ISNUMBER(OFFSET('Hygiene Data'!$G$8,0,10*ROW('Hygiene Data'!G116))),'Data Summary'!EB122="Yes"),OFFSET('Hygiene Data'!$G$8,0,10*ROW('Hygiene Data'!G116)),NA())</f>
        <v>#N/A</v>
      </c>
      <c r="BN122" s="107" t="e">
        <f ca="true">+IF(AND(ISNUMBER(OFFSET('Hygiene Data'!$G$10,0,10*ROW('Hygiene Data'!G116))),'Data Summary'!EC122="Yes"),OFFSET('Hygiene Data'!$G$10,0,10*ROW('Hygiene Data'!G116)),NA())</f>
        <v>#N/A</v>
      </c>
      <c r="BO122" s="107" t="e">
        <f ca="true">+IF(AND(ISNUMBER(OFFSET('Hygiene Data'!$H$6,0,10*ROW('Hygiene Data'!H116))),'Data Summary'!ED122="Yes"),OFFSET('Hygiene Data'!$H$6,0,10*ROW('Hygiene Data'!H116)),NA())</f>
        <v>#N/A</v>
      </c>
      <c r="BP122" s="107" t="e">
        <f ca="true">+IF(AND(ISNUMBER(OFFSET('Hygiene Data'!$H$8,0,10*ROW('Hygiene Data'!H116))),'Data Summary'!EE122="Yes"),OFFSET('Hygiene Data'!$H$8,0,10*ROW('Hygiene Data'!H116)),NA())</f>
        <v>#N/A</v>
      </c>
      <c r="BQ122" s="107" t="e">
        <f ca="true">+IF(AND(ISNUMBER(OFFSET('Hygiene Data'!$H$10,0,10*ROW('Hygiene Data'!H116))),'Data Summary'!EF122="Yes"),OFFSET('Hygiene Data'!$H$10,0,10*ROW('Hygiene Data'!H116)),NA())</f>
        <v>#N/A</v>
      </c>
    </row>
    <row r="123" x14ac:dyDescent="0.2">
      <c r="A123" s="55" t="e">
        <f ca="true">+IF(OFFSET('Water Data'!$B$1,0,10*ROW('Water Data'!B117))="",NA(),OFFSET('Water Data'!$B$1,0,10*ROW('Water Data'!B117)))</f>
        <v>#N/A</v>
      </c>
      <c r="B123" s="55" t="e">
        <f ca="true">+IF(OFFSET('Water Data'!$A$3,0,10*ROW('Water Data'!A120))="",NA(),OFFSET('Water Data'!$A$3,0,10*ROW('Water Data'!A120)))</f>
        <v>#N/A</v>
      </c>
      <c r="C123" s="55" t="e">
        <f ca="true">+IF(OFFSET('Water Data'!$C$3,0,10*ROW('Water Data'!C120))="",NA(),OFFSET('Water Data'!$C$3,0,10*ROW('Water Data'!C120)))</f>
        <v>#N/A</v>
      </c>
      <c r="D123" s="56" t="e">
        <f ca="true">+IF(AND(ISNUMBER(OFFSET('Water Data'!$C$5,0,10*ROW('Water Data'!C117))),'Data Summary'!BS123="Yes"),100-OFFSET('Water Data'!$C$5,0,10*ROW('Water Data'!C117)),NA())</f>
        <v>#N/A</v>
      </c>
      <c r="E123" s="56" t="e">
        <f ca="true">+IF(AND(ISNUMBER(OFFSET('Water Data'!$C$7,0,10*ROW('Water Data'!C117))),'Data Summary'!BT123="Yes"),OFFSET('Water Data'!$C$7,0,10*ROW('Water Data'!C117)),NA())</f>
        <v>#N/A</v>
      </c>
      <c r="F123" s="56" t="e">
        <f ca="true">+IF(AND(ISNUMBER(OFFSET('Water Data'!$C$10,0,10*ROW('Water Data'!C117))),'Data Summary'!BU123="Yes"),OFFSET('Water Data'!$C$10,0,10*ROW('Water Data'!C117)),NA())</f>
        <v>#N/A</v>
      </c>
      <c r="G123" s="56" t="e">
        <f ca="true">+IF(AND(ISNUMBER(OFFSET('Water Data'!$D$5,0,10*ROW('Water Data'!D117))),'Data Summary'!BV123="Yes"),100-OFFSET('Water Data'!$D$5,0,10*ROW('Water Data'!D117)),NA())</f>
        <v>#N/A</v>
      </c>
      <c r="H123" s="56" t="e">
        <f ca="true">+IF(AND(ISNUMBER(OFFSET('Water Data'!$D$7,0,10*ROW('Water Data'!D117))),'Data Summary'!BW123="Yes"),OFFSET('Water Data'!$D$7,0,10*ROW('Water Data'!D117)),NA())</f>
        <v>#N/A</v>
      </c>
      <c r="I123" s="56" t="e">
        <f ca="true">+IF(AND(ISNUMBER(OFFSET('Water Data'!$D$10,0,10*ROW('Water Data'!D117))),'Data Summary'!BX123="Yes"),OFFSET('Water Data'!$D$10,0,10*ROW('Water Data'!D117)),NA())</f>
        <v>#N/A</v>
      </c>
      <c r="J123" s="56" t="e">
        <f ca="true">+IF(AND(ISNUMBER(OFFSET('Water Data'!$E$5,0,10*ROW('Water Data'!E117))),'Data Summary'!BY123="Yes"),100-OFFSET('Water Data'!$E$5,0,10*ROW('Water Data'!E117)),NA())</f>
        <v>#N/A</v>
      </c>
      <c r="K123" s="56" t="e">
        <f ca="true">+IF(AND(ISNUMBER(OFFSET('Water Data'!$E$7,0,10*ROW('Water Data'!E117))),'Data Summary'!BZ123="Yes"),OFFSET('Water Data'!$E$7,0,10*ROW('Water Data'!E117)),NA())</f>
        <v>#N/A</v>
      </c>
      <c r="L123" s="56" t="e">
        <f ca="true">+IF(AND(ISNUMBER(OFFSET('Water Data'!$E$10,0,10*ROW('Water Data'!E117))),'Data Summary'!CA123="Yes"),OFFSET('Water Data'!$E$10,0,10*ROW('Water Data'!E117)),NA())</f>
        <v>#N/A</v>
      </c>
      <c r="M123" s="56" t="e">
        <f ca="true">+IF(AND(ISNUMBER(OFFSET('Water Data'!$F$5,0,10*ROW('Water Data'!F117))),'Data Summary'!CB123="Yes"),100-OFFSET('Water Data'!$F$5,0,10*ROW('Water Data'!F117)),NA())</f>
        <v>#N/A</v>
      </c>
      <c r="N123" s="56" t="e">
        <f ca="true">+IF(AND(ISNUMBER(OFFSET('Water Data'!$F$7,0,10*ROW('Water Data'!F117))),'Data Summary'!CC123="Yes"),OFFSET('Water Data'!$F$7,0,10*ROW('Water Data'!F117)),NA())</f>
        <v>#N/A</v>
      </c>
      <c r="O123" s="56" t="e">
        <f ca="true">+IF(AND(ISNUMBER(OFFSET('Water Data'!$F$10,0,10*ROW('Water Data'!F117))),'Data Summary'!CD123="Yes"),OFFSET('Water Data'!$F$10,0,10*ROW('Water Data'!F117)),NA())</f>
        <v>#N/A</v>
      </c>
      <c r="P123" s="56" t="e">
        <f ca="true">+IF(AND(ISNUMBER(OFFSET('Water Data'!$G$5,0,10*ROW('Water Data'!G117))),'Data Summary'!CE123="Yes"),100-OFFSET('Water Data'!$G$5,0,10*ROW('Water Data'!G117)),NA())</f>
        <v>#N/A</v>
      </c>
      <c r="Q123" s="56" t="e">
        <f ca="true">+IF(AND(ISNUMBER(OFFSET('Water Data'!$G$7,0,10*ROW('Water Data'!G117))),'Data Summary'!CF123="Yes"),OFFSET('Water Data'!$G$7,0,10*ROW('Water Data'!G117)),NA())</f>
        <v>#N/A</v>
      </c>
      <c r="R123" s="56" t="e">
        <f ca="true">+IF(AND(ISNUMBER(OFFSET('Water Data'!$G$10,0,10*ROW('Water Data'!G117))),'Data Summary'!CG123="Yes"),OFFSET('Water Data'!$G$10,0,10*ROW('Water Data'!G117)),NA())</f>
        <v>#N/A</v>
      </c>
      <c r="S123" s="56" t="e">
        <f ca="true">+IF(AND(ISNUMBER(OFFSET('Water Data'!$H$5,0,10*ROW('Water Data'!H117))),'Data Summary'!CH123="Yes"),100-OFFSET('Water Data'!$H$5,0,10*ROW('Water Data'!H117)),NA())</f>
        <v>#N/A</v>
      </c>
      <c r="T123" s="56" t="e">
        <f ca="true">+IF(AND(ISNUMBER(OFFSET('Water Data'!$H$7,0,10*ROW('Water Data'!H117))),'Data Summary'!CI123="Yes"),OFFSET('Water Data'!$H$7,0,10*ROW('Water Data'!H117)),NA())</f>
        <v>#N/A</v>
      </c>
      <c r="U123" s="56" t="e">
        <f ca="true">+IF(AND(ISNUMBER(OFFSET('Water Data'!$H$10,0,10*ROW('Water Data'!H117))),'Data Summary'!CJ123="Yes"),OFFSET('Water Data'!$H$10,0,10*ROW('Water Data'!H117)),NA())</f>
        <v>#N/A</v>
      </c>
      <c r="V123" s="102" t="e">
        <f ca="true">+IF(AND(ISNUMBER(OFFSET('Sanitation Data'!$C$5,0,10*ROW('Sanitation Data'!C117))),'Data Summary'!CK123="Yes"),100-OFFSET('Sanitation Data'!$C$5,0,10*ROW('Sanitation Data'!C117)),NA())</f>
        <v>#N/A</v>
      </c>
      <c r="W123" s="102" t="e">
        <f ca="true">+IF(AND(ISNUMBER(OFFSET('Sanitation Data'!$C$7,0,10*ROW('Sanitation Data'!C117))),'Data Summary'!CL123="Yes"),OFFSET('Sanitation Data'!$C$7,0,10*ROW('Sanitation Data'!C117)),NA())</f>
        <v>#N/A</v>
      </c>
      <c r="X123" s="102" t="e">
        <f ca="true">+IF(AND(ISNUMBER(OFFSET('Sanitation Data'!$C$11,0,10*ROW('Sanitation Data'!C117))),'Data Summary'!CM123="Yes"),OFFSET('Sanitation Data'!$C$11,0,10*ROW('Sanitation Data'!C117)),NA())</f>
        <v>#N/A</v>
      </c>
      <c r="Y123" s="102" t="e">
        <f ca="true">+IF(AND(ISNUMBER(OFFSET('Sanitation Data'!$C$12,0,10*ROW('Sanitation Data'!C117))),'Data Summary'!CN123="Yes"),OFFSET('Sanitation Data'!$C$12,0,10*ROW('Sanitation Data'!C117)),NA())</f>
        <v>#N/A</v>
      </c>
      <c r="Z123" s="102" t="e">
        <f ca="true">+IF(AND(ISNUMBER(OFFSET('Sanitation Data'!$C$13,0,10*ROW('Sanitation Data'!C117))),'Data Summary'!CO123="Yes"),OFFSET('Sanitation Data'!$C$13,0,10*ROW('Sanitation Data'!C117)),NA())</f>
        <v>#N/A</v>
      </c>
      <c r="AA123" s="102" t="e">
        <f ca="true">+IF(AND(ISNUMBER(OFFSET('Sanitation Data'!$D$5,0,10*ROW('Sanitation Data'!D117))),'Data Summary'!CP123="Yes"),100-OFFSET('Sanitation Data'!$D$5,0,10*ROW('Sanitation Data'!D117)),NA())</f>
        <v>#N/A</v>
      </c>
      <c r="AB123" s="102" t="e">
        <f ca="true">+IF(AND(ISNUMBER(OFFSET('Sanitation Data'!$D$7,0,10*ROW('Sanitation Data'!D117))),'Data Summary'!CQ123="Yes"),OFFSET('Sanitation Data'!$D$7,0,10*ROW('Sanitation Data'!D117)),NA())</f>
        <v>#N/A</v>
      </c>
      <c r="AC123" s="102" t="e">
        <f ca="true">+IF(AND(ISNUMBER(OFFSET('Sanitation Data'!$D$11,0,10*ROW('Sanitation Data'!D117))),'Data Summary'!CR123="Yes"),OFFSET('Sanitation Data'!$D$11,0,10*ROW('Sanitation Data'!D117)),NA())</f>
        <v>#N/A</v>
      </c>
      <c r="AD123" s="102" t="e">
        <f ca="true">+IF(AND(ISNUMBER(OFFSET('Sanitation Data'!$D$12,0,10*ROW('Sanitation Data'!D117))),'Data Summary'!CS123="Yes"),OFFSET('Sanitation Data'!$D$12,0,10*ROW('Sanitation Data'!D117)),NA())</f>
        <v>#N/A</v>
      </c>
      <c r="AE123" s="102" t="e">
        <f ca="true">+IF(AND(ISNUMBER(OFFSET('Sanitation Data'!$D$13,0,10*ROW('Sanitation Data'!D117))),'Data Summary'!CT123="Yes"),OFFSET('Sanitation Data'!$D$13,0,10*ROW('Sanitation Data'!D117)),NA())</f>
        <v>#N/A</v>
      </c>
      <c r="AF123" s="102" t="e">
        <f ca="true">+IF(AND(ISNUMBER(OFFSET('Sanitation Data'!$E$5,0,10*ROW('Sanitation Data'!E117))),'Data Summary'!CU123="Yes"),100-OFFSET('Sanitation Data'!$E$5,0,10*ROW('Sanitation Data'!E117)),NA())</f>
        <v>#N/A</v>
      </c>
      <c r="AG123" s="102" t="e">
        <f ca="true">+IF(AND(ISNUMBER(OFFSET('Sanitation Data'!$E$7,0,10*ROW('Sanitation Data'!E117))),'Data Summary'!CV123="Yes"),OFFSET('Sanitation Data'!$E$7,0,10*ROW('Sanitation Data'!E117)),NA())</f>
        <v>#N/A</v>
      </c>
      <c r="AH123" s="102" t="e">
        <f ca="true">+IF(AND(ISNUMBER(OFFSET('Sanitation Data'!$E$11,0,10*ROW('Sanitation Data'!E117))),'Data Summary'!CW123="Yes"),OFFSET('Sanitation Data'!$E$11,0,10*ROW('Sanitation Data'!E117)),NA())</f>
        <v>#N/A</v>
      </c>
      <c r="AI123" s="102" t="e">
        <f ca="true">+IF(AND(ISNUMBER(OFFSET('Sanitation Data'!$E$12,0,10*ROW('Sanitation Data'!E117))),'Data Summary'!CX123="Yes"),OFFSET('Sanitation Data'!$E$12,0,10*ROW('Sanitation Data'!E117)),NA())</f>
        <v>#N/A</v>
      </c>
      <c r="AJ123" s="102" t="e">
        <f ca="true">+IF(AND(ISNUMBER(OFFSET('Sanitation Data'!$E$13,0,10*ROW('Sanitation Data'!E117))),'Data Summary'!CY123="Yes"),OFFSET('Sanitation Data'!$E$13,0,10*ROW('Sanitation Data'!E117)),NA())</f>
        <v>#N/A</v>
      </c>
      <c r="AK123" s="102" t="e">
        <f ca="true">+IF(AND(ISNUMBER(OFFSET('Sanitation Data'!$F$5,0,10*ROW('Sanitation Data'!F117))),'Data Summary'!CZ123="Yes"),100-OFFSET('Sanitation Data'!$F$5,0,10*ROW('Sanitation Data'!F117)),NA())</f>
        <v>#N/A</v>
      </c>
      <c r="AL123" s="102" t="e">
        <f ca="true">+IF(AND(ISNUMBER(OFFSET('Sanitation Data'!$F$7,0,10*ROW('Sanitation Data'!F117))),'Data Summary'!DA123="Yes"),OFFSET('Sanitation Data'!$F$7,0,10*ROW('Sanitation Data'!F117)),NA())</f>
        <v>#N/A</v>
      </c>
      <c r="AM123" s="102" t="e">
        <f ca="true">+IF(AND(ISNUMBER(OFFSET('Sanitation Data'!$F$11,0,10*ROW('Sanitation Data'!F117))),'Data Summary'!DB123="Yes"),OFFSET('Sanitation Data'!$F$11,0,10*ROW('Sanitation Data'!F117)),NA())</f>
        <v>#N/A</v>
      </c>
      <c r="AN123" s="102" t="e">
        <f ca="true">+IF(AND(ISNUMBER(OFFSET('Sanitation Data'!$F$12,0,10*ROW('Sanitation Data'!F117))),'Data Summary'!DC123="Yes"),OFFSET('Sanitation Data'!$F$12,0,10*ROW('Sanitation Data'!F117)),NA())</f>
        <v>#N/A</v>
      </c>
      <c r="AO123" s="102" t="e">
        <f ca="true">+IF(AND(ISNUMBER(OFFSET('Sanitation Data'!$F$13,0,10*ROW('Sanitation Data'!F117))),'Data Summary'!DD123="Yes"),OFFSET('Sanitation Data'!$F$13,0,10*ROW('Sanitation Data'!F117)),NA())</f>
        <v>#N/A</v>
      </c>
      <c r="AP123" s="102" t="e">
        <f ca="true">+IF(AND(ISNUMBER(OFFSET('Sanitation Data'!$G$5,0,10*ROW('Sanitation Data'!G117))),'Data Summary'!DE123="Yes"),100-OFFSET('Sanitation Data'!$G$5,0,10*ROW('Sanitation Data'!G117)),NA())</f>
        <v>#N/A</v>
      </c>
      <c r="AQ123" s="102" t="e">
        <f ca="true">+IF(AND(ISNUMBER(OFFSET('Sanitation Data'!$G$7,0,10*ROW('Sanitation Data'!G117))),'Data Summary'!DF123="Yes"),OFFSET('Sanitation Data'!$G$7,0,10*ROW('Sanitation Data'!G117)),NA())</f>
        <v>#N/A</v>
      </c>
      <c r="AR123" s="102" t="e">
        <f ca="true">+IF(AND(ISNUMBER(OFFSET('Sanitation Data'!$G$11,0,10*ROW('Sanitation Data'!G117))),'Data Summary'!DG123="Yes"),OFFSET('Sanitation Data'!$G$11,0,10*ROW('Sanitation Data'!G117)),NA())</f>
        <v>#N/A</v>
      </c>
      <c r="AS123" s="102" t="e">
        <f ca="true">+IF(AND(ISNUMBER(OFFSET('Sanitation Data'!$G$12,0,10*ROW('Sanitation Data'!G117))),'Data Summary'!DH123="Yes"),OFFSET('Sanitation Data'!$G$12,0,10*ROW('Sanitation Data'!G117)),NA())</f>
        <v>#N/A</v>
      </c>
      <c r="AT123" s="102" t="e">
        <f ca="true">+IF(AND(ISNUMBER(OFFSET('Sanitation Data'!$G$13,0,10*ROW('Sanitation Data'!G117))),'Data Summary'!DI123="Yes"),OFFSET('Sanitation Data'!$G$13,0,10*ROW('Sanitation Data'!G117)),NA())</f>
        <v>#N/A</v>
      </c>
      <c r="AU123" s="102" t="e">
        <f ca="true">+IF(AND(ISNUMBER(OFFSET('Sanitation Data'!$H$5,0,10*ROW('Sanitation Data'!H117))),'Data Summary'!DJ123="Yes"),100-OFFSET('Sanitation Data'!$H$5,0,10*ROW('Sanitation Data'!H117)),NA())</f>
        <v>#N/A</v>
      </c>
      <c r="AV123" s="102" t="e">
        <f ca="true">+IF(AND(ISNUMBER(OFFSET('Sanitation Data'!$H$7,0,10*ROW('Sanitation Data'!H117))),'Data Summary'!DK123="Yes"),OFFSET('Sanitation Data'!$H$7,0,10*ROW('Sanitation Data'!H117)),NA())</f>
        <v>#N/A</v>
      </c>
      <c r="AW123" s="102" t="e">
        <f ca="true">+IF(AND(ISNUMBER(OFFSET('Sanitation Data'!$H$11,0,10*ROW('Sanitation Data'!H117))),'Data Summary'!DL123="Yes"),OFFSET('Sanitation Data'!$H$11,0,10*ROW('Sanitation Data'!H117)),NA())</f>
        <v>#N/A</v>
      </c>
      <c r="AX123" s="102" t="e">
        <f ca="true">+IF(AND(ISNUMBER(OFFSET('Sanitation Data'!$H$12,0,10*ROW('Sanitation Data'!H117))),'Data Summary'!DM123="Yes"),OFFSET('Sanitation Data'!$H$12,0,10*ROW('Sanitation Data'!H117)),NA())</f>
        <v>#N/A</v>
      </c>
      <c r="AY123" s="102" t="e">
        <f ca="true">+IF(AND(ISNUMBER(OFFSET('Sanitation Data'!$H$13,0,10*ROW('Sanitation Data'!H117))),'Data Summary'!DN123="Yes"),OFFSET('Sanitation Data'!$H$13,0,10*ROW('Sanitation Data'!H117)),NA())</f>
        <v>#N/A</v>
      </c>
      <c r="AZ123" s="107" t="e">
        <f ca="true">+IF(AND(ISNUMBER(OFFSET('Hygiene Data'!$C$6,0,10*ROW('Hygiene Data'!C117))),'Data Summary'!DO123="Yes"),OFFSET('Hygiene Data'!$C$6,0,10*ROW('Hygiene Data'!C117)),NA())</f>
        <v>#N/A</v>
      </c>
      <c r="BA123" s="107" t="e">
        <f ca="true">+IF(AND(ISNUMBER(OFFSET('Hygiene Data'!$C$8,0,10*ROW('Hygiene Data'!C117))),'Data Summary'!DP123="Yes"),OFFSET('Hygiene Data'!$C$8,0,10*ROW('Hygiene Data'!C117)),NA())</f>
        <v>#N/A</v>
      </c>
      <c r="BB123" s="107" t="e">
        <f ca="true">+IF(AND(ISNUMBER(OFFSET('Hygiene Data'!$C$10,0,10*ROW('Hygiene Data'!C117))),'Data Summary'!DQ123="Yes"),OFFSET('Hygiene Data'!$C$10,0,10*ROW('Hygiene Data'!C117)),NA())</f>
        <v>#N/A</v>
      </c>
      <c r="BC123" s="107" t="e">
        <f ca="true">+IF(AND(ISNUMBER(OFFSET('Hygiene Data'!$D$6,0,10*ROW('Hygiene Data'!D117))),'Data Summary'!DR123="Yes"),OFFSET('Hygiene Data'!$D$6,0,10*ROW('Hygiene Data'!D117)),NA())</f>
        <v>#N/A</v>
      </c>
      <c r="BD123" s="107" t="e">
        <f ca="true">+IF(AND(ISNUMBER(OFFSET('Hygiene Data'!$D$8,0,10*ROW('Hygiene Data'!D117))),'Data Summary'!DS123="Yes"),OFFSET('Hygiene Data'!$D$8,0,10*ROW('Hygiene Data'!D117)),NA())</f>
        <v>#N/A</v>
      </c>
      <c r="BE123" s="107" t="e">
        <f ca="true">+IF(AND(ISNUMBER(OFFSET('Hygiene Data'!$D$10,0,10*ROW('Hygiene Data'!D117))),'Data Summary'!DT123="Yes"),OFFSET('Hygiene Data'!$D$10,0,10*ROW('Hygiene Data'!D117)),NA())</f>
        <v>#N/A</v>
      </c>
      <c r="BF123" s="107" t="e">
        <f ca="true">+IF(AND(ISNUMBER(OFFSET('Hygiene Data'!$E$6,0,10*ROW('Hygiene Data'!E117))),'Data Summary'!DU123="Yes"),OFFSET('Hygiene Data'!$E$6,0,10*ROW('Hygiene Data'!E117)),NA())</f>
        <v>#N/A</v>
      </c>
      <c r="BG123" s="107" t="e">
        <f ca="true">+IF(AND(ISNUMBER(OFFSET('Hygiene Data'!$E$8,0,10*ROW('Hygiene Data'!E117))),'Data Summary'!DV123="Yes"),OFFSET('Hygiene Data'!$E$8,0,10*ROW('Hygiene Data'!E117)),NA())</f>
        <v>#N/A</v>
      </c>
      <c r="BH123" s="107" t="e">
        <f ca="true">+IF(AND(ISNUMBER(OFFSET('Hygiene Data'!$E$10,0,10*ROW('Hygiene Data'!E117))),'Data Summary'!DW123="Yes"),OFFSET('Hygiene Data'!$E$10,0,10*ROW('Hygiene Data'!E117)),NA())</f>
        <v>#N/A</v>
      </c>
      <c r="BI123" s="107" t="e">
        <f ca="true">+IF(AND(ISNUMBER(OFFSET('Hygiene Data'!$F$6,0,10*ROW('Hygiene Data'!F117))),'Data Summary'!DX123="Yes"),OFFSET('Hygiene Data'!$F$6,0,10*ROW('Hygiene Data'!F117)),NA())</f>
        <v>#N/A</v>
      </c>
      <c r="BJ123" s="107" t="e">
        <f ca="true">+IF(AND(ISNUMBER(OFFSET('Hygiene Data'!$F$8,0,10*ROW('Hygiene Data'!F117))),'Data Summary'!DY123="Yes"),OFFSET('Hygiene Data'!$F$8,0,10*ROW('Hygiene Data'!F117)),NA())</f>
        <v>#N/A</v>
      </c>
      <c r="BK123" s="107" t="e">
        <f ca="true">+IF(AND(ISNUMBER(OFFSET('Hygiene Data'!$F$10,0,10*ROW('Hygiene Data'!F117))),'Data Summary'!DZ123="Yes"),OFFSET('Hygiene Data'!$F$10,0,10*ROW('Hygiene Data'!F117)),NA())</f>
        <v>#N/A</v>
      </c>
      <c r="BL123" s="107" t="e">
        <f ca="true">+IF(AND(ISNUMBER(OFFSET('Hygiene Data'!$G$6,0,10*ROW('Hygiene Data'!G117))),'Data Summary'!EA123="Yes"),OFFSET('Hygiene Data'!$G$6,0,10*ROW('Hygiene Data'!G117)),NA())</f>
        <v>#N/A</v>
      </c>
      <c r="BM123" s="107" t="e">
        <f ca="true">+IF(AND(ISNUMBER(OFFSET('Hygiene Data'!$G$8,0,10*ROW('Hygiene Data'!G117))),'Data Summary'!EB123="Yes"),OFFSET('Hygiene Data'!$G$8,0,10*ROW('Hygiene Data'!G117)),NA())</f>
        <v>#N/A</v>
      </c>
      <c r="BN123" s="107" t="e">
        <f ca="true">+IF(AND(ISNUMBER(OFFSET('Hygiene Data'!$G$10,0,10*ROW('Hygiene Data'!G117))),'Data Summary'!EC123="Yes"),OFFSET('Hygiene Data'!$G$10,0,10*ROW('Hygiene Data'!G117)),NA())</f>
        <v>#N/A</v>
      </c>
      <c r="BO123" s="107" t="e">
        <f ca="true">+IF(AND(ISNUMBER(OFFSET('Hygiene Data'!$H$6,0,10*ROW('Hygiene Data'!H117))),'Data Summary'!ED123="Yes"),OFFSET('Hygiene Data'!$H$6,0,10*ROW('Hygiene Data'!H117)),NA())</f>
        <v>#N/A</v>
      </c>
      <c r="BP123" s="107" t="e">
        <f ca="true">+IF(AND(ISNUMBER(OFFSET('Hygiene Data'!$H$8,0,10*ROW('Hygiene Data'!H117))),'Data Summary'!EE123="Yes"),OFFSET('Hygiene Data'!$H$8,0,10*ROW('Hygiene Data'!H117)),NA())</f>
        <v>#N/A</v>
      </c>
      <c r="BQ123" s="107" t="e">
        <f ca="true">+IF(AND(ISNUMBER(OFFSET('Hygiene Data'!$H$10,0,10*ROW('Hygiene Data'!H117))),'Data Summary'!EF123="Yes"),OFFSET('Hygiene Data'!$H$10,0,10*ROW('Hygiene Data'!H117)),NA())</f>
        <v>#N/A</v>
      </c>
    </row>
    <row r="124" x14ac:dyDescent="0.2">
      <c r="A124" s="55" t="e">
        <f ca="true">+IF(OFFSET('Water Data'!$B$1,0,10*ROW('Water Data'!B118))="",NA(),OFFSET('Water Data'!$B$1,0,10*ROW('Water Data'!B118)))</f>
        <v>#N/A</v>
      </c>
      <c r="B124" s="55" t="e">
        <f ca="true">+IF(OFFSET('Water Data'!$A$3,0,10*ROW('Water Data'!A121))="",NA(),OFFSET('Water Data'!$A$3,0,10*ROW('Water Data'!A121)))</f>
        <v>#N/A</v>
      </c>
      <c r="C124" s="55" t="e">
        <f ca="true">+IF(OFFSET('Water Data'!$C$3,0,10*ROW('Water Data'!C121))="",NA(),OFFSET('Water Data'!$C$3,0,10*ROW('Water Data'!C121)))</f>
        <v>#N/A</v>
      </c>
      <c r="D124" s="56" t="e">
        <f ca="true">+IF(AND(ISNUMBER(OFFSET('Water Data'!$C$5,0,10*ROW('Water Data'!C118))),'Data Summary'!BS124="Yes"),100-OFFSET('Water Data'!$C$5,0,10*ROW('Water Data'!C118)),NA())</f>
        <v>#N/A</v>
      </c>
      <c r="E124" s="56" t="e">
        <f ca="true">+IF(AND(ISNUMBER(OFFSET('Water Data'!$C$7,0,10*ROW('Water Data'!C118))),'Data Summary'!BT124="Yes"),OFFSET('Water Data'!$C$7,0,10*ROW('Water Data'!C118)),NA())</f>
        <v>#N/A</v>
      </c>
      <c r="F124" s="56" t="e">
        <f ca="true">+IF(AND(ISNUMBER(OFFSET('Water Data'!$C$10,0,10*ROW('Water Data'!C118))),'Data Summary'!BU124="Yes"),OFFSET('Water Data'!$C$10,0,10*ROW('Water Data'!C118)),NA())</f>
        <v>#N/A</v>
      </c>
      <c r="G124" s="56" t="e">
        <f ca="true">+IF(AND(ISNUMBER(OFFSET('Water Data'!$D$5,0,10*ROW('Water Data'!D118))),'Data Summary'!BV124="Yes"),100-OFFSET('Water Data'!$D$5,0,10*ROW('Water Data'!D118)),NA())</f>
        <v>#N/A</v>
      </c>
      <c r="H124" s="56" t="e">
        <f ca="true">+IF(AND(ISNUMBER(OFFSET('Water Data'!$D$7,0,10*ROW('Water Data'!D118))),'Data Summary'!BW124="Yes"),OFFSET('Water Data'!$D$7,0,10*ROW('Water Data'!D118)),NA())</f>
        <v>#N/A</v>
      </c>
      <c r="I124" s="56" t="e">
        <f ca="true">+IF(AND(ISNUMBER(OFFSET('Water Data'!$D$10,0,10*ROW('Water Data'!D118))),'Data Summary'!BX124="Yes"),OFFSET('Water Data'!$D$10,0,10*ROW('Water Data'!D118)),NA())</f>
        <v>#N/A</v>
      </c>
      <c r="J124" s="56" t="e">
        <f ca="true">+IF(AND(ISNUMBER(OFFSET('Water Data'!$E$5,0,10*ROW('Water Data'!E118))),'Data Summary'!BY124="Yes"),100-OFFSET('Water Data'!$E$5,0,10*ROW('Water Data'!E118)),NA())</f>
        <v>#N/A</v>
      </c>
      <c r="K124" s="56" t="e">
        <f ca="true">+IF(AND(ISNUMBER(OFFSET('Water Data'!$E$7,0,10*ROW('Water Data'!E118))),'Data Summary'!BZ124="Yes"),OFFSET('Water Data'!$E$7,0,10*ROW('Water Data'!E118)),NA())</f>
        <v>#N/A</v>
      </c>
      <c r="L124" s="56" t="e">
        <f ca="true">+IF(AND(ISNUMBER(OFFSET('Water Data'!$E$10,0,10*ROW('Water Data'!E118))),'Data Summary'!CA124="Yes"),OFFSET('Water Data'!$E$10,0,10*ROW('Water Data'!E118)),NA())</f>
        <v>#N/A</v>
      </c>
      <c r="M124" s="56" t="e">
        <f ca="true">+IF(AND(ISNUMBER(OFFSET('Water Data'!$F$5,0,10*ROW('Water Data'!F118))),'Data Summary'!CB124="Yes"),100-OFFSET('Water Data'!$F$5,0,10*ROW('Water Data'!F118)),NA())</f>
        <v>#N/A</v>
      </c>
      <c r="N124" s="56" t="e">
        <f ca="true">+IF(AND(ISNUMBER(OFFSET('Water Data'!$F$7,0,10*ROW('Water Data'!F118))),'Data Summary'!CC124="Yes"),OFFSET('Water Data'!$F$7,0,10*ROW('Water Data'!F118)),NA())</f>
        <v>#N/A</v>
      </c>
      <c r="O124" s="56" t="e">
        <f ca="true">+IF(AND(ISNUMBER(OFFSET('Water Data'!$F$10,0,10*ROW('Water Data'!F118))),'Data Summary'!CD124="Yes"),OFFSET('Water Data'!$F$10,0,10*ROW('Water Data'!F118)),NA())</f>
        <v>#N/A</v>
      </c>
      <c r="P124" s="56" t="e">
        <f ca="true">+IF(AND(ISNUMBER(OFFSET('Water Data'!$G$5,0,10*ROW('Water Data'!G118))),'Data Summary'!CE124="Yes"),100-OFFSET('Water Data'!$G$5,0,10*ROW('Water Data'!G118)),NA())</f>
        <v>#N/A</v>
      </c>
      <c r="Q124" s="56" t="e">
        <f ca="true">+IF(AND(ISNUMBER(OFFSET('Water Data'!$G$7,0,10*ROW('Water Data'!G118))),'Data Summary'!CF124="Yes"),OFFSET('Water Data'!$G$7,0,10*ROW('Water Data'!G118)),NA())</f>
        <v>#N/A</v>
      </c>
      <c r="R124" s="56" t="e">
        <f ca="true">+IF(AND(ISNUMBER(OFFSET('Water Data'!$G$10,0,10*ROW('Water Data'!G118))),'Data Summary'!CG124="Yes"),OFFSET('Water Data'!$G$10,0,10*ROW('Water Data'!G118)),NA())</f>
        <v>#N/A</v>
      </c>
      <c r="S124" s="56" t="e">
        <f ca="true">+IF(AND(ISNUMBER(OFFSET('Water Data'!$H$5,0,10*ROW('Water Data'!H118))),'Data Summary'!CH124="Yes"),100-OFFSET('Water Data'!$H$5,0,10*ROW('Water Data'!H118)),NA())</f>
        <v>#N/A</v>
      </c>
      <c r="T124" s="56" t="e">
        <f ca="true">+IF(AND(ISNUMBER(OFFSET('Water Data'!$H$7,0,10*ROW('Water Data'!H118))),'Data Summary'!CI124="Yes"),OFFSET('Water Data'!$H$7,0,10*ROW('Water Data'!H118)),NA())</f>
        <v>#N/A</v>
      </c>
      <c r="U124" s="56" t="e">
        <f ca="true">+IF(AND(ISNUMBER(OFFSET('Water Data'!$H$10,0,10*ROW('Water Data'!H118))),'Data Summary'!CJ124="Yes"),OFFSET('Water Data'!$H$10,0,10*ROW('Water Data'!H118)),NA())</f>
        <v>#N/A</v>
      </c>
      <c r="V124" s="102" t="e">
        <f ca="true">+IF(AND(ISNUMBER(OFFSET('Sanitation Data'!$C$5,0,10*ROW('Sanitation Data'!C118))),'Data Summary'!CK124="Yes"),100-OFFSET('Sanitation Data'!$C$5,0,10*ROW('Sanitation Data'!C118)),NA())</f>
        <v>#N/A</v>
      </c>
      <c r="W124" s="102" t="e">
        <f ca="true">+IF(AND(ISNUMBER(OFFSET('Sanitation Data'!$C$7,0,10*ROW('Sanitation Data'!C118))),'Data Summary'!CL124="Yes"),OFFSET('Sanitation Data'!$C$7,0,10*ROW('Sanitation Data'!C118)),NA())</f>
        <v>#N/A</v>
      </c>
      <c r="X124" s="102" t="e">
        <f ca="true">+IF(AND(ISNUMBER(OFFSET('Sanitation Data'!$C$11,0,10*ROW('Sanitation Data'!C118))),'Data Summary'!CM124="Yes"),OFFSET('Sanitation Data'!$C$11,0,10*ROW('Sanitation Data'!C118)),NA())</f>
        <v>#N/A</v>
      </c>
      <c r="Y124" s="102" t="e">
        <f ca="true">+IF(AND(ISNUMBER(OFFSET('Sanitation Data'!$C$12,0,10*ROW('Sanitation Data'!C118))),'Data Summary'!CN124="Yes"),OFFSET('Sanitation Data'!$C$12,0,10*ROW('Sanitation Data'!C118)),NA())</f>
        <v>#N/A</v>
      </c>
      <c r="Z124" s="102" t="e">
        <f ca="true">+IF(AND(ISNUMBER(OFFSET('Sanitation Data'!$C$13,0,10*ROW('Sanitation Data'!C118))),'Data Summary'!CO124="Yes"),OFFSET('Sanitation Data'!$C$13,0,10*ROW('Sanitation Data'!C118)),NA())</f>
        <v>#N/A</v>
      </c>
      <c r="AA124" s="102" t="e">
        <f ca="true">+IF(AND(ISNUMBER(OFFSET('Sanitation Data'!$D$5,0,10*ROW('Sanitation Data'!D118))),'Data Summary'!CP124="Yes"),100-OFFSET('Sanitation Data'!$D$5,0,10*ROW('Sanitation Data'!D118)),NA())</f>
        <v>#N/A</v>
      </c>
      <c r="AB124" s="102" t="e">
        <f ca="true">+IF(AND(ISNUMBER(OFFSET('Sanitation Data'!$D$7,0,10*ROW('Sanitation Data'!D118))),'Data Summary'!CQ124="Yes"),OFFSET('Sanitation Data'!$D$7,0,10*ROW('Sanitation Data'!D118)),NA())</f>
        <v>#N/A</v>
      </c>
      <c r="AC124" s="102" t="e">
        <f ca="true">+IF(AND(ISNUMBER(OFFSET('Sanitation Data'!$D$11,0,10*ROW('Sanitation Data'!D118))),'Data Summary'!CR124="Yes"),OFFSET('Sanitation Data'!$D$11,0,10*ROW('Sanitation Data'!D118)),NA())</f>
        <v>#N/A</v>
      </c>
      <c r="AD124" s="102" t="e">
        <f ca="true">+IF(AND(ISNUMBER(OFFSET('Sanitation Data'!$D$12,0,10*ROW('Sanitation Data'!D118))),'Data Summary'!CS124="Yes"),OFFSET('Sanitation Data'!$D$12,0,10*ROW('Sanitation Data'!D118)),NA())</f>
        <v>#N/A</v>
      </c>
      <c r="AE124" s="102" t="e">
        <f ca="true">+IF(AND(ISNUMBER(OFFSET('Sanitation Data'!$D$13,0,10*ROW('Sanitation Data'!D118))),'Data Summary'!CT124="Yes"),OFFSET('Sanitation Data'!$D$13,0,10*ROW('Sanitation Data'!D118)),NA())</f>
        <v>#N/A</v>
      </c>
      <c r="AF124" s="102" t="e">
        <f ca="true">+IF(AND(ISNUMBER(OFFSET('Sanitation Data'!$E$5,0,10*ROW('Sanitation Data'!E118))),'Data Summary'!CU124="Yes"),100-OFFSET('Sanitation Data'!$E$5,0,10*ROW('Sanitation Data'!E118)),NA())</f>
        <v>#N/A</v>
      </c>
      <c r="AG124" s="102" t="e">
        <f ca="true">+IF(AND(ISNUMBER(OFFSET('Sanitation Data'!$E$7,0,10*ROW('Sanitation Data'!E118))),'Data Summary'!CV124="Yes"),OFFSET('Sanitation Data'!$E$7,0,10*ROW('Sanitation Data'!E118)),NA())</f>
        <v>#N/A</v>
      </c>
      <c r="AH124" s="102" t="e">
        <f ca="true">+IF(AND(ISNUMBER(OFFSET('Sanitation Data'!$E$11,0,10*ROW('Sanitation Data'!E118))),'Data Summary'!CW124="Yes"),OFFSET('Sanitation Data'!$E$11,0,10*ROW('Sanitation Data'!E118)),NA())</f>
        <v>#N/A</v>
      </c>
      <c r="AI124" s="102" t="e">
        <f ca="true">+IF(AND(ISNUMBER(OFFSET('Sanitation Data'!$E$12,0,10*ROW('Sanitation Data'!E118))),'Data Summary'!CX124="Yes"),OFFSET('Sanitation Data'!$E$12,0,10*ROW('Sanitation Data'!E118)),NA())</f>
        <v>#N/A</v>
      </c>
      <c r="AJ124" s="102" t="e">
        <f ca="true">+IF(AND(ISNUMBER(OFFSET('Sanitation Data'!$E$13,0,10*ROW('Sanitation Data'!E118))),'Data Summary'!CY124="Yes"),OFFSET('Sanitation Data'!$E$13,0,10*ROW('Sanitation Data'!E118)),NA())</f>
        <v>#N/A</v>
      </c>
      <c r="AK124" s="102" t="e">
        <f ca="true">+IF(AND(ISNUMBER(OFFSET('Sanitation Data'!$F$5,0,10*ROW('Sanitation Data'!F118))),'Data Summary'!CZ124="Yes"),100-OFFSET('Sanitation Data'!$F$5,0,10*ROW('Sanitation Data'!F118)),NA())</f>
        <v>#N/A</v>
      </c>
      <c r="AL124" s="102" t="e">
        <f ca="true">+IF(AND(ISNUMBER(OFFSET('Sanitation Data'!$F$7,0,10*ROW('Sanitation Data'!F118))),'Data Summary'!DA124="Yes"),OFFSET('Sanitation Data'!$F$7,0,10*ROW('Sanitation Data'!F118)),NA())</f>
        <v>#N/A</v>
      </c>
      <c r="AM124" s="102" t="e">
        <f ca="true">+IF(AND(ISNUMBER(OFFSET('Sanitation Data'!$F$11,0,10*ROW('Sanitation Data'!F118))),'Data Summary'!DB124="Yes"),OFFSET('Sanitation Data'!$F$11,0,10*ROW('Sanitation Data'!F118)),NA())</f>
        <v>#N/A</v>
      </c>
      <c r="AN124" s="102" t="e">
        <f ca="true">+IF(AND(ISNUMBER(OFFSET('Sanitation Data'!$F$12,0,10*ROW('Sanitation Data'!F118))),'Data Summary'!DC124="Yes"),OFFSET('Sanitation Data'!$F$12,0,10*ROW('Sanitation Data'!F118)),NA())</f>
        <v>#N/A</v>
      </c>
      <c r="AO124" s="102" t="e">
        <f ca="true">+IF(AND(ISNUMBER(OFFSET('Sanitation Data'!$F$13,0,10*ROW('Sanitation Data'!F118))),'Data Summary'!DD124="Yes"),OFFSET('Sanitation Data'!$F$13,0,10*ROW('Sanitation Data'!F118)),NA())</f>
        <v>#N/A</v>
      </c>
      <c r="AP124" s="102" t="e">
        <f ca="true">+IF(AND(ISNUMBER(OFFSET('Sanitation Data'!$G$5,0,10*ROW('Sanitation Data'!G118))),'Data Summary'!DE124="Yes"),100-OFFSET('Sanitation Data'!$G$5,0,10*ROW('Sanitation Data'!G118)),NA())</f>
        <v>#N/A</v>
      </c>
      <c r="AQ124" s="102" t="e">
        <f ca="true">+IF(AND(ISNUMBER(OFFSET('Sanitation Data'!$G$7,0,10*ROW('Sanitation Data'!G118))),'Data Summary'!DF124="Yes"),OFFSET('Sanitation Data'!$G$7,0,10*ROW('Sanitation Data'!G118)),NA())</f>
        <v>#N/A</v>
      </c>
      <c r="AR124" s="102" t="e">
        <f ca="true">+IF(AND(ISNUMBER(OFFSET('Sanitation Data'!$G$11,0,10*ROW('Sanitation Data'!G118))),'Data Summary'!DG124="Yes"),OFFSET('Sanitation Data'!$G$11,0,10*ROW('Sanitation Data'!G118)),NA())</f>
        <v>#N/A</v>
      </c>
      <c r="AS124" s="102" t="e">
        <f ca="true">+IF(AND(ISNUMBER(OFFSET('Sanitation Data'!$G$12,0,10*ROW('Sanitation Data'!G118))),'Data Summary'!DH124="Yes"),OFFSET('Sanitation Data'!$G$12,0,10*ROW('Sanitation Data'!G118)),NA())</f>
        <v>#N/A</v>
      </c>
      <c r="AT124" s="102" t="e">
        <f ca="true">+IF(AND(ISNUMBER(OFFSET('Sanitation Data'!$G$13,0,10*ROW('Sanitation Data'!G118))),'Data Summary'!DI124="Yes"),OFFSET('Sanitation Data'!$G$13,0,10*ROW('Sanitation Data'!G118)),NA())</f>
        <v>#N/A</v>
      </c>
      <c r="AU124" s="102" t="e">
        <f ca="true">+IF(AND(ISNUMBER(OFFSET('Sanitation Data'!$H$5,0,10*ROW('Sanitation Data'!H118))),'Data Summary'!DJ124="Yes"),100-OFFSET('Sanitation Data'!$H$5,0,10*ROW('Sanitation Data'!H118)),NA())</f>
        <v>#N/A</v>
      </c>
      <c r="AV124" s="102" t="e">
        <f ca="true">+IF(AND(ISNUMBER(OFFSET('Sanitation Data'!$H$7,0,10*ROW('Sanitation Data'!H118))),'Data Summary'!DK124="Yes"),OFFSET('Sanitation Data'!$H$7,0,10*ROW('Sanitation Data'!H118)),NA())</f>
        <v>#N/A</v>
      </c>
      <c r="AW124" s="102" t="e">
        <f ca="true">+IF(AND(ISNUMBER(OFFSET('Sanitation Data'!$H$11,0,10*ROW('Sanitation Data'!H118))),'Data Summary'!DL124="Yes"),OFFSET('Sanitation Data'!$H$11,0,10*ROW('Sanitation Data'!H118)),NA())</f>
        <v>#N/A</v>
      </c>
      <c r="AX124" s="102" t="e">
        <f ca="true">+IF(AND(ISNUMBER(OFFSET('Sanitation Data'!$H$12,0,10*ROW('Sanitation Data'!H118))),'Data Summary'!DM124="Yes"),OFFSET('Sanitation Data'!$H$12,0,10*ROW('Sanitation Data'!H118)),NA())</f>
        <v>#N/A</v>
      </c>
      <c r="AY124" s="102" t="e">
        <f ca="true">+IF(AND(ISNUMBER(OFFSET('Sanitation Data'!$H$13,0,10*ROW('Sanitation Data'!H118))),'Data Summary'!DN124="Yes"),OFFSET('Sanitation Data'!$H$13,0,10*ROW('Sanitation Data'!H118)),NA())</f>
        <v>#N/A</v>
      </c>
      <c r="AZ124" s="107" t="e">
        <f ca="true">+IF(AND(ISNUMBER(OFFSET('Hygiene Data'!$C$6,0,10*ROW('Hygiene Data'!C118))),'Data Summary'!DO124="Yes"),OFFSET('Hygiene Data'!$C$6,0,10*ROW('Hygiene Data'!C118)),NA())</f>
        <v>#N/A</v>
      </c>
      <c r="BA124" s="107" t="e">
        <f ca="true">+IF(AND(ISNUMBER(OFFSET('Hygiene Data'!$C$8,0,10*ROW('Hygiene Data'!C118))),'Data Summary'!DP124="Yes"),OFFSET('Hygiene Data'!$C$8,0,10*ROW('Hygiene Data'!C118)),NA())</f>
        <v>#N/A</v>
      </c>
      <c r="BB124" s="107" t="e">
        <f ca="true">+IF(AND(ISNUMBER(OFFSET('Hygiene Data'!$C$10,0,10*ROW('Hygiene Data'!C118))),'Data Summary'!DQ124="Yes"),OFFSET('Hygiene Data'!$C$10,0,10*ROW('Hygiene Data'!C118)),NA())</f>
        <v>#N/A</v>
      </c>
      <c r="BC124" s="107" t="e">
        <f ca="true">+IF(AND(ISNUMBER(OFFSET('Hygiene Data'!$D$6,0,10*ROW('Hygiene Data'!D118))),'Data Summary'!DR124="Yes"),OFFSET('Hygiene Data'!$D$6,0,10*ROW('Hygiene Data'!D118)),NA())</f>
        <v>#N/A</v>
      </c>
      <c r="BD124" s="107" t="e">
        <f ca="true">+IF(AND(ISNUMBER(OFFSET('Hygiene Data'!$D$8,0,10*ROW('Hygiene Data'!D118))),'Data Summary'!DS124="Yes"),OFFSET('Hygiene Data'!$D$8,0,10*ROW('Hygiene Data'!D118)),NA())</f>
        <v>#N/A</v>
      </c>
      <c r="BE124" s="107" t="e">
        <f ca="true">+IF(AND(ISNUMBER(OFFSET('Hygiene Data'!$D$10,0,10*ROW('Hygiene Data'!D118))),'Data Summary'!DT124="Yes"),OFFSET('Hygiene Data'!$D$10,0,10*ROW('Hygiene Data'!D118)),NA())</f>
        <v>#N/A</v>
      </c>
      <c r="BF124" s="107" t="e">
        <f ca="true">+IF(AND(ISNUMBER(OFFSET('Hygiene Data'!$E$6,0,10*ROW('Hygiene Data'!E118))),'Data Summary'!DU124="Yes"),OFFSET('Hygiene Data'!$E$6,0,10*ROW('Hygiene Data'!E118)),NA())</f>
        <v>#N/A</v>
      </c>
      <c r="BG124" s="107" t="e">
        <f ca="true">+IF(AND(ISNUMBER(OFFSET('Hygiene Data'!$E$8,0,10*ROW('Hygiene Data'!E118))),'Data Summary'!DV124="Yes"),OFFSET('Hygiene Data'!$E$8,0,10*ROW('Hygiene Data'!E118)),NA())</f>
        <v>#N/A</v>
      </c>
      <c r="BH124" s="107" t="e">
        <f ca="true">+IF(AND(ISNUMBER(OFFSET('Hygiene Data'!$E$10,0,10*ROW('Hygiene Data'!E118))),'Data Summary'!DW124="Yes"),OFFSET('Hygiene Data'!$E$10,0,10*ROW('Hygiene Data'!E118)),NA())</f>
        <v>#N/A</v>
      </c>
      <c r="BI124" s="107" t="e">
        <f ca="true">+IF(AND(ISNUMBER(OFFSET('Hygiene Data'!$F$6,0,10*ROW('Hygiene Data'!F118))),'Data Summary'!DX124="Yes"),OFFSET('Hygiene Data'!$F$6,0,10*ROW('Hygiene Data'!F118)),NA())</f>
        <v>#N/A</v>
      </c>
      <c r="BJ124" s="107" t="e">
        <f ca="true">+IF(AND(ISNUMBER(OFFSET('Hygiene Data'!$F$8,0,10*ROW('Hygiene Data'!F118))),'Data Summary'!DY124="Yes"),OFFSET('Hygiene Data'!$F$8,0,10*ROW('Hygiene Data'!F118)),NA())</f>
        <v>#N/A</v>
      </c>
      <c r="BK124" s="107" t="e">
        <f ca="true">+IF(AND(ISNUMBER(OFFSET('Hygiene Data'!$F$10,0,10*ROW('Hygiene Data'!F118))),'Data Summary'!DZ124="Yes"),OFFSET('Hygiene Data'!$F$10,0,10*ROW('Hygiene Data'!F118)),NA())</f>
        <v>#N/A</v>
      </c>
      <c r="BL124" s="107" t="e">
        <f ca="true">+IF(AND(ISNUMBER(OFFSET('Hygiene Data'!$G$6,0,10*ROW('Hygiene Data'!G118))),'Data Summary'!EA124="Yes"),OFFSET('Hygiene Data'!$G$6,0,10*ROW('Hygiene Data'!G118)),NA())</f>
        <v>#N/A</v>
      </c>
      <c r="BM124" s="107" t="e">
        <f ca="true">+IF(AND(ISNUMBER(OFFSET('Hygiene Data'!$G$8,0,10*ROW('Hygiene Data'!G118))),'Data Summary'!EB124="Yes"),OFFSET('Hygiene Data'!$G$8,0,10*ROW('Hygiene Data'!G118)),NA())</f>
        <v>#N/A</v>
      </c>
      <c r="BN124" s="107" t="e">
        <f ca="true">+IF(AND(ISNUMBER(OFFSET('Hygiene Data'!$G$10,0,10*ROW('Hygiene Data'!G118))),'Data Summary'!EC124="Yes"),OFFSET('Hygiene Data'!$G$10,0,10*ROW('Hygiene Data'!G118)),NA())</f>
        <v>#N/A</v>
      </c>
      <c r="BO124" s="107" t="e">
        <f ca="true">+IF(AND(ISNUMBER(OFFSET('Hygiene Data'!$H$6,0,10*ROW('Hygiene Data'!H118))),'Data Summary'!ED124="Yes"),OFFSET('Hygiene Data'!$H$6,0,10*ROW('Hygiene Data'!H118)),NA())</f>
        <v>#N/A</v>
      </c>
      <c r="BP124" s="107" t="e">
        <f ca="true">+IF(AND(ISNUMBER(OFFSET('Hygiene Data'!$H$8,0,10*ROW('Hygiene Data'!H118))),'Data Summary'!EE124="Yes"),OFFSET('Hygiene Data'!$H$8,0,10*ROW('Hygiene Data'!H118)),NA())</f>
        <v>#N/A</v>
      </c>
      <c r="BQ124" s="107" t="e">
        <f ca="true">+IF(AND(ISNUMBER(OFFSET('Hygiene Data'!$H$10,0,10*ROW('Hygiene Data'!H118))),'Data Summary'!EF124="Yes"),OFFSET('Hygiene Data'!$H$10,0,10*ROW('Hygiene Data'!H118)),NA())</f>
        <v>#N/A</v>
      </c>
    </row>
    <row r="125" x14ac:dyDescent="0.2">
      <c r="A125" s="55" t="e">
        <f ca="true">+IF(OFFSET('Water Data'!$B$1,0,10*ROW('Water Data'!B119))="",NA(),OFFSET('Water Data'!$B$1,0,10*ROW('Water Data'!B119)))</f>
        <v>#N/A</v>
      </c>
      <c r="B125" s="55" t="e">
        <f ca="true">+IF(OFFSET('Water Data'!$A$3,0,10*ROW('Water Data'!A122))="",NA(),OFFSET('Water Data'!$A$3,0,10*ROW('Water Data'!A122)))</f>
        <v>#N/A</v>
      </c>
      <c r="C125" s="55" t="e">
        <f ca="true">+IF(OFFSET('Water Data'!$C$3,0,10*ROW('Water Data'!C122))="",NA(),OFFSET('Water Data'!$C$3,0,10*ROW('Water Data'!C122)))</f>
        <v>#N/A</v>
      </c>
      <c r="D125" s="56" t="e">
        <f ca="true">+IF(AND(ISNUMBER(OFFSET('Water Data'!$C$5,0,10*ROW('Water Data'!C119))),'Data Summary'!BS125="Yes"),100-OFFSET('Water Data'!$C$5,0,10*ROW('Water Data'!C119)),NA())</f>
        <v>#N/A</v>
      </c>
      <c r="E125" s="56" t="e">
        <f ca="true">+IF(AND(ISNUMBER(OFFSET('Water Data'!$C$7,0,10*ROW('Water Data'!C119))),'Data Summary'!BT125="Yes"),OFFSET('Water Data'!$C$7,0,10*ROW('Water Data'!C119)),NA())</f>
        <v>#N/A</v>
      </c>
      <c r="F125" s="56" t="e">
        <f ca="true">+IF(AND(ISNUMBER(OFFSET('Water Data'!$C$10,0,10*ROW('Water Data'!C119))),'Data Summary'!BU125="Yes"),OFFSET('Water Data'!$C$10,0,10*ROW('Water Data'!C119)),NA())</f>
        <v>#N/A</v>
      </c>
      <c r="G125" s="56" t="e">
        <f ca="true">+IF(AND(ISNUMBER(OFFSET('Water Data'!$D$5,0,10*ROW('Water Data'!D119))),'Data Summary'!BV125="Yes"),100-OFFSET('Water Data'!$D$5,0,10*ROW('Water Data'!D119)),NA())</f>
        <v>#N/A</v>
      </c>
      <c r="H125" s="56" t="e">
        <f ca="true">+IF(AND(ISNUMBER(OFFSET('Water Data'!$D$7,0,10*ROW('Water Data'!D119))),'Data Summary'!BW125="Yes"),OFFSET('Water Data'!$D$7,0,10*ROW('Water Data'!D119)),NA())</f>
        <v>#N/A</v>
      </c>
      <c r="I125" s="56" t="e">
        <f ca="true">+IF(AND(ISNUMBER(OFFSET('Water Data'!$D$10,0,10*ROW('Water Data'!D119))),'Data Summary'!BX125="Yes"),OFFSET('Water Data'!$D$10,0,10*ROW('Water Data'!D119)),NA())</f>
        <v>#N/A</v>
      </c>
      <c r="J125" s="56" t="e">
        <f ca="true">+IF(AND(ISNUMBER(OFFSET('Water Data'!$E$5,0,10*ROW('Water Data'!E119))),'Data Summary'!BY125="Yes"),100-OFFSET('Water Data'!$E$5,0,10*ROW('Water Data'!E119)),NA())</f>
        <v>#N/A</v>
      </c>
      <c r="K125" s="56" t="e">
        <f ca="true">+IF(AND(ISNUMBER(OFFSET('Water Data'!$E$7,0,10*ROW('Water Data'!E119))),'Data Summary'!BZ125="Yes"),OFFSET('Water Data'!$E$7,0,10*ROW('Water Data'!E119)),NA())</f>
        <v>#N/A</v>
      </c>
      <c r="L125" s="56" t="e">
        <f ca="true">+IF(AND(ISNUMBER(OFFSET('Water Data'!$E$10,0,10*ROW('Water Data'!E119))),'Data Summary'!CA125="Yes"),OFFSET('Water Data'!$E$10,0,10*ROW('Water Data'!E119)),NA())</f>
        <v>#N/A</v>
      </c>
      <c r="M125" s="56" t="e">
        <f ca="true">+IF(AND(ISNUMBER(OFFSET('Water Data'!$F$5,0,10*ROW('Water Data'!F119))),'Data Summary'!CB125="Yes"),100-OFFSET('Water Data'!$F$5,0,10*ROW('Water Data'!F119)),NA())</f>
        <v>#N/A</v>
      </c>
      <c r="N125" s="56" t="e">
        <f ca="true">+IF(AND(ISNUMBER(OFFSET('Water Data'!$F$7,0,10*ROW('Water Data'!F119))),'Data Summary'!CC125="Yes"),OFFSET('Water Data'!$F$7,0,10*ROW('Water Data'!F119)),NA())</f>
        <v>#N/A</v>
      </c>
      <c r="O125" s="56" t="e">
        <f ca="true">+IF(AND(ISNUMBER(OFFSET('Water Data'!$F$10,0,10*ROW('Water Data'!F119))),'Data Summary'!CD125="Yes"),OFFSET('Water Data'!$F$10,0,10*ROW('Water Data'!F119)),NA())</f>
        <v>#N/A</v>
      </c>
      <c r="P125" s="56" t="e">
        <f ca="true">+IF(AND(ISNUMBER(OFFSET('Water Data'!$G$5,0,10*ROW('Water Data'!G119))),'Data Summary'!CE125="Yes"),100-OFFSET('Water Data'!$G$5,0,10*ROW('Water Data'!G119)),NA())</f>
        <v>#N/A</v>
      </c>
      <c r="Q125" s="56" t="e">
        <f ca="true">+IF(AND(ISNUMBER(OFFSET('Water Data'!$G$7,0,10*ROW('Water Data'!G119))),'Data Summary'!CF125="Yes"),OFFSET('Water Data'!$G$7,0,10*ROW('Water Data'!G119)),NA())</f>
        <v>#N/A</v>
      </c>
      <c r="R125" s="56" t="e">
        <f ca="true">+IF(AND(ISNUMBER(OFFSET('Water Data'!$G$10,0,10*ROW('Water Data'!G119))),'Data Summary'!CG125="Yes"),OFFSET('Water Data'!$G$10,0,10*ROW('Water Data'!G119)),NA())</f>
        <v>#N/A</v>
      </c>
      <c r="S125" s="56" t="e">
        <f ca="true">+IF(AND(ISNUMBER(OFFSET('Water Data'!$H$5,0,10*ROW('Water Data'!H119))),'Data Summary'!CH125="Yes"),100-OFFSET('Water Data'!$H$5,0,10*ROW('Water Data'!H119)),NA())</f>
        <v>#N/A</v>
      </c>
      <c r="T125" s="56" t="e">
        <f ca="true">+IF(AND(ISNUMBER(OFFSET('Water Data'!$H$7,0,10*ROW('Water Data'!H119))),'Data Summary'!CI125="Yes"),OFFSET('Water Data'!$H$7,0,10*ROW('Water Data'!H119)),NA())</f>
        <v>#N/A</v>
      </c>
      <c r="U125" s="56" t="e">
        <f ca="true">+IF(AND(ISNUMBER(OFFSET('Water Data'!$H$10,0,10*ROW('Water Data'!H119))),'Data Summary'!CJ125="Yes"),OFFSET('Water Data'!$H$10,0,10*ROW('Water Data'!H119)),NA())</f>
        <v>#N/A</v>
      </c>
      <c r="V125" s="102" t="e">
        <f ca="true">+IF(AND(ISNUMBER(OFFSET('Sanitation Data'!$C$5,0,10*ROW('Sanitation Data'!C119))),'Data Summary'!CK125="Yes"),100-OFFSET('Sanitation Data'!$C$5,0,10*ROW('Sanitation Data'!C119)),NA())</f>
        <v>#N/A</v>
      </c>
      <c r="W125" s="102" t="e">
        <f ca="true">+IF(AND(ISNUMBER(OFFSET('Sanitation Data'!$C$7,0,10*ROW('Sanitation Data'!C119))),'Data Summary'!CL125="Yes"),OFFSET('Sanitation Data'!$C$7,0,10*ROW('Sanitation Data'!C119)),NA())</f>
        <v>#N/A</v>
      </c>
      <c r="X125" s="102" t="e">
        <f ca="true">+IF(AND(ISNUMBER(OFFSET('Sanitation Data'!$C$11,0,10*ROW('Sanitation Data'!C119))),'Data Summary'!CM125="Yes"),OFFSET('Sanitation Data'!$C$11,0,10*ROW('Sanitation Data'!C119)),NA())</f>
        <v>#N/A</v>
      </c>
      <c r="Y125" s="102" t="e">
        <f ca="true">+IF(AND(ISNUMBER(OFFSET('Sanitation Data'!$C$12,0,10*ROW('Sanitation Data'!C119))),'Data Summary'!CN125="Yes"),OFFSET('Sanitation Data'!$C$12,0,10*ROW('Sanitation Data'!C119)),NA())</f>
        <v>#N/A</v>
      </c>
      <c r="Z125" s="102" t="e">
        <f ca="true">+IF(AND(ISNUMBER(OFFSET('Sanitation Data'!$C$13,0,10*ROW('Sanitation Data'!C119))),'Data Summary'!CO125="Yes"),OFFSET('Sanitation Data'!$C$13,0,10*ROW('Sanitation Data'!C119)),NA())</f>
        <v>#N/A</v>
      </c>
      <c r="AA125" s="102" t="e">
        <f ca="true">+IF(AND(ISNUMBER(OFFSET('Sanitation Data'!$D$5,0,10*ROW('Sanitation Data'!D119))),'Data Summary'!CP125="Yes"),100-OFFSET('Sanitation Data'!$D$5,0,10*ROW('Sanitation Data'!D119)),NA())</f>
        <v>#N/A</v>
      </c>
      <c r="AB125" s="102" t="e">
        <f ca="true">+IF(AND(ISNUMBER(OFFSET('Sanitation Data'!$D$7,0,10*ROW('Sanitation Data'!D119))),'Data Summary'!CQ125="Yes"),OFFSET('Sanitation Data'!$D$7,0,10*ROW('Sanitation Data'!D119)),NA())</f>
        <v>#N/A</v>
      </c>
      <c r="AC125" s="102" t="e">
        <f ca="true">+IF(AND(ISNUMBER(OFFSET('Sanitation Data'!$D$11,0,10*ROW('Sanitation Data'!D119))),'Data Summary'!CR125="Yes"),OFFSET('Sanitation Data'!$D$11,0,10*ROW('Sanitation Data'!D119)),NA())</f>
        <v>#N/A</v>
      </c>
      <c r="AD125" s="102" t="e">
        <f ca="true">+IF(AND(ISNUMBER(OFFSET('Sanitation Data'!$D$12,0,10*ROW('Sanitation Data'!D119))),'Data Summary'!CS125="Yes"),OFFSET('Sanitation Data'!$D$12,0,10*ROW('Sanitation Data'!D119)),NA())</f>
        <v>#N/A</v>
      </c>
      <c r="AE125" s="102" t="e">
        <f ca="true">+IF(AND(ISNUMBER(OFFSET('Sanitation Data'!$D$13,0,10*ROW('Sanitation Data'!D119))),'Data Summary'!CT125="Yes"),OFFSET('Sanitation Data'!$D$13,0,10*ROW('Sanitation Data'!D119)),NA())</f>
        <v>#N/A</v>
      </c>
      <c r="AF125" s="102" t="e">
        <f ca="true">+IF(AND(ISNUMBER(OFFSET('Sanitation Data'!$E$5,0,10*ROW('Sanitation Data'!E119))),'Data Summary'!CU125="Yes"),100-OFFSET('Sanitation Data'!$E$5,0,10*ROW('Sanitation Data'!E119)),NA())</f>
        <v>#N/A</v>
      </c>
      <c r="AG125" s="102" t="e">
        <f ca="true">+IF(AND(ISNUMBER(OFFSET('Sanitation Data'!$E$7,0,10*ROW('Sanitation Data'!E119))),'Data Summary'!CV125="Yes"),OFFSET('Sanitation Data'!$E$7,0,10*ROW('Sanitation Data'!E119)),NA())</f>
        <v>#N/A</v>
      </c>
      <c r="AH125" s="102" t="e">
        <f ca="true">+IF(AND(ISNUMBER(OFFSET('Sanitation Data'!$E$11,0,10*ROW('Sanitation Data'!E119))),'Data Summary'!CW125="Yes"),OFFSET('Sanitation Data'!$E$11,0,10*ROW('Sanitation Data'!E119)),NA())</f>
        <v>#N/A</v>
      </c>
      <c r="AI125" s="102" t="e">
        <f ca="true">+IF(AND(ISNUMBER(OFFSET('Sanitation Data'!$E$12,0,10*ROW('Sanitation Data'!E119))),'Data Summary'!CX125="Yes"),OFFSET('Sanitation Data'!$E$12,0,10*ROW('Sanitation Data'!E119)),NA())</f>
        <v>#N/A</v>
      </c>
      <c r="AJ125" s="102" t="e">
        <f ca="true">+IF(AND(ISNUMBER(OFFSET('Sanitation Data'!$E$13,0,10*ROW('Sanitation Data'!E119))),'Data Summary'!CY125="Yes"),OFFSET('Sanitation Data'!$E$13,0,10*ROW('Sanitation Data'!E119)),NA())</f>
        <v>#N/A</v>
      </c>
      <c r="AK125" s="102" t="e">
        <f ca="true">+IF(AND(ISNUMBER(OFFSET('Sanitation Data'!$F$5,0,10*ROW('Sanitation Data'!F119))),'Data Summary'!CZ125="Yes"),100-OFFSET('Sanitation Data'!$F$5,0,10*ROW('Sanitation Data'!F119)),NA())</f>
        <v>#N/A</v>
      </c>
      <c r="AL125" s="102" t="e">
        <f ca="true">+IF(AND(ISNUMBER(OFFSET('Sanitation Data'!$F$7,0,10*ROW('Sanitation Data'!F119))),'Data Summary'!DA125="Yes"),OFFSET('Sanitation Data'!$F$7,0,10*ROW('Sanitation Data'!F119)),NA())</f>
        <v>#N/A</v>
      </c>
      <c r="AM125" s="102" t="e">
        <f ca="true">+IF(AND(ISNUMBER(OFFSET('Sanitation Data'!$F$11,0,10*ROW('Sanitation Data'!F119))),'Data Summary'!DB125="Yes"),OFFSET('Sanitation Data'!$F$11,0,10*ROW('Sanitation Data'!F119)),NA())</f>
        <v>#N/A</v>
      </c>
      <c r="AN125" s="102" t="e">
        <f ca="true">+IF(AND(ISNUMBER(OFFSET('Sanitation Data'!$F$12,0,10*ROW('Sanitation Data'!F119))),'Data Summary'!DC125="Yes"),OFFSET('Sanitation Data'!$F$12,0,10*ROW('Sanitation Data'!F119)),NA())</f>
        <v>#N/A</v>
      </c>
      <c r="AO125" s="102" t="e">
        <f ca="true">+IF(AND(ISNUMBER(OFFSET('Sanitation Data'!$F$13,0,10*ROW('Sanitation Data'!F119))),'Data Summary'!DD125="Yes"),OFFSET('Sanitation Data'!$F$13,0,10*ROW('Sanitation Data'!F119)),NA())</f>
        <v>#N/A</v>
      </c>
      <c r="AP125" s="102" t="e">
        <f ca="true">+IF(AND(ISNUMBER(OFFSET('Sanitation Data'!$G$5,0,10*ROW('Sanitation Data'!G119))),'Data Summary'!DE125="Yes"),100-OFFSET('Sanitation Data'!$G$5,0,10*ROW('Sanitation Data'!G119)),NA())</f>
        <v>#N/A</v>
      </c>
      <c r="AQ125" s="102" t="e">
        <f ca="true">+IF(AND(ISNUMBER(OFFSET('Sanitation Data'!$G$7,0,10*ROW('Sanitation Data'!G119))),'Data Summary'!DF125="Yes"),OFFSET('Sanitation Data'!$G$7,0,10*ROW('Sanitation Data'!G119)),NA())</f>
        <v>#N/A</v>
      </c>
      <c r="AR125" s="102" t="e">
        <f ca="true">+IF(AND(ISNUMBER(OFFSET('Sanitation Data'!$G$11,0,10*ROW('Sanitation Data'!G119))),'Data Summary'!DG125="Yes"),OFFSET('Sanitation Data'!$G$11,0,10*ROW('Sanitation Data'!G119)),NA())</f>
        <v>#N/A</v>
      </c>
      <c r="AS125" s="102" t="e">
        <f ca="true">+IF(AND(ISNUMBER(OFFSET('Sanitation Data'!$G$12,0,10*ROW('Sanitation Data'!G119))),'Data Summary'!DH125="Yes"),OFFSET('Sanitation Data'!$G$12,0,10*ROW('Sanitation Data'!G119)),NA())</f>
        <v>#N/A</v>
      </c>
      <c r="AT125" s="102" t="e">
        <f ca="true">+IF(AND(ISNUMBER(OFFSET('Sanitation Data'!$G$13,0,10*ROW('Sanitation Data'!G119))),'Data Summary'!DI125="Yes"),OFFSET('Sanitation Data'!$G$13,0,10*ROW('Sanitation Data'!G119)),NA())</f>
        <v>#N/A</v>
      </c>
      <c r="AU125" s="102" t="e">
        <f ca="true">+IF(AND(ISNUMBER(OFFSET('Sanitation Data'!$H$5,0,10*ROW('Sanitation Data'!H119))),'Data Summary'!DJ125="Yes"),100-OFFSET('Sanitation Data'!$H$5,0,10*ROW('Sanitation Data'!H119)),NA())</f>
        <v>#N/A</v>
      </c>
      <c r="AV125" s="102" t="e">
        <f ca="true">+IF(AND(ISNUMBER(OFFSET('Sanitation Data'!$H$7,0,10*ROW('Sanitation Data'!H119))),'Data Summary'!DK125="Yes"),OFFSET('Sanitation Data'!$H$7,0,10*ROW('Sanitation Data'!H119)),NA())</f>
        <v>#N/A</v>
      </c>
      <c r="AW125" s="102" t="e">
        <f ca="true">+IF(AND(ISNUMBER(OFFSET('Sanitation Data'!$H$11,0,10*ROW('Sanitation Data'!H119))),'Data Summary'!DL125="Yes"),OFFSET('Sanitation Data'!$H$11,0,10*ROW('Sanitation Data'!H119)),NA())</f>
        <v>#N/A</v>
      </c>
      <c r="AX125" s="102" t="e">
        <f ca="true">+IF(AND(ISNUMBER(OFFSET('Sanitation Data'!$H$12,0,10*ROW('Sanitation Data'!H119))),'Data Summary'!DM125="Yes"),OFFSET('Sanitation Data'!$H$12,0,10*ROW('Sanitation Data'!H119)),NA())</f>
        <v>#N/A</v>
      </c>
      <c r="AY125" s="102" t="e">
        <f ca="true">+IF(AND(ISNUMBER(OFFSET('Sanitation Data'!$H$13,0,10*ROW('Sanitation Data'!H119))),'Data Summary'!DN125="Yes"),OFFSET('Sanitation Data'!$H$13,0,10*ROW('Sanitation Data'!H119)),NA())</f>
        <v>#N/A</v>
      </c>
      <c r="AZ125" s="107" t="e">
        <f ca="true">+IF(AND(ISNUMBER(OFFSET('Hygiene Data'!$C$6,0,10*ROW('Hygiene Data'!C119))),'Data Summary'!DO125="Yes"),OFFSET('Hygiene Data'!$C$6,0,10*ROW('Hygiene Data'!C119)),NA())</f>
        <v>#N/A</v>
      </c>
      <c r="BA125" s="107" t="e">
        <f ca="true">+IF(AND(ISNUMBER(OFFSET('Hygiene Data'!$C$8,0,10*ROW('Hygiene Data'!C119))),'Data Summary'!DP125="Yes"),OFFSET('Hygiene Data'!$C$8,0,10*ROW('Hygiene Data'!C119)),NA())</f>
        <v>#N/A</v>
      </c>
      <c r="BB125" s="107" t="e">
        <f ca="true">+IF(AND(ISNUMBER(OFFSET('Hygiene Data'!$C$10,0,10*ROW('Hygiene Data'!C119))),'Data Summary'!DQ125="Yes"),OFFSET('Hygiene Data'!$C$10,0,10*ROW('Hygiene Data'!C119)),NA())</f>
        <v>#N/A</v>
      </c>
      <c r="BC125" s="107" t="e">
        <f ca="true">+IF(AND(ISNUMBER(OFFSET('Hygiene Data'!$D$6,0,10*ROW('Hygiene Data'!D119))),'Data Summary'!DR125="Yes"),OFFSET('Hygiene Data'!$D$6,0,10*ROW('Hygiene Data'!D119)),NA())</f>
        <v>#N/A</v>
      </c>
      <c r="BD125" s="107" t="e">
        <f ca="true">+IF(AND(ISNUMBER(OFFSET('Hygiene Data'!$D$8,0,10*ROW('Hygiene Data'!D119))),'Data Summary'!DS125="Yes"),OFFSET('Hygiene Data'!$D$8,0,10*ROW('Hygiene Data'!D119)),NA())</f>
        <v>#N/A</v>
      </c>
      <c r="BE125" s="107" t="e">
        <f ca="true">+IF(AND(ISNUMBER(OFFSET('Hygiene Data'!$D$10,0,10*ROW('Hygiene Data'!D119))),'Data Summary'!DT125="Yes"),OFFSET('Hygiene Data'!$D$10,0,10*ROW('Hygiene Data'!D119)),NA())</f>
        <v>#N/A</v>
      </c>
      <c r="BF125" s="107" t="e">
        <f ca="true">+IF(AND(ISNUMBER(OFFSET('Hygiene Data'!$E$6,0,10*ROW('Hygiene Data'!E119))),'Data Summary'!DU125="Yes"),OFFSET('Hygiene Data'!$E$6,0,10*ROW('Hygiene Data'!E119)),NA())</f>
        <v>#N/A</v>
      </c>
      <c r="BG125" s="107" t="e">
        <f ca="true">+IF(AND(ISNUMBER(OFFSET('Hygiene Data'!$E$8,0,10*ROW('Hygiene Data'!E119))),'Data Summary'!DV125="Yes"),OFFSET('Hygiene Data'!$E$8,0,10*ROW('Hygiene Data'!E119)),NA())</f>
        <v>#N/A</v>
      </c>
      <c r="BH125" s="107" t="e">
        <f ca="true">+IF(AND(ISNUMBER(OFFSET('Hygiene Data'!$E$10,0,10*ROW('Hygiene Data'!E119))),'Data Summary'!DW125="Yes"),OFFSET('Hygiene Data'!$E$10,0,10*ROW('Hygiene Data'!E119)),NA())</f>
        <v>#N/A</v>
      </c>
      <c r="BI125" s="107" t="e">
        <f ca="true">+IF(AND(ISNUMBER(OFFSET('Hygiene Data'!$F$6,0,10*ROW('Hygiene Data'!F119))),'Data Summary'!DX125="Yes"),OFFSET('Hygiene Data'!$F$6,0,10*ROW('Hygiene Data'!F119)),NA())</f>
        <v>#N/A</v>
      </c>
      <c r="BJ125" s="107" t="e">
        <f ca="true">+IF(AND(ISNUMBER(OFFSET('Hygiene Data'!$F$8,0,10*ROW('Hygiene Data'!F119))),'Data Summary'!DY125="Yes"),OFFSET('Hygiene Data'!$F$8,0,10*ROW('Hygiene Data'!F119)),NA())</f>
        <v>#N/A</v>
      </c>
      <c r="BK125" s="107" t="e">
        <f ca="true">+IF(AND(ISNUMBER(OFFSET('Hygiene Data'!$F$10,0,10*ROW('Hygiene Data'!F119))),'Data Summary'!DZ125="Yes"),OFFSET('Hygiene Data'!$F$10,0,10*ROW('Hygiene Data'!F119)),NA())</f>
        <v>#N/A</v>
      </c>
      <c r="BL125" s="107" t="e">
        <f ca="true">+IF(AND(ISNUMBER(OFFSET('Hygiene Data'!$G$6,0,10*ROW('Hygiene Data'!G119))),'Data Summary'!EA125="Yes"),OFFSET('Hygiene Data'!$G$6,0,10*ROW('Hygiene Data'!G119)),NA())</f>
        <v>#N/A</v>
      </c>
      <c r="BM125" s="107" t="e">
        <f ca="true">+IF(AND(ISNUMBER(OFFSET('Hygiene Data'!$G$8,0,10*ROW('Hygiene Data'!G119))),'Data Summary'!EB125="Yes"),OFFSET('Hygiene Data'!$G$8,0,10*ROW('Hygiene Data'!G119)),NA())</f>
        <v>#N/A</v>
      </c>
      <c r="BN125" s="107" t="e">
        <f ca="true">+IF(AND(ISNUMBER(OFFSET('Hygiene Data'!$G$10,0,10*ROW('Hygiene Data'!G119))),'Data Summary'!EC125="Yes"),OFFSET('Hygiene Data'!$G$10,0,10*ROW('Hygiene Data'!G119)),NA())</f>
        <v>#N/A</v>
      </c>
      <c r="BO125" s="107" t="e">
        <f ca="true">+IF(AND(ISNUMBER(OFFSET('Hygiene Data'!$H$6,0,10*ROW('Hygiene Data'!H119))),'Data Summary'!ED125="Yes"),OFFSET('Hygiene Data'!$H$6,0,10*ROW('Hygiene Data'!H119)),NA())</f>
        <v>#N/A</v>
      </c>
      <c r="BP125" s="107" t="e">
        <f ca="true">+IF(AND(ISNUMBER(OFFSET('Hygiene Data'!$H$8,0,10*ROW('Hygiene Data'!H119))),'Data Summary'!EE125="Yes"),OFFSET('Hygiene Data'!$H$8,0,10*ROW('Hygiene Data'!H119)),NA())</f>
        <v>#N/A</v>
      </c>
      <c r="BQ125" s="107" t="e">
        <f ca="true">+IF(AND(ISNUMBER(OFFSET('Hygiene Data'!$H$10,0,10*ROW('Hygiene Data'!H119))),'Data Summary'!EF125="Yes"),OFFSET('Hygiene Data'!$H$10,0,10*ROW('Hygiene Data'!H119)),NA())</f>
        <v>#N/A</v>
      </c>
    </row>
    <row r="126" x14ac:dyDescent="0.2">
      <c r="A126" s="55" t="e">
        <f ca="true">+IF(OFFSET('Water Data'!$B$1,0,10*ROW('Water Data'!B120))="",NA(),OFFSET('Water Data'!$B$1,0,10*ROW('Water Data'!B120)))</f>
        <v>#N/A</v>
      </c>
      <c r="B126" s="55" t="e">
        <f ca="true">+IF(OFFSET('Water Data'!$A$3,0,10*ROW('Water Data'!A123))="",NA(),OFFSET('Water Data'!$A$3,0,10*ROW('Water Data'!A123)))</f>
        <v>#N/A</v>
      </c>
      <c r="C126" s="55" t="e">
        <f ca="true">+IF(OFFSET('Water Data'!$C$3,0,10*ROW('Water Data'!C123))="",NA(),OFFSET('Water Data'!$C$3,0,10*ROW('Water Data'!C123)))</f>
        <v>#N/A</v>
      </c>
      <c r="D126" s="56" t="e">
        <f ca="true">+IF(AND(ISNUMBER(OFFSET('Water Data'!$C$5,0,10*ROW('Water Data'!C120))),'Data Summary'!BS126="Yes"),100-OFFSET('Water Data'!$C$5,0,10*ROW('Water Data'!C120)),NA())</f>
        <v>#N/A</v>
      </c>
      <c r="E126" s="56" t="e">
        <f ca="true">+IF(AND(ISNUMBER(OFFSET('Water Data'!$C$7,0,10*ROW('Water Data'!C120))),'Data Summary'!BT126="Yes"),OFFSET('Water Data'!$C$7,0,10*ROW('Water Data'!C120)),NA())</f>
        <v>#N/A</v>
      </c>
      <c r="F126" s="56" t="e">
        <f ca="true">+IF(AND(ISNUMBER(OFFSET('Water Data'!$C$10,0,10*ROW('Water Data'!C120))),'Data Summary'!BU126="Yes"),OFFSET('Water Data'!$C$10,0,10*ROW('Water Data'!C120)),NA())</f>
        <v>#N/A</v>
      </c>
      <c r="G126" s="56" t="e">
        <f ca="true">+IF(AND(ISNUMBER(OFFSET('Water Data'!$D$5,0,10*ROW('Water Data'!D120))),'Data Summary'!BV126="Yes"),100-OFFSET('Water Data'!$D$5,0,10*ROW('Water Data'!D120)),NA())</f>
        <v>#N/A</v>
      </c>
      <c r="H126" s="56" t="e">
        <f ca="true">+IF(AND(ISNUMBER(OFFSET('Water Data'!$D$7,0,10*ROW('Water Data'!D120))),'Data Summary'!BW126="Yes"),OFFSET('Water Data'!$D$7,0,10*ROW('Water Data'!D120)),NA())</f>
        <v>#N/A</v>
      </c>
      <c r="I126" s="56" t="e">
        <f ca="true">+IF(AND(ISNUMBER(OFFSET('Water Data'!$D$10,0,10*ROW('Water Data'!D120))),'Data Summary'!BX126="Yes"),OFFSET('Water Data'!$D$10,0,10*ROW('Water Data'!D120)),NA())</f>
        <v>#N/A</v>
      </c>
      <c r="J126" s="56" t="e">
        <f ca="true">+IF(AND(ISNUMBER(OFFSET('Water Data'!$E$5,0,10*ROW('Water Data'!E120))),'Data Summary'!BY126="Yes"),100-OFFSET('Water Data'!$E$5,0,10*ROW('Water Data'!E120)),NA())</f>
        <v>#N/A</v>
      </c>
      <c r="K126" s="56" t="e">
        <f ca="true">+IF(AND(ISNUMBER(OFFSET('Water Data'!$E$7,0,10*ROW('Water Data'!E120))),'Data Summary'!BZ126="Yes"),OFFSET('Water Data'!$E$7,0,10*ROW('Water Data'!E120)),NA())</f>
        <v>#N/A</v>
      </c>
      <c r="L126" s="56" t="e">
        <f ca="true">+IF(AND(ISNUMBER(OFFSET('Water Data'!$E$10,0,10*ROW('Water Data'!E120))),'Data Summary'!CA126="Yes"),OFFSET('Water Data'!$E$10,0,10*ROW('Water Data'!E120)),NA())</f>
        <v>#N/A</v>
      </c>
      <c r="M126" s="56" t="e">
        <f ca="true">+IF(AND(ISNUMBER(OFFSET('Water Data'!$F$5,0,10*ROW('Water Data'!F120))),'Data Summary'!CB126="Yes"),100-OFFSET('Water Data'!$F$5,0,10*ROW('Water Data'!F120)),NA())</f>
        <v>#N/A</v>
      </c>
      <c r="N126" s="56" t="e">
        <f ca="true">+IF(AND(ISNUMBER(OFFSET('Water Data'!$F$7,0,10*ROW('Water Data'!F120))),'Data Summary'!CC126="Yes"),OFFSET('Water Data'!$F$7,0,10*ROW('Water Data'!F120)),NA())</f>
        <v>#N/A</v>
      </c>
      <c r="O126" s="56" t="e">
        <f ca="true">+IF(AND(ISNUMBER(OFFSET('Water Data'!$F$10,0,10*ROW('Water Data'!F120))),'Data Summary'!CD126="Yes"),OFFSET('Water Data'!$F$10,0,10*ROW('Water Data'!F120)),NA())</f>
        <v>#N/A</v>
      </c>
      <c r="P126" s="56" t="e">
        <f ca="true">+IF(AND(ISNUMBER(OFFSET('Water Data'!$G$5,0,10*ROW('Water Data'!G120))),'Data Summary'!CE126="Yes"),100-OFFSET('Water Data'!$G$5,0,10*ROW('Water Data'!G120)),NA())</f>
        <v>#N/A</v>
      </c>
      <c r="Q126" s="56" t="e">
        <f ca="true">+IF(AND(ISNUMBER(OFFSET('Water Data'!$G$7,0,10*ROW('Water Data'!G120))),'Data Summary'!CF126="Yes"),OFFSET('Water Data'!$G$7,0,10*ROW('Water Data'!G120)),NA())</f>
        <v>#N/A</v>
      </c>
      <c r="R126" s="56" t="e">
        <f ca="true">+IF(AND(ISNUMBER(OFFSET('Water Data'!$G$10,0,10*ROW('Water Data'!G120))),'Data Summary'!CG126="Yes"),OFFSET('Water Data'!$G$10,0,10*ROW('Water Data'!G120)),NA())</f>
        <v>#N/A</v>
      </c>
      <c r="S126" s="56" t="e">
        <f ca="true">+IF(AND(ISNUMBER(OFFSET('Water Data'!$H$5,0,10*ROW('Water Data'!H120))),'Data Summary'!CH126="Yes"),100-OFFSET('Water Data'!$H$5,0,10*ROW('Water Data'!H120)),NA())</f>
        <v>#N/A</v>
      </c>
      <c r="T126" s="56" t="e">
        <f ca="true">+IF(AND(ISNUMBER(OFFSET('Water Data'!$H$7,0,10*ROW('Water Data'!H120))),'Data Summary'!CI126="Yes"),OFFSET('Water Data'!$H$7,0,10*ROW('Water Data'!H120)),NA())</f>
        <v>#N/A</v>
      </c>
      <c r="U126" s="56" t="e">
        <f ca="true">+IF(AND(ISNUMBER(OFFSET('Water Data'!$H$10,0,10*ROW('Water Data'!H120))),'Data Summary'!CJ126="Yes"),OFFSET('Water Data'!$H$10,0,10*ROW('Water Data'!H120)),NA())</f>
        <v>#N/A</v>
      </c>
      <c r="V126" s="102" t="e">
        <f ca="true">+IF(AND(ISNUMBER(OFFSET('Sanitation Data'!$C$5,0,10*ROW('Sanitation Data'!C120))),'Data Summary'!CK126="Yes"),100-OFFSET('Sanitation Data'!$C$5,0,10*ROW('Sanitation Data'!C120)),NA())</f>
        <v>#N/A</v>
      </c>
      <c r="W126" s="102" t="e">
        <f ca="true">+IF(AND(ISNUMBER(OFFSET('Sanitation Data'!$C$7,0,10*ROW('Sanitation Data'!C120))),'Data Summary'!CL126="Yes"),OFFSET('Sanitation Data'!$C$7,0,10*ROW('Sanitation Data'!C120)),NA())</f>
        <v>#N/A</v>
      </c>
      <c r="X126" s="102" t="e">
        <f ca="true">+IF(AND(ISNUMBER(OFFSET('Sanitation Data'!$C$11,0,10*ROW('Sanitation Data'!C120))),'Data Summary'!CM126="Yes"),OFFSET('Sanitation Data'!$C$11,0,10*ROW('Sanitation Data'!C120)),NA())</f>
        <v>#N/A</v>
      </c>
      <c r="Y126" s="102" t="e">
        <f ca="true">+IF(AND(ISNUMBER(OFFSET('Sanitation Data'!$C$12,0,10*ROW('Sanitation Data'!C120))),'Data Summary'!CN126="Yes"),OFFSET('Sanitation Data'!$C$12,0,10*ROW('Sanitation Data'!C120)),NA())</f>
        <v>#N/A</v>
      </c>
      <c r="Z126" s="102" t="e">
        <f ca="true">+IF(AND(ISNUMBER(OFFSET('Sanitation Data'!$C$13,0,10*ROW('Sanitation Data'!C120))),'Data Summary'!CO126="Yes"),OFFSET('Sanitation Data'!$C$13,0,10*ROW('Sanitation Data'!C120)),NA())</f>
        <v>#N/A</v>
      </c>
      <c r="AA126" s="102" t="e">
        <f ca="true">+IF(AND(ISNUMBER(OFFSET('Sanitation Data'!$D$5,0,10*ROW('Sanitation Data'!D120))),'Data Summary'!CP126="Yes"),100-OFFSET('Sanitation Data'!$D$5,0,10*ROW('Sanitation Data'!D120)),NA())</f>
        <v>#N/A</v>
      </c>
      <c r="AB126" s="102" t="e">
        <f ca="true">+IF(AND(ISNUMBER(OFFSET('Sanitation Data'!$D$7,0,10*ROW('Sanitation Data'!D120))),'Data Summary'!CQ126="Yes"),OFFSET('Sanitation Data'!$D$7,0,10*ROW('Sanitation Data'!D120)),NA())</f>
        <v>#N/A</v>
      </c>
      <c r="AC126" s="102" t="e">
        <f ca="true">+IF(AND(ISNUMBER(OFFSET('Sanitation Data'!$D$11,0,10*ROW('Sanitation Data'!D120))),'Data Summary'!CR126="Yes"),OFFSET('Sanitation Data'!$D$11,0,10*ROW('Sanitation Data'!D120)),NA())</f>
        <v>#N/A</v>
      </c>
      <c r="AD126" s="102" t="e">
        <f ca="true">+IF(AND(ISNUMBER(OFFSET('Sanitation Data'!$D$12,0,10*ROW('Sanitation Data'!D120))),'Data Summary'!CS126="Yes"),OFFSET('Sanitation Data'!$D$12,0,10*ROW('Sanitation Data'!D120)),NA())</f>
        <v>#N/A</v>
      </c>
      <c r="AE126" s="102" t="e">
        <f ca="true">+IF(AND(ISNUMBER(OFFSET('Sanitation Data'!$D$13,0,10*ROW('Sanitation Data'!D120))),'Data Summary'!CT126="Yes"),OFFSET('Sanitation Data'!$D$13,0,10*ROW('Sanitation Data'!D120)),NA())</f>
        <v>#N/A</v>
      </c>
      <c r="AF126" s="102" t="e">
        <f ca="true">+IF(AND(ISNUMBER(OFFSET('Sanitation Data'!$E$5,0,10*ROW('Sanitation Data'!E120))),'Data Summary'!CU126="Yes"),100-OFFSET('Sanitation Data'!$E$5,0,10*ROW('Sanitation Data'!E120)),NA())</f>
        <v>#N/A</v>
      </c>
      <c r="AG126" s="102" t="e">
        <f ca="true">+IF(AND(ISNUMBER(OFFSET('Sanitation Data'!$E$7,0,10*ROW('Sanitation Data'!E120))),'Data Summary'!CV126="Yes"),OFFSET('Sanitation Data'!$E$7,0,10*ROW('Sanitation Data'!E120)),NA())</f>
        <v>#N/A</v>
      </c>
      <c r="AH126" s="102" t="e">
        <f ca="true">+IF(AND(ISNUMBER(OFFSET('Sanitation Data'!$E$11,0,10*ROW('Sanitation Data'!E120))),'Data Summary'!CW126="Yes"),OFFSET('Sanitation Data'!$E$11,0,10*ROW('Sanitation Data'!E120)),NA())</f>
        <v>#N/A</v>
      </c>
      <c r="AI126" s="102" t="e">
        <f ca="true">+IF(AND(ISNUMBER(OFFSET('Sanitation Data'!$E$12,0,10*ROW('Sanitation Data'!E120))),'Data Summary'!CX126="Yes"),OFFSET('Sanitation Data'!$E$12,0,10*ROW('Sanitation Data'!E120)),NA())</f>
        <v>#N/A</v>
      </c>
      <c r="AJ126" s="102" t="e">
        <f ca="true">+IF(AND(ISNUMBER(OFFSET('Sanitation Data'!$E$13,0,10*ROW('Sanitation Data'!E120))),'Data Summary'!CY126="Yes"),OFFSET('Sanitation Data'!$E$13,0,10*ROW('Sanitation Data'!E120)),NA())</f>
        <v>#N/A</v>
      </c>
      <c r="AK126" s="102" t="e">
        <f ca="true">+IF(AND(ISNUMBER(OFFSET('Sanitation Data'!$F$5,0,10*ROW('Sanitation Data'!F120))),'Data Summary'!CZ126="Yes"),100-OFFSET('Sanitation Data'!$F$5,0,10*ROW('Sanitation Data'!F120)),NA())</f>
        <v>#N/A</v>
      </c>
      <c r="AL126" s="102" t="e">
        <f ca="true">+IF(AND(ISNUMBER(OFFSET('Sanitation Data'!$F$7,0,10*ROW('Sanitation Data'!F120))),'Data Summary'!DA126="Yes"),OFFSET('Sanitation Data'!$F$7,0,10*ROW('Sanitation Data'!F120)),NA())</f>
        <v>#N/A</v>
      </c>
      <c r="AM126" s="102" t="e">
        <f ca="true">+IF(AND(ISNUMBER(OFFSET('Sanitation Data'!$F$11,0,10*ROW('Sanitation Data'!F120))),'Data Summary'!DB126="Yes"),OFFSET('Sanitation Data'!$F$11,0,10*ROW('Sanitation Data'!F120)),NA())</f>
        <v>#N/A</v>
      </c>
      <c r="AN126" s="102" t="e">
        <f ca="true">+IF(AND(ISNUMBER(OFFSET('Sanitation Data'!$F$12,0,10*ROW('Sanitation Data'!F120))),'Data Summary'!DC126="Yes"),OFFSET('Sanitation Data'!$F$12,0,10*ROW('Sanitation Data'!F120)),NA())</f>
        <v>#N/A</v>
      </c>
      <c r="AO126" s="102" t="e">
        <f ca="true">+IF(AND(ISNUMBER(OFFSET('Sanitation Data'!$F$13,0,10*ROW('Sanitation Data'!F120))),'Data Summary'!DD126="Yes"),OFFSET('Sanitation Data'!$F$13,0,10*ROW('Sanitation Data'!F120)),NA())</f>
        <v>#N/A</v>
      </c>
      <c r="AP126" s="102" t="e">
        <f ca="true">+IF(AND(ISNUMBER(OFFSET('Sanitation Data'!$G$5,0,10*ROW('Sanitation Data'!G120))),'Data Summary'!DE126="Yes"),100-OFFSET('Sanitation Data'!$G$5,0,10*ROW('Sanitation Data'!G120)),NA())</f>
        <v>#N/A</v>
      </c>
      <c r="AQ126" s="102" t="e">
        <f ca="true">+IF(AND(ISNUMBER(OFFSET('Sanitation Data'!$G$7,0,10*ROW('Sanitation Data'!G120))),'Data Summary'!DF126="Yes"),OFFSET('Sanitation Data'!$G$7,0,10*ROW('Sanitation Data'!G120)),NA())</f>
        <v>#N/A</v>
      </c>
      <c r="AR126" s="102" t="e">
        <f ca="true">+IF(AND(ISNUMBER(OFFSET('Sanitation Data'!$G$11,0,10*ROW('Sanitation Data'!G120))),'Data Summary'!DG126="Yes"),OFFSET('Sanitation Data'!$G$11,0,10*ROW('Sanitation Data'!G120)),NA())</f>
        <v>#N/A</v>
      </c>
      <c r="AS126" s="102" t="e">
        <f ca="true">+IF(AND(ISNUMBER(OFFSET('Sanitation Data'!$G$12,0,10*ROW('Sanitation Data'!G120))),'Data Summary'!DH126="Yes"),OFFSET('Sanitation Data'!$G$12,0,10*ROW('Sanitation Data'!G120)),NA())</f>
        <v>#N/A</v>
      </c>
      <c r="AT126" s="102" t="e">
        <f ca="true">+IF(AND(ISNUMBER(OFFSET('Sanitation Data'!$G$13,0,10*ROW('Sanitation Data'!G120))),'Data Summary'!DI126="Yes"),OFFSET('Sanitation Data'!$G$13,0,10*ROW('Sanitation Data'!G120)),NA())</f>
        <v>#N/A</v>
      </c>
      <c r="AU126" s="102" t="e">
        <f ca="true">+IF(AND(ISNUMBER(OFFSET('Sanitation Data'!$H$5,0,10*ROW('Sanitation Data'!H120))),'Data Summary'!DJ126="Yes"),100-OFFSET('Sanitation Data'!$H$5,0,10*ROW('Sanitation Data'!H120)),NA())</f>
        <v>#N/A</v>
      </c>
      <c r="AV126" s="102" t="e">
        <f ca="true">+IF(AND(ISNUMBER(OFFSET('Sanitation Data'!$H$7,0,10*ROW('Sanitation Data'!H120))),'Data Summary'!DK126="Yes"),OFFSET('Sanitation Data'!$H$7,0,10*ROW('Sanitation Data'!H120)),NA())</f>
        <v>#N/A</v>
      </c>
      <c r="AW126" s="102" t="e">
        <f ca="true">+IF(AND(ISNUMBER(OFFSET('Sanitation Data'!$H$11,0,10*ROW('Sanitation Data'!H120))),'Data Summary'!DL126="Yes"),OFFSET('Sanitation Data'!$H$11,0,10*ROW('Sanitation Data'!H120)),NA())</f>
        <v>#N/A</v>
      </c>
      <c r="AX126" s="102" t="e">
        <f ca="true">+IF(AND(ISNUMBER(OFFSET('Sanitation Data'!$H$12,0,10*ROW('Sanitation Data'!H120))),'Data Summary'!DM126="Yes"),OFFSET('Sanitation Data'!$H$12,0,10*ROW('Sanitation Data'!H120)),NA())</f>
        <v>#N/A</v>
      </c>
      <c r="AY126" s="102" t="e">
        <f ca="true">+IF(AND(ISNUMBER(OFFSET('Sanitation Data'!$H$13,0,10*ROW('Sanitation Data'!H120))),'Data Summary'!DN126="Yes"),OFFSET('Sanitation Data'!$H$13,0,10*ROW('Sanitation Data'!H120)),NA())</f>
        <v>#N/A</v>
      </c>
      <c r="AZ126" s="107" t="e">
        <f ca="true">+IF(AND(ISNUMBER(OFFSET('Hygiene Data'!$C$6,0,10*ROW('Hygiene Data'!C120))),'Data Summary'!DO126="Yes"),OFFSET('Hygiene Data'!$C$6,0,10*ROW('Hygiene Data'!C120)),NA())</f>
        <v>#N/A</v>
      </c>
      <c r="BA126" s="107" t="e">
        <f ca="true">+IF(AND(ISNUMBER(OFFSET('Hygiene Data'!$C$8,0,10*ROW('Hygiene Data'!C120))),'Data Summary'!DP126="Yes"),OFFSET('Hygiene Data'!$C$8,0,10*ROW('Hygiene Data'!C120)),NA())</f>
        <v>#N/A</v>
      </c>
      <c r="BB126" s="107" t="e">
        <f ca="true">+IF(AND(ISNUMBER(OFFSET('Hygiene Data'!$C$10,0,10*ROW('Hygiene Data'!C120))),'Data Summary'!DQ126="Yes"),OFFSET('Hygiene Data'!$C$10,0,10*ROW('Hygiene Data'!C120)),NA())</f>
        <v>#N/A</v>
      </c>
      <c r="BC126" s="107" t="e">
        <f ca="true">+IF(AND(ISNUMBER(OFFSET('Hygiene Data'!$D$6,0,10*ROW('Hygiene Data'!D120))),'Data Summary'!DR126="Yes"),OFFSET('Hygiene Data'!$D$6,0,10*ROW('Hygiene Data'!D120)),NA())</f>
        <v>#N/A</v>
      </c>
      <c r="BD126" s="107" t="e">
        <f ca="true">+IF(AND(ISNUMBER(OFFSET('Hygiene Data'!$D$8,0,10*ROW('Hygiene Data'!D120))),'Data Summary'!DS126="Yes"),OFFSET('Hygiene Data'!$D$8,0,10*ROW('Hygiene Data'!D120)),NA())</f>
        <v>#N/A</v>
      </c>
      <c r="BE126" s="107" t="e">
        <f ca="true">+IF(AND(ISNUMBER(OFFSET('Hygiene Data'!$D$10,0,10*ROW('Hygiene Data'!D120))),'Data Summary'!DT126="Yes"),OFFSET('Hygiene Data'!$D$10,0,10*ROW('Hygiene Data'!D120)),NA())</f>
        <v>#N/A</v>
      </c>
      <c r="BF126" s="107" t="e">
        <f ca="true">+IF(AND(ISNUMBER(OFFSET('Hygiene Data'!$E$6,0,10*ROW('Hygiene Data'!E120))),'Data Summary'!DU126="Yes"),OFFSET('Hygiene Data'!$E$6,0,10*ROW('Hygiene Data'!E120)),NA())</f>
        <v>#N/A</v>
      </c>
      <c r="BG126" s="107" t="e">
        <f ca="true">+IF(AND(ISNUMBER(OFFSET('Hygiene Data'!$E$8,0,10*ROW('Hygiene Data'!E120))),'Data Summary'!DV126="Yes"),OFFSET('Hygiene Data'!$E$8,0,10*ROW('Hygiene Data'!E120)),NA())</f>
        <v>#N/A</v>
      </c>
      <c r="BH126" s="107" t="e">
        <f ca="true">+IF(AND(ISNUMBER(OFFSET('Hygiene Data'!$E$10,0,10*ROW('Hygiene Data'!E120))),'Data Summary'!DW126="Yes"),OFFSET('Hygiene Data'!$E$10,0,10*ROW('Hygiene Data'!E120)),NA())</f>
        <v>#N/A</v>
      </c>
      <c r="BI126" s="107" t="e">
        <f ca="true">+IF(AND(ISNUMBER(OFFSET('Hygiene Data'!$F$6,0,10*ROW('Hygiene Data'!F120))),'Data Summary'!DX126="Yes"),OFFSET('Hygiene Data'!$F$6,0,10*ROW('Hygiene Data'!F120)),NA())</f>
        <v>#N/A</v>
      </c>
      <c r="BJ126" s="107" t="e">
        <f ca="true">+IF(AND(ISNUMBER(OFFSET('Hygiene Data'!$F$8,0,10*ROW('Hygiene Data'!F120))),'Data Summary'!DY126="Yes"),OFFSET('Hygiene Data'!$F$8,0,10*ROW('Hygiene Data'!F120)),NA())</f>
        <v>#N/A</v>
      </c>
      <c r="BK126" s="107" t="e">
        <f ca="true">+IF(AND(ISNUMBER(OFFSET('Hygiene Data'!$F$10,0,10*ROW('Hygiene Data'!F120))),'Data Summary'!DZ126="Yes"),OFFSET('Hygiene Data'!$F$10,0,10*ROW('Hygiene Data'!F120)),NA())</f>
        <v>#N/A</v>
      </c>
      <c r="BL126" s="107" t="e">
        <f ca="true">+IF(AND(ISNUMBER(OFFSET('Hygiene Data'!$G$6,0,10*ROW('Hygiene Data'!G120))),'Data Summary'!EA126="Yes"),OFFSET('Hygiene Data'!$G$6,0,10*ROW('Hygiene Data'!G120)),NA())</f>
        <v>#N/A</v>
      </c>
      <c r="BM126" s="107" t="e">
        <f ca="true">+IF(AND(ISNUMBER(OFFSET('Hygiene Data'!$G$8,0,10*ROW('Hygiene Data'!G120))),'Data Summary'!EB126="Yes"),OFFSET('Hygiene Data'!$G$8,0,10*ROW('Hygiene Data'!G120)),NA())</f>
        <v>#N/A</v>
      </c>
      <c r="BN126" s="107" t="e">
        <f ca="true">+IF(AND(ISNUMBER(OFFSET('Hygiene Data'!$G$10,0,10*ROW('Hygiene Data'!G120))),'Data Summary'!EC126="Yes"),OFFSET('Hygiene Data'!$G$10,0,10*ROW('Hygiene Data'!G120)),NA())</f>
        <v>#N/A</v>
      </c>
      <c r="BO126" s="107" t="e">
        <f ca="true">+IF(AND(ISNUMBER(OFFSET('Hygiene Data'!$H$6,0,10*ROW('Hygiene Data'!H120))),'Data Summary'!ED126="Yes"),OFFSET('Hygiene Data'!$H$6,0,10*ROW('Hygiene Data'!H120)),NA())</f>
        <v>#N/A</v>
      </c>
      <c r="BP126" s="107" t="e">
        <f ca="true">+IF(AND(ISNUMBER(OFFSET('Hygiene Data'!$H$8,0,10*ROW('Hygiene Data'!H120))),'Data Summary'!EE126="Yes"),OFFSET('Hygiene Data'!$H$8,0,10*ROW('Hygiene Data'!H120)),NA())</f>
        <v>#N/A</v>
      </c>
      <c r="BQ126" s="107" t="e">
        <f ca="true">+IF(AND(ISNUMBER(OFFSET('Hygiene Data'!$H$10,0,10*ROW('Hygiene Data'!H120))),'Data Summary'!EF126="Yes"),OFFSET('Hygiene Data'!$H$10,0,10*ROW('Hygiene Data'!H120)),NA())</f>
        <v>#N/A</v>
      </c>
    </row>
    <row r="127" x14ac:dyDescent="0.2">
      <c r="A127" s="55" t="e">
        <f ca="true">+IF(OFFSET('Water Data'!$B$1,0,10*ROW('Water Data'!B121))="",NA(),OFFSET('Water Data'!$B$1,0,10*ROW('Water Data'!B121)))</f>
        <v>#N/A</v>
      </c>
      <c r="B127" s="55" t="e">
        <f ca="true">+IF(OFFSET('Water Data'!$A$3,0,10*ROW('Water Data'!A124))="",NA(),OFFSET('Water Data'!$A$3,0,10*ROW('Water Data'!A124)))</f>
        <v>#N/A</v>
      </c>
      <c r="C127" s="55" t="e">
        <f ca="true">+IF(OFFSET('Water Data'!$C$3,0,10*ROW('Water Data'!C124))="",NA(),OFFSET('Water Data'!$C$3,0,10*ROW('Water Data'!C124)))</f>
        <v>#N/A</v>
      </c>
      <c r="D127" s="56" t="e">
        <f ca="true">+IF(AND(ISNUMBER(OFFSET('Water Data'!$C$5,0,10*ROW('Water Data'!C121))),'Data Summary'!BS127="Yes"),100-OFFSET('Water Data'!$C$5,0,10*ROW('Water Data'!C121)),NA())</f>
        <v>#N/A</v>
      </c>
      <c r="E127" s="56" t="e">
        <f ca="true">+IF(AND(ISNUMBER(OFFSET('Water Data'!$C$7,0,10*ROW('Water Data'!C121))),'Data Summary'!BT127="Yes"),OFFSET('Water Data'!$C$7,0,10*ROW('Water Data'!C121)),NA())</f>
        <v>#N/A</v>
      </c>
      <c r="F127" s="56" t="e">
        <f ca="true">+IF(AND(ISNUMBER(OFFSET('Water Data'!$C$10,0,10*ROW('Water Data'!C121))),'Data Summary'!BU127="Yes"),OFFSET('Water Data'!$C$10,0,10*ROW('Water Data'!C121)),NA())</f>
        <v>#N/A</v>
      </c>
      <c r="G127" s="56" t="e">
        <f ca="true">+IF(AND(ISNUMBER(OFFSET('Water Data'!$D$5,0,10*ROW('Water Data'!D121))),'Data Summary'!BV127="Yes"),100-OFFSET('Water Data'!$D$5,0,10*ROW('Water Data'!D121)),NA())</f>
        <v>#N/A</v>
      </c>
      <c r="H127" s="56" t="e">
        <f ca="true">+IF(AND(ISNUMBER(OFFSET('Water Data'!$D$7,0,10*ROW('Water Data'!D121))),'Data Summary'!BW127="Yes"),OFFSET('Water Data'!$D$7,0,10*ROW('Water Data'!D121)),NA())</f>
        <v>#N/A</v>
      </c>
      <c r="I127" s="56" t="e">
        <f ca="true">+IF(AND(ISNUMBER(OFFSET('Water Data'!$D$10,0,10*ROW('Water Data'!D121))),'Data Summary'!BX127="Yes"),OFFSET('Water Data'!$D$10,0,10*ROW('Water Data'!D121)),NA())</f>
        <v>#N/A</v>
      </c>
      <c r="J127" s="56" t="e">
        <f ca="true">+IF(AND(ISNUMBER(OFFSET('Water Data'!$E$5,0,10*ROW('Water Data'!E121))),'Data Summary'!BY127="Yes"),100-OFFSET('Water Data'!$E$5,0,10*ROW('Water Data'!E121)),NA())</f>
        <v>#N/A</v>
      </c>
      <c r="K127" s="56" t="e">
        <f ca="true">+IF(AND(ISNUMBER(OFFSET('Water Data'!$E$7,0,10*ROW('Water Data'!E121))),'Data Summary'!BZ127="Yes"),OFFSET('Water Data'!$E$7,0,10*ROW('Water Data'!E121)),NA())</f>
        <v>#N/A</v>
      </c>
      <c r="L127" s="56" t="e">
        <f ca="true">+IF(AND(ISNUMBER(OFFSET('Water Data'!$E$10,0,10*ROW('Water Data'!E121))),'Data Summary'!CA127="Yes"),OFFSET('Water Data'!$E$10,0,10*ROW('Water Data'!E121)),NA())</f>
        <v>#N/A</v>
      </c>
      <c r="M127" s="56" t="e">
        <f ca="true">+IF(AND(ISNUMBER(OFFSET('Water Data'!$F$5,0,10*ROW('Water Data'!F121))),'Data Summary'!CB127="Yes"),100-OFFSET('Water Data'!$F$5,0,10*ROW('Water Data'!F121)),NA())</f>
        <v>#N/A</v>
      </c>
      <c r="N127" s="56" t="e">
        <f ca="true">+IF(AND(ISNUMBER(OFFSET('Water Data'!$F$7,0,10*ROW('Water Data'!F121))),'Data Summary'!CC127="Yes"),OFFSET('Water Data'!$F$7,0,10*ROW('Water Data'!F121)),NA())</f>
        <v>#N/A</v>
      </c>
      <c r="O127" s="56" t="e">
        <f ca="true">+IF(AND(ISNUMBER(OFFSET('Water Data'!$F$10,0,10*ROW('Water Data'!F121))),'Data Summary'!CD127="Yes"),OFFSET('Water Data'!$F$10,0,10*ROW('Water Data'!F121)),NA())</f>
        <v>#N/A</v>
      </c>
      <c r="P127" s="56" t="e">
        <f ca="true">+IF(AND(ISNUMBER(OFFSET('Water Data'!$G$5,0,10*ROW('Water Data'!G121))),'Data Summary'!CE127="Yes"),100-OFFSET('Water Data'!$G$5,0,10*ROW('Water Data'!G121)),NA())</f>
        <v>#N/A</v>
      </c>
      <c r="Q127" s="56" t="e">
        <f ca="true">+IF(AND(ISNUMBER(OFFSET('Water Data'!$G$7,0,10*ROW('Water Data'!G121))),'Data Summary'!CF127="Yes"),OFFSET('Water Data'!$G$7,0,10*ROW('Water Data'!G121)),NA())</f>
        <v>#N/A</v>
      </c>
      <c r="R127" s="56" t="e">
        <f ca="true">+IF(AND(ISNUMBER(OFFSET('Water Data'!$G$10,0,10*ROW('Water Data'!G121))),'Data Summary'!CG127="Yes"),OFFSET('Water Data'!$G$10,0,10*ROW('Water Data'!G121)),NA())</f>
        <v>#N/A</v>
      </c>
      <c r="S127" s="56" t="e">
        <f ca="true">+IF(AND(ISNUMBER(OFFSET('Water Data'!$H$5,0,10*ROW('Water Data'!H121))),'Data Summary'!CH127="Yes"),100-OFFSET('Water Data'!$H$5,0,10*ROW('Water Data'!H121)),NA())</f>
        <v>#N/A</v>
      </c>
      <c r="T127" s="56" t="e">
        <f ca="true">+IF(AND(ISNUMBER(OFFSET('Water Data'!$H$7,0,10*ROW('Water Data'!H121))),'Data Summary'!CI127="Yes"),OFFSET('Water Data'!$H$7,0,10*ROW('Water Data'!H121)),NA())</f>
        <v>#N/A</v>
      </c>
      <c r="U127" s="56" t="e">
        <f ca="true">+IF(AND(ISNUMBER(OFFSET('Water Data'!$H$10,0,10*ROW('Water Data'!H121))),'Data Summary'!CJ127="Yes"),OFFSET('Water Data'!$H$10,0,10*ROW('Water Data'!H121)),NA())</f>
        <v>#N/A</v>
      </c>
      <c r="V127" s="102" t="e">
        <f ca="true">+IF(AND(ISNUMBER(OFFSET('Sanitation Data'!$C$5,0,10*ROW('Sanitation Data'!C121))),'Data Summary'!CK127="Yes"),100-OFFSET('Sanitation Data'!$C$5,0,10*ROW('Sanitation Data'!C121)),NA())</f>
        <v>#N/A</v>
      </c>
      <c r="W127" s="102" t="e">
        <f ca="true">+IF(AND(ISNUMBER(OFFSET('Sanitation Data'!$C$7,0,10*ROW('Sanitation Data'!C121))),'Data Summary'!CL127="Yes"),OFFSET('Sanitation Data'!$C$7,0,10*ROW('Sanitation Data'!C121)),NA())</f>
        <v>#N/A</v>
      </c>
      <c r="X127" s="102" t="e">
        <f ca="true">+IF(AND(ISNUMBER(OFFSET('Sanitation Data'!$C$11,0,10*ROW('Sanitation Data'!C121))),'Data Summary'!CM127="Yes"),OFFSET('Sanitation Data'!$C$11,0,10*ROW('Sanitation Data'!C121)),NA())</f>
        <v>#N/A</v>
      </c>
      <c r="Y127" s="102" t="e">
        <f ca="true">+IF(AND(ISNUMBER(OFFSET('Sanitation Data'!$C$12,0,10*ROW('Sanitation Data'!C121))),'Data Summary'!CN127="Yes"),OFFSET('Sanitation Data'!$C$12,0,10*ROW('Sanitation Data'!C121)),NA())</f>
        <v>#N/A</v>
      </c>
      <c r="Z127" s="102" t="e">
        <f ca="true">+IF(AND(ISNUMBER(OFFSET('Sanitation Data'!$C$13,0,10*ROW('Sanitation Data'!C121))),'Data Summary'!CO127="Yes"),OFFSET('Sanitation Data'!$C$13,0,10*ROW('Sanitation Data'!C121)),NA())</f>
        <v>#N/A</v>
      </c>
      <c r="AA127" s="102" t="e">
        <f ca="true">+IF(AND(ISNUMBER(OFFSET('Sanitation Data'!$D$5,0,10*ROW('Sanitation Data'!D121))),'Data Summary'!CP127="Yes"),100-OFFSET('Sanitation Data'!$D$5,0,10*ROW('Sanitation Data'!D121)),NA())</f>
        <v>#N/A</v>
      </c>
      <c r="AB127" s="102" t="e">
        <f ca="true">+IF(AND(ISNUMBER(OFFSET('Sanitation Data'!$D$7,0,10*ROW('Sanitation Data'!D121))),'Data Summary'!CQ127="Yes"),OFFSET('Sanitation Data'!$D$7,0,10*ROW('Sanitation Data'!D121)),NA())</f>
        <v>#N/A</v>
      </c>
      <c r="AC127" s="102" t="e">
        <f ca="true">+IF(AND(ISNUMBER(OFFSET('Sanitation Data'!$D$11,0,10*ROW('Sanitation Data'!D121))),'Data Summary'!CR127="Yes"),OFFSET('Sanitation Data'!$D$11,0,10*ROW('Sanitation Data'!D121)),NA())</f>
        <v>#N/A</v>
      </c>
      <c r="AD127" s="102" t="e">
        <f ca="true">+IF(AND(ISNUMBER(OFFSET('Sanitation Data'!$D$12,0,10*ROW('Sanitation Data'!D121))),'Data Summary'!CS127="Yes"),OFFSET('Sanitation Data'!$D$12,0,10*ROW('Sanitation Data'!D121)),NA())</f>
        <v>#N/A</v>
      </c>
      <c r="AE127" s="102" t="e">
        <f ca="true">+IF(AND(ISNUMBER(OFFSET('Sanitation Data'!$D$13,0,10*ROW('Sanitation Data'!D121))),'Data Summary'!CT127="Yes"),OFFSET('Sanitation Data'!$D$13,0,10*ROW('Sanitation Data'!D121)),NA())</f>
        <v>#N/A</v>
      </c>
      <c r="AF127" s="102" t="e">
        <f ca="true">+IF(AND(ISNUMBER(OFFSET('Sanitation Data'!$E$5,0,10*ROW('Sanitation Data'!E121))),'Data Summary'!CU127="Yes"),100-OFFSET('Sanitation Data'!$E$5,0,10*ROW('Sanitation Data'!E121)),NA())</f>
        <v>#N/A</v>
      </c>
      <c r="AG127" s="102" t="e">
        <f ca="true">+IF(AND(ISNUMBER(OFFSET('Sanitation Data'!$E$7,0,10*ROW('Sanitation Data'!E121))),'Data Summary'!CV127="Yes"),OFFSET('Sanitation Data'!$E$7,0,10*ROW('Sanitation Data'!E121)),NA())</f>
        <v>#N/A</v>
      </c>
      <c r="AH127" s="102" t="e">
        <f ca="true">+IF(AND(ISNUMBER(OFFSET('Sanitation Data'!$E$11,0,10*ROW('Sanitation Data'!E121))),'Data Summary'!CW127="Yes"),OFFSET('Sanitation Data'!$E$11,0,10*ROW('Sanitation Data'!E121)),NA())</f>
        <v>#N/A</v>
      </c>
      <c r="AI127" s="102" t="e">
        <f ca="true">+IF(AND(ISNUMBER(OFFSET('Sanitation Data'!$E$12,0,10*ROW('Sanitation Data'!E121))),'Data Summary'!CX127="Yes"),OFFSET('Sanitation Data'!$E$12,0,10*ROW('Sanitation Data'!E121)),NA())</f>
        <v>#N/A</v>
      </c>
      <c r="AJ127" s="102" t="e">
        <f ca="true">+IF(AND(ISNUMBER(OFFSET('Sanitation Data'!$E$13,0,10*ROW('Sanitation Data'!E121))),'Data Summary'!CY127="Yes"),OFFSET('Sanitation Data'!$E$13,0,10*ROW('Sanitation Data'!E121)),NA())</f>
        <v>#N/A</v>
      </c>
      <c r="AK127" s="102" t="e">
        <f ca="true">+IF(AND(ISNUMBER(OFFSET('Sanitation Data'!$F$5,0,10*ROW('Sanitation Data'!F121))),'Data Summary'!CZ127="Yes"),100-OFFSET('Sanitation Data'!$F$5,0,10*ROW('Sanitation Data'!F121)),NA())</f>
        <v>#N/A</v>
      </c>
      <c r="AL127" s="102" t="e">
        <f ca="true">+IF(AND(ISNUMBER(OFFSET('Sanitation Data'!$F$7,0,10*ROW('Sanitation Data'!F121))),'Data Summary'!DA127="Yes"),OFFSET('Sanitation Data'!$F$7,0,10*ROW('Sanitation Data'!F121)),NA())</f>
        <v>#N/A</v>
      </c>
      <c r="AM127" s="102" t="e">
        <f ca="true">+IF(AND(ISNUMBER(OFFSET('Sanitation Data'!$F$11,0,10*ROW('Sanitation Data'!F121))),'Data Summary'!DB127="Yes"),OFFSET('Sanitation Data'!$F$11,0,10*ROW('Sanitation Data'!F121)),NA())</f>
        <v>#N/A</v>
      </c>
      <c r="AN127" s="102" t="e">
        <f ca="true">+IF(AND(ISNUMBER(OFFSET('Sanitation Data'!$F$12,0,10*ROW('Sanitation Data'!F121))),'Data Summary'!DC127="Yes"),OFFSET('Sanitation Data'!$F$12,0,10*ROW('Sanitation Data'!F121)),NA())</f>
        <v>#N/A</v>
      </c>
      <c r="AO127" s="102" t="e">
        <f ca="true">+IF(AND(ISNUMBER(OFFSET('Sanitation Data'!$F$13,0,10*ROW('Sanitation Data'!F121))),'Data Summary'!DD127="Yes"),OFFSET('Sanitation Data'!$F$13,0,10*ROW('Sanitation Data'!F121)),NA())</f>
        <v>#N/A</v>
      </c>
      <c r="AP127" s="102" t="e">
        <f ca="true">+IF(AND(ISNUMBER(OFFSET('Sanitation Data'!$G$5,0,10*ROW('Sanitation Data'!G121))),'Data Summary'!DE127="Yes"),100-OFFSET('Sanitation Data'!$G$5,0,10*ROW('Sanitation Data'!G121)),NA())</f>
        <v>#N/A</v>
      </c>
      <c r="AQ127" s="102" t="e">
        <f ca="true">+IF(AND(ISNUMBER(OFFSET('Sanitation Data'!$G$7,0,10*ROW('Sanitation Data'!G121))),'Data Summary'!DF127="Yes"),OFFSET('Sanitation Data'!$G$7,0,10*ROW('Sanitation Data'!G121)),NA())</f>
        <v>#N/A</v>
      </c>
      <c r="AR127" s="102" t="e">
        <f ca="true">+IF(AND(ISNUMBER(OFFSET('Sanitation Data'!$G$11,0,10*ROW('Sanitation Data'!G121))),'Data Summary'!DG127="Yes"),OFFSET('Sanitation Data'!$G$11,0,10*ROW('Sanitation Data'!G121)),NA())</f>
        <v>#N/A</v>
      </c>
      <c r="AS127" s="102" t="e">
        <f ca="true">+IF(AND(ISNUMBER(OFFSET('Sanitation Data'!$G$12,0,10*ROW('Sanitation Data'!G121))),'Data Summary'!DH127="Yes"),OFFSET('Sanitation Data'!$G$12,0,10*ROW('Sanitation Data'!G121)),NA())</f>
        <v>#N/A</v>
      </c>
      <c r="AT127" s="102" t="e">
        <f ca="true">+IF(AND(ISNUMBER(OFFSET('Sanitation Data'!$G$13,0,10*ROW('Sanitation Data'!G121))),'Data Summary'!DI127="Yes"),OFFSET('Sanitation Data'!$G$13,0,10*ROW('Sanitation Data'!G121)),NA())</f>
        <v>#N/A</v>
      </c>
      <c r="AU127" s="102" t="e">
        <f ca="true">+IF(AND(ISNUMBER(OFFSET('Sanitation Data'!$H$5,0,10*ROW('Sanitation Data'!H121))),'Data Summary'!DJ127="Yes"),100-OFFSET('Sanitation Data'!$H$5,0,10*ROW('Sanitation Data'!H121)),NA())</f>
        <v>#N/A</v>
      </c>
      <c r="AV127" s="102" t="e">
        <f ca="true">+IF(AND(ISNUMBER(OFFSET('Sanitation Data'!$H$7,0,10*ROW('Sanitation Data'!H121))),'Data Summary'!DK127="Yes"),OFFSET('Sanitation Data'!$H$7,0,10*ROW('Sanitation Data'!H121)),NA())</f>
        <v>#N/A</v>
      </c>
      <c r="AW127" s="102" t="e">
        <f ca="true">+IF(AND(ISNUMBER(OFFSET('Sanitation Data'!$H$11,0,10*ROW('Sanitation Data'!H121))),'Data Summary'!DL127="Yes"),OFFSET('Sanitation Data'!$H$11,0,10*ROW('Sanitation Data'!H121)),NA())</f>
        <v>#N/A</v>
      </c>
      <c r="AX127" s="102" t="e">
        <f ca="true">+IF(AND(ISNUMBER(OFFSET('Sanitation Data'!$H$12,0,10*ROW('Sanitation Data'!H121))),'Data Summary'!DM127="Yes"),OFFSET('Sanitation Data'!$H$12,0,10*ROW('Sanitation Data'!H121)),NA())</f>
        <v>#N/A</v>
      </c>
      <c r="AY127" s="102" t="e">
        <f ca="true">+IF(AND(ISNUMBER(OFFSET('Sanitation Data'!$H$13,0,10*ROW('Sanitation Data'!H121))),'Data Summary'!DN127="Yes"),OFFSET('Sanitation Data'!$H$13,0,10*ROW('Sanitation Data'!H121)),NA())</f>
        <v>#N/A</v>
      </c>
      <c r="AZ127" s="107" t="e">
        <f ca="true">+IF(AND(ISNUMBER(OFFSET('Hygiene Data'!$C$6,0,10*ROW('Hygiene Data'!C121))),'Data Summary'!DO127="Yes"),OFFSET('Hygiene Data'!$C$6,0,10*ROW('Hygiene Data'!C121)),NA())</f>
        <v>#N/A</v>
      </c>
      <c r="BA127" s="107" t="e">
        <f ca="true">+IF(AND(ISNUMBER(OFFSET('Hygiene Data'!$C$8,0,10*ROW('Hygiene Data'!C121))),'Data Summary'!DP127="Yes"),OFFSET('Hygiene Data'!$C$8,0,10*ROW('Hygiene Data'!C121)),NA())</f>
        <v>#N/A</v>
      </c>
      <c r="BB127" s="107" t="e">
        <f ca="true">+IF(AND(ISNUMBER(OFFSET('Hygiene Data'!$C$10,0,10*ROW('Hygiene Data'!C121))),'Data Summary'!DQ127="Yes"),OFFSET('Hygiene Data'!$C$10,0,10*ROW('Hygiene Data'!C121)),NA())</f>
        <v>#N/A</v>
      </c>
      <c r="BC127" s="107" t="e">
        <f ca="true">+IF(AND(ISNUMBER(OFFSET('Hygiene Data'!$D$6,0,10*ROW('Hygiene Data'!D121))),'Data Summary'!DR127="Yes"),OFFSET('Hygiene Data'!$D$6,0,10*ROW('Hygiene Data'!D121)),NA())</f>
        <v>#N/A</v>
      </c>
      <c r="BD127" s="107" t="e">
        <f ca="true">+IF(AND(ISNUMBER(OFFSET('Hygiene Data'!$D$8,0,10*ROW('Hygiene Data'!D121))),'Data Summary'!DS127="Yes"),OFFSET('Hygiene Data'!$D$8,0,10*ROW('Hygiene Data'!D121)),NA())</f>
        <v>#N/A</v>
      </c>
      <c r="BE127" s="107" t="e">
        <f ca="true">+IF(AND(ISNUMBER(OFFSET('Hygiene Data'!$D$10,0,10*ROW('Hygiene Data'!D121))),'Data Summary'!DT127="Yes"),OFFSET('Hygiene Data'!$D$10,0,10*ROW('Hygiene Data'!D121)),NA())</f>
        <v>#N/A</v>
      </c>
      <c r="BF127" s="107" t="e">
        <f ca="true">+IF(AND(ISNUMBER(OFFSET('Hygiene Data'!$E$6,0,10*ROW('Hygiene Data'!E121))),'Data Summary'!DU127="Yes"),OFFSET('Hygiene Data'!$E$6,0,10*ROW('Hygiene Data'!E121)),NA())</f>
        <v>#N/A</v>
      </c>
      <c r="BG127" s="107" t="e">
        <f ca="true">+IF(AND(ISNUMBER(OFFSET('Hygiene Data'!$E$8,0,10*ROW('Hygiene Data'!E121))),'Data Summary'!DV127="Yes"),OFFSET('Hygiene Data'!$E$8,0,10*ROW('Hygiene Data'!E121)),NA())</f>
        <v>#N/A</v>
      </c>
      <c r="BH127" s="107" t="e">
        <f ca="true">+IF(AND(ISNUMBER(OFFSET('Hygiene Data'!$E$10,0,10*ROW('Hygiene Data'!E121))),'Data Summary'!DW127="Yes"),OFFSET('Hygiene Data'!$E$10,0,10*ROW('Hygiene Data'!E121)),NA())</f>
        <v>#N/A</v>
      </c>
      <c r="BI127" s="107" t="e">
        <f ca="true">+IF(AND(ISNUMBER(OFFSET('Hygiene Data'!$F$6,0,10*ROW('Hygiene Data'!F121))),'Data Summary'!DX127="Yes"),OFFSET('Hygiene Data'!$F$6,0,10*ROW('Hygiene Data'!F121)),NA())</f>
        <v>#N/A</v>
      </c>
      <c r="BJ127" s="107" t="e">
        <f ca="true">+IF(AND(ISNUMBER(OFFSET('Hygiene Data'!$F$8,0,10*ROW('Hygiene Data'!F121))),'Data Summary'!DY127="Yes"),OFFSET('Hygiene Data'!$F$8,0,10*ROW('Hygiene Data'!F121)),NA())</f>
        <v>#N/A</v>
      </c>
      <c r="BK127" s="107" t="e">
        <f ca="true">+IF(AND(ISNUMBER(OFFSET('Hygiene Data'!$F$10,0,10*ROW('Hygiene Data'!F121))),'Data Summary'!DZ127="Yes"),OFFSET('Hygiene Data'!$F$10,0,10*ROW('Hygiene Data'!F121)),NA())</f>
        <v>#N/A</v>
      </c>
      <c r="BL127" s="107" t="e">
        <f ca="true">+IF(AND(ISNUMBER(OFFSET('Hygiene Data'!$G$6,0,10*ROW('Hygiene Data'!G121))),'Data Summary'!EA127="Yes"),OFFSET('Hygiene Data'!$G$6,0,10*ROW('Hygiene Data'!G121)),NA())</f>
        <v>#N/A</v>
      </c>
      <c r="BM127" s="107" t="e">
        <f ca="true">+IF(AND(ISNUMBER(OFFSET('Hygiene Data'!$G$8,0,10*ROW('Hygiene Data'!G121))),'Data Summary'!EB127="Yes"),OFFSET('Hygiene Data'!$G$8,0,10*ROW('Hygiene Data'!G121)),NA())</f>
        <v>#N/A</v>
      </c>
      <c r="BN127" s="107" t="e">
        <f ca="true">+IF(AND(ISNUMBER(OFFSET('Hygiene Data'!$G$10,0,10*ROW('Hygiene Data'!G121))),'Data Summary'!EC127="Yes"),OFFSET('Hygiene Data'!$G$10,0,10*ROW('Hygiene Data'!G121)),NA())</f>
        <v>#N/A</v>
      </c>
      <c r="BO127" s="107" t="e">
        <f ca="true">+IF(AND(ISNUMBER(OFFSET('Hygiene Data'!$H$6,0,10*ROW('Hygiene Data'!H121))),'Data Summary'!ED127="Yes"),OFFSET('Hygiene Data'!$H$6,0,10*ROW('Hygiene Data'!H121)),NA())</f>
        <v>#N/A</v>
      </c>
      <c r="BP127" s="107" t="e">
        <f ca="true">+IF(AND(ISNUMBER(OFFSET('Hygiene Data'!$H$8,0,10*ROW('Hygiene Data'!H121))),'Data Summary'!EE127="Yes"),OFFSET('Hygiene Data'!$H$8,0,10*ROW('Hygiene Data'!H121)),NA())</f>
        <v>#N/A</v>
      </c>
      <c r="BQ127" s="107" t="e">
        <f ca="true">+IF(AND(ISNUMBER(OFFSET('Hygiene Data'!$H$10,0,10*ROW('Hygiene Data'!H121))),'Data Summary'!EF127="Yes"),OFFSET('Hygiene Data'!$H$10,0,10*ROW('Hygiene Data'!H121)),NA())</f>
        <v>#N/A</v>
      </c>
    </row>
    <row r="128" x14ac:dyDescent="0.2">
      <c r="A128" s="55" t="e">
        <f ca="true">+IF(OFFSET('Water Data'!$B$1,0,10*ROW('Water Data'!B122))="",NA(),OFFSET('Water Data'!$B$1,0,10*ROW('Water Data'!B122)))</f>
        <v>#N/A</v>
      </c>
      <c r="B128" s="55" t="e">
        <f ca="true">+IF(OFFSET('Water Data'!$A$3,0,10*ROW('Water Data'!A125))="",NA(),OFFSET('Water Data'!$A$3,0,10*ROW('Water Data'!A125)))</f>
        <v>#N/A</v>
      </c>
      <c r="C128" s="55" t="e">
        <f ca="true">+IF(OFFSET('Water Data'!$C$3,0,10*ROW('Water Data'!C125))="",NA(),OFFSET('Water Data'!$C$3,0,10*ROW('Water Data'!C125)))</f>
        <v>#N/A</v>
      </c>
      <c r="D128" s="56" t="e">
        <f ca="true">+IF(AND(ISNUMBER(OFFSET('Water Data'!$C$5,0,10*ROW('Water Data'!C122))),'Data Summary'!BS128="Yes"),100-OFFSET('Water Data'!$C$5,0,10*ROW('Water Data'!C122)),NA())</f>
        <v>#N/A</v>
      </c>
      <c r="E128" s="56" t="e">
        <f ca="true">+IF(AND(ISNUMBER(OFFSET('Water Data'!$C$7,0,10*ROW('Water Data'!C122))),'Data Summary'!BT128="Yes"),OFFSET('Water Data'!$C$7,0,10*ROW('Water Data'!C122)),NA())</f>
        <v>#N/A</v>
      </c>
      <c r="F128" s="56" t="e">
        <f ca="true">+IF(AND(ISNUMBER(OFFSET('Water Data'!$C$10,0,10*ROW('Water Data'!C122))),'Data Summary'!BU128="Yes"),OFFSET('Water Data'!$C$10,0,10*ROW('Water Data'!C122)),NA())</f>
        <v>#N/A</v>
      </c>
      <c r="G128" s="56" t="e">
        <f ca="true">+IF(AND(ISNUMBER(OFFSET('Water Data'!$D$5,0,10*ROW('Water Data'!D122))),'Data Summary'!BV128="Yes"),100-OFFSET('Water Data'!$D$5,0,10*ROW('Water Data'!D122)),NA())</f>
        <v>#N/A</v>
      </c>
      <c r="H128" s="56" t="e">
        <f ca="true">+IF(AND(ISNUMBER(OFFSET('Water Data'!$D$7,0,10*ROW('Water Data'!D122))),'Data Summary'!BW128="Yes"),OFFSET('Water Data'!$D$7,0,10*ROW('Water Data'!D122)),NA())</f>
        <v>#N/A</v>
      </c>
      <c r="I128" s="56" t="e">
        <f ca="true">+IF(AND(ISNUMBER(OFFSET('Water Data'!$D$10,0,10*ROW('Water Data'!D122))),'Data Summary'!BX128="Yes"),OFFSET('Water Data'!$D$10,0,10*ROW('Water Data'!D122)),NA())</f>
        <v>#N/A</v>
      </c>
      <c r="J128" s="56" t="e">
        <f ca="true">+IF(AND(ISNUMBER(OFFSET('Water Data'!$E$5,0,10*ROW('Water Data'!E122))),'Data Summary'!BY128="Yes"),100-OFFSET('Water Data'!$E$5,0,10*ROW('Water Data'!E122)),NA())</f>
        <v>#N/A</v>
      </c>
      <c r="K128" s="56" t="e">
        <f ca="true">+IF(AND(ISNUMBER(OFFSET('Water Data'!$E$7,0,10*ROW('Water Data'!E122))),'Data Summary'!BZ128="Yes"),OFFSET('Water Data'!$E$7,0,10*ROW('Water Data'!E122)),NA())</f>
        <v>#N/A</v>
      </c>
      <c r="L128" s="56" t="e">
        <f ca="true">+IF(AND(ISNUMBER(OFFSET('Water Data'!$E$10,0,10*ROW('Water Data'!E122))),'Data Summary'!CA128="Yes"),OFFSET('Water Data'!$E$10,0,10*ROW('Water Data'!E122)),NA())</f>
        <v>#N/A</v>
      </c>
      <c r="M128" s="56" t="e">
        <f ca="true">+IF(AND(ISNUMBER(OFFSET('Water Data'!$F$5,0,10*ROW('Water Data'!F122))),'Data Summary'!CB128="Yes"),100-OFFSET('Water Data'!$F$5,0,10*ROW('Water Data'!F122)),NA())</f>
        <v>#N/A</v>
      </c>
      <c r="N128" s="56" t="e">
        <f ca="true">+IF(AND(ISNUMBER(OFFSET('Water Data'!$F$7,0,10*ROW('Water Data'!F122))),'Data Summary'!CC128="Yes"),OFFSET('Water Data'!$F$7,0,10*ROW('Water Data'!F122)),NA())</f>
        <v>#N/A</v>
      </c>
      <c r="O128" s="56" t="e">
        <f ca="true">+IF(AND(ISNUMBER(OFFSET('Water Data'!$F$10,0,10*ROW('Water Data'!F122))),'Data Summary'!CD128="Yes"),OFFSET('Water Data'!$F$10,0,10*ROW('Water Data'!F122)),NA())</f>
        <v>#N/A</v>
      </c>
      <c r="P128" s="56" t="e">
        <f ca="true">+IF(AND(ISNUMBER(OFFSET('Water Data'!$G$5,0,10*ROW('Water Data'!G122))),'Data Summary'!CE128="Yes"),100-OFFSET('Water Data'!$G$5,0,10*ROW('Water Data'!G122)),NA())</f>
        <v>#N/A</v>
      </c>
      <c r="Q128" s="56" t="e">
        <f ca="true">+IF(AND(ISNUMBER(OFFSET('Water Data'!$G$7,0,10*ROW('Water Data'!G122))),'Data Summary'!CF128="Yes"),OFFSET('Water Data'!$G$7,0,10*ROW('Water Data'!G122)),NA())</f>
        <v>#N/A</v>
      </c>
      <c r="R128" s="56" t="e">
        <f ca="true">+IF(AND(ISNUMBER(OFFSET('Water Data'!$G$10,0,10*ROW('Water Data'!G122))),'Data Summary'!CG128="Yes"),OFFSET('Water Data'!$G$10,0,10*ROW('Water Data'!G122)),NA())</f>
        <v>#N/A</v>
      </c>
      <c r="S128" s="56" t="e">
        <f ca="true">+IF(AND(ISNUMBER(OFFSET('Water Data'!$H$5,0,10*ROW('Water Data'!H122))),'Data Summary'!CH128="Yes"),100-OFFSET('Water Data'!$H$5,0,10*ROW('Water Data'!H122)),NA())</f>
        <v>#N/A</v>
      </c>
      <c r="T128" s="56" t="e">
        <f ca="true">+IF(AND(ISNUMBER(OFFSET('Water Data'!$H$7,0,10*ROW('Water Data'!H122))),'Data Summary'!CI128="Yes"),OFFSET('Water Data'!$H$7,0,10*ROW('Water Data'!H122)),NA())</f>
        <v>#N/A</v>
      </c>
      <c r="U128" s="56" t="e">
        <f ca="true">+IF(AND(ISNUMBER(OFFSET('Water Data'!$H$10,0,10*ROW('Water Data'!H122))),'Data Summary'!CJ128="Yes"),OFFSET('Water Data'!$H$10,0,10*ROW('Water Data'!H122)),NA())</f>
        <v>#N/A</v>
      </c>
      <c r="V128" s="102" t="e">
        <f ca="true">+IF(AND(ISNUMBER(OFFSET('Sanitation Data'!$C$5,0,10*ROW('Sanitation Data'!C122))),'Data Summary'!CK128="Yes"),100-OFFSET('Sanitation Data'!$C$5,0,10*ROW('Sanitation Data'!C122)),NA())</f>
        <v>#N/A</v>
      </c>
      <c r="W128" s="102" t="e">
        <f ca="true">+IF(AND(ISNUMBER(OFFSET('Sanitation Data'!$C$7,0,10*ROW('Sanitation Data'!C122))),'Data Summary'!CL128="Yes"),OFFSET('Sanitation Data'!$C$7,0,10*ROW('Sanitation Data'!C122)),NA())</f>
        <v>#N/A</v>
      </c>
      <c r="X128" s="102" t="e">
        <f ca="true">+IF(AND(ISNUMBER(OFFSET('Sanitation Data'!$C$11,0,10*ROW('Sanitation Data'!C122))),'Data Summary'!CM128="Yes"),OFFSET('Sanitation Data'!$C$11,0,10*ROW('Sanitation Data'!C122)),NA())</f>
        <v>#N/A</v>
      </c>
      <c r="Y128" s="102" t="e">
        <f ca="true">+IF(AND(ISNUMBER(OFFSET('Sanitation Data'!$C$12,0,10*ROW('Sanitation Data'!C122))),'Data Summary'!CN128="Yes"),OFFSET('Sanitation Data'!$C$12,0,10*ROW('Sanitation Data'!C122)),NA())</f>
        <v>#N/A</v>
      </c>
      <c r="Z128" s="102" t="e">
        <f ca="true">+IF(AND(ISNUMBER(OFFSET('Sanitation Data'!$C$13,0,10*ROW('Sanitation Data'!C122))),'Data Summary'!CO128="Yes"),OFFSET('Sanitation Data'!$C$13,0,10*ROW('Sanitation Data'!C122)),NA())</f>
        <v>#N/A</v>
      </c>
      <c r="AA128" s="102" t="e">
        <f ca="true">+IF(AND(ISNUMBER(OFFSET('Sanitation Data'!$D$5,0,10*ROW('Sanitation Data'!D122))),'Data Summary'!CP128="Yes"),100-OFFSET('Sanitation Data'!$D$5,0,10*ROW('Sanitation Data'!D122)),NA())</f>
        <v>#N/A</v>
      </c>
      <c r="AB128" s="102" t="e">
        <f ca="true">+IF(AND(ISNUMBER(OFFSET('Sanitation Data'!$D$7,0,10*ROW('Sanitation Data'!D122))),'Data Summary'!CQ128="Yes"),OFFSET('Sanitation Data'!$D$7,0,10*ROW('Sanitation Data'!D122)),NA())</f>
        <v>#N/A</v>
      </c>
      <c r="AC128" s="102" t="e">
        <f ca="true">+IF(AND(ISNUMBER(OFFSET('Sanitation Data'!$D$11,0,10*ROW('Sanitation Data'!D122))),'Data Summary'!CR128="Yes"),OFFSET('Sanitation Data'!$D$11,0,10*ROW('Sanitation Data'!D122)),NA())</f>
        <v>#N/A</v>
      </c>
      <c r="AD128" s="102" t="e">
        <f ca="true">+IF(AND(ISNUMBER(OFFSET('Sanitation Data'!$D$12,0,10*ROW('Sanitation Data'!D122))),'Data Summary'!CS128="Yes"),OFFSET('Sanitation Data'!$D$12,0,10*ROW('Sanitation Data'!D122)),NA())</f>
        <v>#N/A</v>
      </c>
      <c r="AE128" s="102" t="e">
        <f ca="true">+IF(AND(ISNUMBER(OFFSET('Sanitation Data'!$D$13,0,10*ROW('Sanitation Data'!D122))),'Data Summary'!CT128="Yes"),OFFSET('Sanitation Data'!$D$13,0,10*ROW('Sanitation Data'!D122)),NA())</f>
        <v>#N/A</v>
      </c>
      <c r="AF128" s="102" t="e">
        <f ca="true">+IF(AND(ISNUMBER(OFFSET('Sanitation Data'!$E$5,0,10*ROW('Sanitation Data'!E122))),'Data Summary'!CU128="Yes"),100-OFFSET('Sanitation Data'!$E$5,0,10*ROW('Sanitation Data'!E122)),NA())</f>
        <v>#N/A</v>
      </c>
      <c r="AG128" s="102" t="e">
        <f ca="true">+IF(AND(ISNUMBER(OFFSET('Sanitation Data'!$E$7,0,10*ROW('Sanitation Data'!E122))),'Data Summary'!CV128="Yes"),OFFSET('Sanitation Data'!$E$7,0,10*ROW('Sanitation Data'!E122)),NA())</f>
        <v>#N/A</v>
      </c>
      <c r="AH128" s="102" t="e">
        <f ca="true">+IF(AND(ISNUMBER(OFFSET('Sanitation Data'!$E$11,0,10*ROW('Sanitation Data'!E122))),'Data Summary'!CW128="Yes"),OFFSET('Sanitation Data'!$E$11,0,10*ROW('Sanitation Data'!E122)),NA())</f>
        <v>#N/A</v>
      </c>
      <c r="AI128" s="102" t="e">
        <f ca="true">+IF(AND(ISNUMBER(OFFSET('Sanitation Data'!$E$12,0,10*ROW('Sanitation Data'!E122))),'Data Summary'!CX128="Yes"),OFFSET('Sanitation Data'!$E$12,0,10*ROW('Sanitation Data'!E122)),NA())</f>
        <v>#N/A</v>
      </c>
      <c r="AJ128" s="102" t="e">
        <f ca="true">+IF(AND(ISNUMBER(OFFSET('Sanitation Data'!$E$13,0,10*ROW('Sanitation Data'!E122))),'Data Summary'!CY128="Yes"),OFFSET('Sanitation Data'!$E$13,0,10*ROW('Sanitation Data'!E122)),NA())</f>
        <v>#N/A</v>
      </c>
      <c r="AK128" s="102" t="e">
        <f ca="true">+IF(AND(ISNUMBER(OFFSET('Sanitation Data'!$F$5,0,10*ROW('Sanitation Data'!F122))),'Data Summary'!CZ128="Yes"),100-OFFSET('Sanitation Data'!$F$5,0,10*ROW('Sanitation Data'!F122)),NA())</f>
        <v>#N/A</v>
      </c>
      <c r="AL128" s="102" t="e">
        <f ca="true">+IF(AND(ISNUMBER(OFFSET('Sanitation Data'!$F$7,0,10*ROW('Sanitation Data'!F122))),'Data Summary'!DA128="Yes"),OFFSET('Sanitation Data'!$F$7,0,10*ROW('Sanitation Data'!F122)),NA())</f>
        <v>#N/A</v>
      </c>
      <c r="AM128" s="102" t="e">
        <f ca="true">+IF(AND(ISNUMBER(OFFSET('Sanitation Data'!$F$11,0,10*ROW('Sanitation Data'!F122))),'Data Summary'!DB128="Yes"),OFFSET('Sanitation Data'!$F$11,0,10*ROW('Sanitation Data'!F122)),NA())</f>
        <v>#N/A</v>
      </c>
      <c r="AN128" s="102" t="e">
        <f ca="true">+IF(AND(ISNUMBER(OFFSET('Sanitation Data'!$F$12,0,10*ROW('Sanitation Data'!F122))),'Data Summary'!DC128="Yes"),OFFSET('Sanitation Data'!$F$12,0,10*ROW('Sanitation Data'!F122)),NA())</f>
        <v>#N/A</v>
      </c>
      <c r="AO128" s="102" t="e">
        <f ca="true">+IF(AND(ISNUMBER(OFFSET('Sanitation Data'!$F$13,0,10*ROW('Sanitation Data'!F122))),'Data Summary'!DD128="Yes"),OFFSET('Sanitation Data'!$F$13,0,10*ROW('Sanitation Data'!F122)),NA())</f>
        <v>#N/A</v>
      </c>
      <c r="AP128" s="102" t="e">
        <f ca="true">+IF(AND(ISNUMBER(OFFSET('Sanitation Data'!$G$5,0,10*ROW('Sanitation Data'!G122))),'Data Summary'!DE128="Yes"),100-OFFSET('Sanitation Data'!$G$5,0,10*ROW('Sanitation Data'!G122)),NA())</f>
        <v>#N/A</v>
      </c>
      <c r="AQ128" s="102" t="e">
        <f ca="true">+IF(AND(ISNUMBER(OFFSET('Sanitation Data'!$G$7,0,10*ROW('Sanitation Data'!G122))),'Data Summary'!DF128="Yes"),OFFSET('Sanitation Data'!$G$7,0,10*ROW('Sanitation Data'!G122)),NA())</f>
        <v>#N/A</v>
      </c>
      <c r="AR128" s="102" t="e">
        <f ca="true">+IF(AND(ISNUMBER(OFFSET('Sanitation Data'!$G$11,0,10*ROW('Sanitation Data'!G122))),'Data Summary'!DG128="Yes"),OFFSET('Sanitation Data'!$G$11,0,10*ROW('Sanitation Data'!G122)),NA())</f>
        <v>#N/A</v>
      </c>
      <c r="AS128" s="102" t="e">
        <f ca="true">+IF(AND(ISNUMBER(OFFSET('Sanitation Data'!$G$12,0,10*ROW('Sanitation Data'!G122))),'Data Summary'!DH128="Yes"),OFFSET('Sanitation Data'!$G$12,0,10*ROW('Sanitation Data'!G122)),NA())</f>
        <v>#N/A</v>
      </c>
      <c r="AT128" s="102" t="e">
        <f ca="true">+IF(AND(ISNUMBER(OFFSET('Sanitation Data'!$G$13,0,10*ROW('Sanitation Data'!G122))),'Data Summary'!DI128="Yes"),OFFSET('Sanitation Data'!$G$13,0,10*ROW('Sanitation Data'!G122)),NA())</f>
        <v>#N/A</v>
      </c>
      <c r="AU128" s="102" t="e">
        <f ca="true">+IF(AND(ISNUMBER(OFFSET('Sanitation Data'!$H$5,0,10*ROW('Sanitation Data'!H122))),'Data Summary'!DJ128="Yes"),100-OFFSET('Sanitation Data'!$H$5,0,10*ROW('Sanitation Data'!H122)),NA())</f>
        <v>#N/A</v>
      </c>
      <c r="AV128" s="102" t="e">
        <f ca="true">+IF(AND(ISNUMBER(OFFSET('Sanitation Data'!$H$7,0,10*ROW('Sanitation Data'!H122))),'Data Summary'!DK128="Yes"),OFFSET('Sanitation Data'!$H$7,0,10*ROW('Sanitation Data'!H122)),NA())</f>
        <v>#N/A</v>
      </c>
      <c r="AW128" s="102" t="e">
        <f ca="true">+IF(AND(ISNUMBER(OFFSET('Sanitation Data'!$H$11,0,10*ROW('Sanitation Data'!H122))),'Data Summary'!DL128="Yes"),OFFSET('Sanitation Data'!$H$11,0,10*ROW('Sanitation Data'!H122)),NA())</f>
        <v>#N/A</v>
      </c>
      <c r="AX128" s="102" t="e">
        <f ca="true">+IF(AND(ISNUMBER(OFFSET('Sanitation Data'!$H$12,0,10*ROW('Sanitation Data'!H122))),'Data Summary'!DM128="Yes"),OFFSET('Sanitation Data'!$H$12,0,10*ROW('Sanitation Data'!H122)),NA())</f>
        <v>#N/A</v>
      </c>
      <c r="AY128" s="102" t="e">
        <f ca="true">+IF(AND(ISNUMBER(OFFSET('Sanitation Data'!$H$13,0,10*ROW('Sanitation Data'!H122))),'Data Summary'!DN128="Yes"),OFFSET('Sanitation Data'!$H$13,0,10*ROW('Sanitation Data'!H122)),NA())</f>
        <v>#N/A</v>
      </c>
      <c r="AZ128" s="107" t="e">
        <f ca="true">+IF(AND(ISNUMBER(OFFSET('Hygiene Data'!$C$6,0,10*ROW('Hygiene Data'!C122))),'Data Summary'!DO128="Yes"),OFFSET('Hygiene Data'!$C$6,0,10*ROW('Hygiene Data'!C122)),NA())</f>
        <v>#N/A</v>
      </c>
      <c r="BA128" s="107" t="e">
        <f ca="true">+IF(AND(ISNUMBER(OFFSET('Hygiene Data'!$C$8,0,10*ROW('Hygiene Data'!C122))),'Data Summary'!DP128="Yes"),OFFSET('Hygiene Data'!$C$8,0,10*ROW('Hygiene Data'!C122)),NA())</f>
        <v>#N/A</v>
      </c>
      <c r="BB128" s="107" t="e">
        <f ca="true">+IF(AND(ISNUMBER(OFFSET('Hygiene Data'!$C$10,0,10*ROW('Hygiene Data'!C122))),'Data Summary'!DQ128="Yes"),OFFSET('Hygiene Data'!$C$10,0,10*ROW('Hygiene Data'!C122)),NA())</f>
        <v>#N/A</v>
      </c>
      <c r="BC128" s="107" t="e">
        <f ca="true">+IF(AND(ISNUMBER(OFFSET('Hygiene Data'!$D$6,0,10*ROW('Hygiene Data'!D122))),'Data Summary'!DR128="Yes"),OFFSET('Hygiene Data'!$D$6,0,10*ROW('Hygiene Data'!D122)),NA())</f>
        <v>#N/A</v>
      </c>
      <c r="BD128" s="107" t="e">
        <f ca="true">+IF(AND(ISNUMBER(OFFSET('Hygiene Data'!$D$8,0,10*ROW('Hygiene Data'!D122))),'Data Summary'!DS128="Yes"),OFFSET('Hygiene Data'!$D$8,0,10*ROW('Hygiene Data'!D122)),NA())</f>
        <v>#N/A</v>
      </c>
      <c r="BE128" s="107" t="e">
        <f ca="true">+IF(AND(ISNUMBER(OFFSET('Hygiene Data'!$D$10,0,10*ROW('Hygiene Data'!D122))),'Data Summary'!DT128="Yes"),OFFSET('Hygiene Data'!$D$10,0,10*ROW('Hygiene Data'!D122)),NA())</f>
        <v>#N/A</v>
      </c>
      <c r="BF128" s="107" t="e">
        <f ca="true">+IF(AND(ISNUMBER(OFFSET('Hygiene Data'!$E$6,0,10*ROW('Hygiene Data'!E122))),'Data Summary'!DU128="Yes"),OFFSET('Hygiene Data'!$E$6,0,10*ROW('Hygiene Data'!E122)),NA())</f>
        <v>#N/A</v>
      </c>
      <c r="BG128" s="107" t="e">
        <f ca="true">+IF(AND(ISNUMBER(OFFSET('Hygiene Data'!$E$8,0,10*ROW('Hygiene Data'!E122))),'Data Summary'!DV128="Yes"),OFFSET('Hygiene Data'!$E$8,0,10*ROW('Hygiene Data'!E122)),NA())</f>
        <v>#N/A</v>
      </c>
      <c r="BH128" s="107" t="e">
        <f ca="true">+IF(AND(ISNUMBER(OFFSET('Hygiene Data'!$E$10,0,10*ROW('Hygiene Data'!E122))),'Data Summary'!DW128="Yes"),OFFSET('Hygiene Data'!$E$10,0,10*ROW('Hygiene Data'!E122)),NA())</f>
        <v>#N/A</v>
      </c>
      <c r="BI128" s="107" t="e">
        <f ca="true">+IF(AND(ISNUMBER(OFFSET('Hygiene Data'!$F$6,0,10*ROW('Hygiene Data'!F122))),'Data Summary'!DX128="Yes"),OFFSET('Hygiene Data'!$F$6,0,10*ROW('Hygiene Data'!F122)),NA())</f>
        <v>#N/A</v>
      </c>
      <c r="BJ128" s="107" t="e">
        <f ca="true">+IF(AND(ISNUMBER(OFFSET('Hygiene Data'!$F$8,0,10*ROW('Hygiene Data'!F122))),'Data Summary'!DY128="Yes"),OFFSET('Hygiene Data'!$F$8,0,10*ROW('Hygiene Data'!F122)),NA())</f>
        <v>#N/A</v>
      </c>
      <c r="BK128" s="107" t="e">
        <f ca="true">+IF(AND(ISNUMBER(OFFSET('Hygiene Data'!$F$10,0,10*ROW('Hygiene Data'!F122))),'Data Summary'!DZ128="Yes"),OFFSET('Hygiene Data'!$F$10,0,10*ROW('Hygiene Data'!F122)),NA())</f>
        <v>#N/A</v>
      </c>
      <c r="BL128" s="107" t="e">
        <f ca="true">+IF(AND(ISNUMBER(OFFSET('Hygiene Data'!$G$6,0,10*ROW('Hygiene Data'!G122))),'Data Summary'!EA128="Yes"),OFFSET('Hygiene Data'!$G$6,0,10*ROW('Hygiene Data'!G122)),NA())</f>
        <v>#N/A</v>
      </c>
      <c r="BM128" s="107" t="e">
        <f ca="true">+IF(AND(ISNUMBER(OFFSET('Hygiene Data'!$G$8,0,10*ROW('Hygiene Data'!G122))),'Data Summary'!EB128="Yes"),OFFSET('Hygiene Data'!$G$8,0,10*ROW('Hygiene Data'!G122)),NA())</f>
        <v>#N/A</v>
      </c>
      <c r="BN128" s="107" t="e">
        <f ca="true">+IF(AND(ISNUMBER(OFFSET('Hygiene Data'!$G$10,0,10*ROW('Hygiene Data'!G122))),'Data Summary'!EC128="Yes"),OFFSET('Hygiene Data'!$G$10,0,10*ROW('Hygiene Data'!G122)),NA())</f>
        <v>#N/A</v>
      </c>
      <c r="BO128" s="107" t="e">
        <f ca="true">+IF(AND(ISNUMBER(OFFSET('Hygiene Data'!$H$6,0,10*ROW('Hygiene Data'!H122))),'Data Summary'!ED128="Yes"),OFFSET('Hygiene Data'!$H$6,0,10*ROW('Hygiene Data'!H122)),NA())</f>
        <v>#N/A</v>
      </c>
      <c r="BP128" s="107" t="e">
        <f ca="true">+IF(AND(ISNUMBER(OFFSET('Hygiene Data'!$H$8,0,10*ROW('Hygiene Data'!H122))),'Data Summary'!EE128="Yes"),OFFSET('Hygiene Data'!$H$8,0,10*ROW('Hygiene Data'!H122)),NA())</f>
        <v>#N/A</v>
      </c>
      <c r="BQ128" s="107" t="e">
        <f ca="true">+IF(AND(ISNUMBER(OFFSET('Hygiene Data'!$H$10,0,10*ROW('Hygiene Data'!H122))),'Data Summary'!EF128="Yes"),OFFSET('Hygiene Data'!$H$10,0,10*ROW('Hygiene Data'!H122)),NA())</f>
        <v>#N/A</v>
      </c>
    </row>
    <row r="129" x14ac:dyDescent="0.2">
      <c r="A129" s="55" t="e">
        <f ca="true">+IF(OFFSET('Water Data'!$B$1,0,10*ROW('Water Data'!B123))="",NA(),OFFSET('Water Data'!$B$1,0,10*ROW('Water Data'!B123)))</f>
        <v>#N/A</v>
      </c>
      <c r="B129" s="55" t="e">
        <f ca="true">+IF(OFFSET('Water Data'!$A$3,0,10*ROW('Water Data'!A126))="",NA(),OFFSET('Water Data'!$A$3,0,10*ROW('Water Data'!A126)))</f>
        <v>#N/A</v>
      </c>
      <c r="C129" s="55" t="e">
        <f ca="true">+IF(OFFSET('Water Data'!$C$3,0,10*ROW('Water Data'!C126))="",NA(),OFFSET('Water Data'!$C$3,0,10*ROW('Water Data'!C126)))</f>
        <v>#N/A</v>
      </c>
      <c r="D129" s="56" t="e">
        <f ca="true">+IF(AND(ISNUMBER(OFFSET('Water Data'!$C$5,0,10*ROW('Water Data'!C123))),'Data Summary'!BS129="Yes"),100-OFFSET('Water Data'!$C$5,0,10*ROW('Water Data'!C123)),NA())</f>
        <v>#N/A</v>
      </c>
      <c r="E129" s="56" t="e">
        <f ca="true">+IF(AND(ISNUMBER(OFFSET('Water Data'!$C$7,0,10*ROW('Water Data'!C123))),'Data Summary'!BT129="Yes"),OFFSET('Water Data'!$C$7,0,10*ROW('Water Data'!C123)),NA())</f>
        <v>#N/A</v>
      </c>
      <c r="F129" s="56" t="e">
        <f ca="true">+IF(AND(ISNUMBER(OFFSET('Water Data'!$C$10,0,10*ROW('Water Data'!C123))),'Data Summary'!BU129="Yes"),OFFSET('Water Data'!$C$10,0,10*ROW('Water Data'!C123)),NA())</f>
        <v>#N/A</v>
      </c>
      <c r="G129" s="56" t="e">
        <f ca="true">+IF(AND(ISNUMBER(OFFSET('Water Data'!$D$5,0,10*ROW('Water Data'!D123))),'Data Summary'!BV129="Yes"),100-OFFSET('Water Data'!$D$5,0,10*ROW('Water Data'!D123)),NA())</f>
        <v>#N/A</v>
      </c>
      <c r="H129" s="56" t="e">
        <f ca="true">+IF(AND(ISNUMBER(OFFSET('Water Data'!$D$7,0,10*ROW('Water Data'!D123))),'Data Summary'!BW129="Yes"),OFFSET('Water Data'!$D$7,0,10*ROW('Water Data'!D123)),NA())</f>
        <v>#N/A</v>
      </c>
      <c r="I129" s="56" t="e">
        <f ca="true">+IF(AND(ISNUMBER(OFFSET('Water Data'!$D$10,0,10*ROW('Water Data'!D123))),'Data Summary'!BX129="Yes"),OFFSET('Water Data'!$D$10,0,10*ROW('Water Data'!D123)),NA())</f>
        <v>#N/A</v>
      </c>
      <c r="J129" s="56" t="e">
        <f ca="true">+IF(AND(ISNUMBER(OFFSET('Water Data'!$E$5,0,10*ROW('Water Data'!E123))),'Data Summary'!BY129="Yes"),100-OFFSET('Water Data'!$E$5,0,10*ROW('Water Data'!E123)),NA())</f>
        <v>#N/A</v>
      </c>
      <c r="K129" s="56" t="e">
        <f ca="true">+IF(AND(ISNUMBER(OFFSET('Water Data'!$E$7,0,10*ROW('Water Data'!E123))),'Data Summary'!BZ129="Yes"),OFFSET('Water Data'!$E$7,0,10*ROW('Water Data'!E123)),NA())</f>
        <v>#N/A</v>
      </c>
      <c r="L129" s="56" t="e">
        <f ca="true">+IF(AND(ISNUMBER(OFFSET('Water Data'!$E$10,0,10*ROW('Water Data'!E123))),'Data Summary'!CA129="Yes"),OFFSET('Water Data'!$E$10,0,10*ROW('Water Data'!E123)),NA())</f>
        <v>#N/A</v>
      </c>
      <c r="M129" s="56" t="e">
        <f ca="true">+IF(AND(ISNUMBER(OFFSET('Water Data'!$F$5,0,10*ROW('Water Data'!F123))),'Data Summary'!CB129="Yes"),100-OFFSET('Water Data'!$F$5,0,10*ROW('Water Data'!F123)),NA())</f>
        <v>#N/A</v>
      </c>
      <c r="N129" s="56" t="e">
        <f ca="true">+IF(AND(ISNUMBER(OFFSET('Water Data'!$F$7,0,10*ROW('Water Data'!F123))),'Data Summary'!CC129="Yes"),OFFSET('Water Data'!$F$7,0,10*ROW('Water Data'!F123)),NA())</f>
        <v>#N/A</v>
      </c>
      <c r="O129" s="56" t="e">
        <f ca="true">+IF(AND(ISNUMBER(OFFSET('Water Data'!$F$10,0,10*ROW('Water Data'!F123))),'Data Summary'!CD129="Yes"),OFFSET('Water Data'!$F$10,0,10*ROW('Water Data'!F123)),NA())</f>
        <v>#N/A</v>
      </c>
      <c r="P129" s="56" t="e">
        <f ca="true">+IF(AND(ISNUMBER(OFFSET('Water Data'!$G$5,0,10*ROW('Water Data'!G123))),'Data Summary'!CE129="Yes"),100-OFFSET('Water Data'!$G$5,0,10*ROW('Water Data'!G123)),NA())</f>
        <v>#N/A</v>
      </c>
      <c r="Q129" s="56" t="e">
        <f ca="true">+IF(AND(ISNUMBER(OFFSET('Water Data'!$G$7,0,10*ROW('Water Data'!G123))),'Data Summary'!CF129="Yes"),OFFSET('Water Data'!$G$7,0,10*ROW('Water Data'!G123)),NA())</f>
        <v>#N/A</v>
      </c>
      <c r="R129" s="56" t="e">
        <f ca="true">+IF(AND(ISNUMBER(OFFSET('Water Data'!$G$10,0,10*ROW('Water Data'!G123))),'Data Summary'!CG129="Yes"),OFFSET('Water Data'!$G$10,0,10*ROW('Water Data'!G123)),NA())</f>
        <v>#N/A</v>
      </c>
      <c r="S129" s="56" t="e">
        <f ca="true">+IF(AND(ISNUMBER(OFFSET('Water Data'!$H$5,0,10*ROW('Water Data'!H123))),'Data Summary'!CH129="Yes"),100-OFFSET('Water Data'!$H$5,0,10*ROW('Water Data'!H123)),NA())</f>
        <v>#N/A</v>
      </c>
      <c r="T129" s="56" t="e">
        <f ca="true">+IF(AND(ISNUMBER(OFFSET('Water Data'!$H$7,0,10*ROW('Water Data'!H123))),'Data Summary'!CI129="Yes"),OFFSET('Water Data'!$H$7,0,10*ROW('Water Data'!H123)),NA())</f>
        <v>#N/A</v>
      </c>
      <c r="U129" s="56" t="e">
        <f ca="true">+IF(AND(ISNUMBER(OFFSET('Water Data'!$H$10,0,10*ROW('Water Data'!H123))),'Data Summary'!CJ129="Yes"),OFFSET('Water Data'!$H$10,0,10*ROW('Water Data'!H123)),NA())</f>
        <v>#N/A</v>
      </c>
      <c r="V129" s="102" t="e">
        <f ca="true">+IF(AND(ISNUMBER(OFFSET('Sanitation Data'!$C$5,0,10*ROW('Sanitation Data'!C123))),'Data Summary'!CK129="Yes"),100-OFFSET('Sanitation Data'!$C$5,0,10*ROW('Sanitation Data'!C123)),NA())</f>
        <v>#N/A</v>
      </c>
      <c r="W129" s="102" t="e">
        <f ca="true">+IF(AND(ISNUMBER(OFFSET('Sanitation Data'!$C$7,0,10*ROW('Sanitation Data'!C123))),'Data Summary'!CL129="Yes"),OFFSET('Sanitation Data'!$C$7,0,10*ROW('Sanitation Data'!C123)),NA())</f>
        <v>#N/A</v>
      </c>
      <c r="X129" s="102" t="e">
        <f ca="true">+IF(AND(ISNUMBER(OFFSET('Sanitation Data'!$C$11,0,10*ROW('Sanitation Data'!C123))),'Data Summary'!CM129="Yes"),OFFSET('Sanitation Data'!$C$11,0,10*ROW('Sanitation Data'!C123)),NA())</f>
        <v>#N/A</v>
      </c>
      <c r="Y129" s="102" t="e">
        <f ca="true">+IF(AND(ISNUMBER(OFFSET('Sanitation Data'!$C$12,0,10*ROW('Sanitation Data'!C123))),'Data Summary'!CN129="Yes"),OFFSET('Sanitation Data'!$C$12,0,10*ROW('Sanitation Data'!C123)),NA())</f>
        <v>#N/A</v>
      </c>
      <c r="Z129" s="102" t="e">
        <f ca="true">+IF(AND(ISNUMBER(OFFSET('Sanitation Data'!$C$13,0,10*ROW('Sanitation Data'!C123))),'Data Summary'!CO129="Yes"),OFFSET('Sanitation Data'!$C$13,0,10*ROW('Sanitation Data'!C123)),NA())</f>
        <v>#N/A</v>
      </c>
      <c r="AA129" s="102" t="e">
        <f ca="true">+IF(AND(ISNUMBER(OFFSET('Sanitation Data'!$D$5,0,10*ROW('Sanitation Data'!D123))),'Data Summary'!CP129="Yes"),100-OFFSET('Sanitation Data'!$D$5,0,10*ROW('Sanitation Data'!D123)),NA())</f>
        <v>#N/A</v>
      </c>
      <c r="AB129" s="102" t="e">
        <f ca="true">+IF(AND(ISNUMBER(OFFSET('Sanitation Data'!$D$7,0,10*ROW('Sanitation Data'!D123))),'Data Summary'!CQ129="Yes"),OFFSET('Sanitation Data'!$D$7,0,10*ROW('Sanitation Data'!D123)),NA())</f>
        <v>#N/A</v>
      </c>
      <c r="AC129" s="102" t="e">
        <f ca="true">+IF(AND(ISNUMBER(OFFSET('Sanitation Data'!$D$11,0,10*ROW('Sanitation Data'!D123))),'Data Summary'!CR129="Yes"),OFFSET('Sanitation Data'!$D$11,0,10*ROW('Sanitation Data'!D123)),NA())</f>
        <v>#N/A</v>
      </c>
      <c r="AD129" s="102" t="e">
        <f ca="true">+IF(AND(ISNUMBER(OFFSET('Sanitation Data'!$D$12,0,10*ROW('Sanitation Data'!D123))),'Data Summary'!CS129="Yes"),OFFSET('Sanitation Data'!$D$12,0,10*ROW('Sanitation Data'!D123)),NA())</f>
        <v>#N/A</v>
      </c>
      <c r="AE129" s="102" t="e">
        <f ca="true">+IF(AND(ISNUMBER(OFFSET('Sanitation Data'!$D$13,0,10*ROW('Sanitation Data'!D123))),'Data Summary'!CT129="Yes"),OFFSET('Sanitation Data'!$D$13,0,10*ROW('Sanitation Data'!D123)),NA())</f>
        <v>#N/A</v>
      </c>
      <c r="AF129" s="102" t="e">
        <f ca="true">+IF(AND(ISNUMBER(OFFSET('Sanitation Data'!$E$5,0,10*ROW('Sanitation Data'!E123))),'Data Summary'!CU129="Yes"),100-OFFSET('Sanitation Data'!$E$5,0,10*ROW('Sanitation Data'!E123)),NA())</f>
        <v>#N/A</v>
      </c>
      <c r="AG129" s="102" t="e">
        <f ca="true">+IF(AND(ISNUMBER(OFFSET('Sanitation Data'!$E$7,0,10*ROW('Sanitation Data'!E123))),'Data Summary'!CV129="Yes"),OFFSET('Sanitation Data'!$E$7,0,10*ROW('Sanitation Data'!E123)),NA())</f>
        <v>#N/A</v>
      </c>
      <c r="AH129" s="102" t="e">
        <f ca="true">+IF(AND(ISNUMBER(OFFSET('Sanitation Data'!$E$11,0,10*ROW('Sanitation Data'!E123))),'Data Summary'!CW129="Yes"),OFFSET('Sanitation Data'!$E$11,0,10*ROW('Sanitation Data'!E123)),NA())</f>
        <v>#N/A</v>
      </c>
      <c r="AI129" s="102" t="e">
        <f ca="true">+IF(AND(ISNUMBER(OFFSET('Sanitation Data'!$E$12,0,10*ROW('Sanitation Data'!E123))),'Data Summary'!CX129="Yes"),OFFSET('Sanitation Data'!$E$12,0,10*ROW('Sanitation Data'!E123)),NA())</f>
        <v>#N/A</v>
      </c>
      <c r="AJ129" s="102" t="e">
        <f ca="true">+IF(AND(ISNUMBER(OFFSET('Sanitation Data'!$E$13,0,10*ROW('Sanitation Data'!E123))),'Data Summary'!CY129="Yes"),OFFSET('Sanitation Data'!$E$13,0,10*ROW('Sanitation Data'!E123)),NA())</f>
        <v>#N/A</v>
      </c>
      <c r="AK129" s="102" t="e">
        <f ca="true">+IF(AND(ISNUMBER(OFFSET('Sanitation Data'!$F$5,0,10*ROW('Sanitation Data'!F123))),'Data Summary'!CZ129="Yes"),100-OFFSET('Sanitation Data'!$F$5,0,10*ROW('Sanitation Data'!F123)),NA())</f>
        <v>#N/A</v>
      </c>
      <c r="AL129" s="102" t="e">
        <f ca="true">+IF(AND(ISNUMBER(OFFSET('Sanitation Data'!$F$7,0,10*ROW('Sanitation Data'!F123))),'Data Summary'!DA129="Yes"),OFFSET('Sanitation Data'!$F$7,0,10*ROW('Sanitation Data'!F123)),NA())</f>
        <v>#N/A</v>
      </c>
      <c r="AM129" s="102" t="e">
        <f ca="true">+IF(AND(ISNUMBER(OFFSET('Sanitation Data'!$F$11,0,10*ROW('Sanitation Data'!F123))),'Data Summary'!DB129="Yes"),OFFSET('Sanitation Data'!$F$11,0,10*ROW('Sanitation Data'!F123)),NA())</f>
        <v>#N/A</v>
      </c>
      <c r="AN129" s="102" t="e">
        <f ca="true">+IF(AND(ISNUMBER(OFFSET('Sanitation Data'!$F$12,0,10*ROW('Sanitation Data'!F123))),'Data Summary'!DC129="Yes"),OFFSET('Sanitation Data'!$F$12,0,10*ROW('Sanitation Data'!F123)),NA())</f>
        <v>#N/A</v>
      </c>
      <c r="AO129" s="102" t="e">
        <f ca="true">+IF(AND(ISNUMBER(OFFSET('Sanitation Data'!$F$13,0,10*ROW('Sanitation Data'!F123))),'Data Summary'!DD129="Yes"),OFFSET('Sanitation Data'!$F$13,0,10*ROW('Sanitation Data'!F123)),NA())</f>
        <v>#N/A</v>
      </c>
      <c r="AP129" s="102" t="e">
        <f ca="true">+IF(AND(ISNUMBER(OFFSET('Sanitation Data'!$G$5,0,10*ROW('Sanitation Data'!G123))),'Data Summary'!DE129="Yes"),100-OFFSET('Sanitation Data'!$G$5,0,10*ROW('Sanitation Data'!G123)),NA())</f>
        <v>#N/A</v>
      </c>
      <c r="AQ129" s="102" t="e">
        <f ca="true">+IF(AND(ISNUMBER(OFFSET('Sanitation Data'!$G$7,0,10*ROW('Sanitation Data'!G123))),'Data Summary'!DF129="Yes"),OFFSET('Sanitation Data'!$G$7,0,10*ROW('Sanitation Data'!G123)),NA())</f>
        <v>#N/A</v>
      </c>
      <c r="AR129" s="102" t="e">
        <f ca="true">+IF(AND(ISNUMBER(OFFSET('Sanitation Data'!$G$11,0,10*ROW('Sanitation Data'!G123))),'Data Summary'!DG129="Yes"),OFFSET('Sanitation Data'!$G$11,0,10*ROW('Sanitation Data'!G123)),NA())</f>
        <v>#N/A</v>
      </c>
      <c r="AS129" s="102" t="e">
        <f ca="true">+IF(AND(ISNUMBER(OFFSET('Sanitation Data'!$G$12,0,10*ROW('Sanitation Data'!G123))),'Data Summary'!DH129="Yes"),OFFSET('Sanitation Data'!$G$12,0,10*ROW('Sanitation Data'!G123)),NA())</f>
        <v>#N/A</v>
      </c>
      <c r="AT129" s="102" t="e">
        <f ca="true">+IF(AND(ISNUMBER(OFFSET('Sanitation Data'!$G$13,0,10*ROW('Sanitation Data'!G123))),'Data Summary'!DI129="Yes"),OFFSET('Sanitation Data'!$G$13,0,10*ROW('Sanitation Data'!G123)),NA())</f>
        <v>#N/A</v>
      </c>
      <c r="AU129" s="102" t="e">
        <f ca="true">+IF(AND(ISNUMBER(OFFSET('Sanitation Data'!$H$5,0,10*ROW('Sanitation Data'!H123))),'Data Summary'!DJ129="Yes"),100-OFFSET('Sanitation Data'!$H$5,0,10*ROW('Sanitation Data'!H123)),NA())</f>
        <v>#N/A</v>
      </c>
      <c r="AV129" s="102" t="e">
        <f ca="true">+IF(AND(ISNUMBER(OFFSET('Sanitation Data'!$H$7,0,10*ROW('Sanitation Data'!H123))),'Data Summary'!DK129="Yes"),OFFSET('Sanitation Data'!$H$7,0,10*ROW('Sanitation Data'!H123)),NA())</f>
        <v>#N/A</v>
      </c>
      <c r="AW129" s="102" t="e">
        <f ca="true">+IF(AND(ISNUMBER(OFFSET('Sanitation Data'!$H$11,0,10*ROW('Sanitation Data'!H123))),'Data Summary'!DL129="Yes"),OFFSET('Sanitation Data'!$H$11,0,10*ROW('Sanitation Data'!H123)),NA())</f>
        <v>#N/A</v>
      </c>
      <c r="AX129" s="102" t="e">
        <f ca="true">+IF(AND(ISNUMBER(OFFSET('Sanitation Data'!$H$12,0,10*ROW('Sanitation Data'!H123))),'Data Summary'!DM129="Yes"),OFFSET('Sanitation Data'!$H$12,0,10*ROW('Sanitation Data'!H123)),NA())</f>
        <v>#N/A</v>
      </c>
      <c r="AY129" s="102" t="e">
        <f ca="true">+IF(AND(ISNUMBER(OFFSET('Sanitation Data'!$H$13,0,10*ROW('Sanitation Data'!H123))),'Data Summary'!DN129="Yes"),OFFSET('Sanitation Data'!$H$13,0,10*ROW('Sanitation Data'!H123)),NA())</f>
        <v>#N/A</v>
      </c>
      <c r="AZ129" s="107" t="e">
        <f ca="true">+IF(AND(ISNUMBER(OFFSET('Hygiene Data'!$C$6,0,10*ROW('Hygiene Data'!C123))),'Data Summary'!DO129="Yes"),OFFSET('Hygiene Data'!$C$6,0,10*ROW('Hygiene Data'!C123)),NA())</f>
        <v>#N/A</v>
      </c>
      <c r="BA129" s="107" t="e">
        <f ca="true">+IF(AND(ISNUMBER(OFFSET('Hygiene Data'!$C$8,0,10*ROW('Hygiene Data'!C123))),'Data Summary'!DP129="Yes"),OFFSET('Hygiene Data'!$C$8,0,10*ROW('Hygiene Data'!C123)),NA())</f>
        <v>#N/A</v>
      </c>
      <c r="BB129" s="107" t="e">
        <f ca="true">+IF(AND(ISNUMBER(OFFSET('Hygiene Data'!$C$10,0,10*ROW('Hygiene Data'!C123))),'Data Summary'!DQ129="Yes"),OFFSET('Hygiene Data'!$C$10,0,10*ROW('Hygiene Data'!C123)),NA())</f>
        <v>#N/A</v>
      </c>
      <c r="BC129" s="107" t="e">
        <f ca="true">+IF(AND(ISNUMBER(OFFSET('Hygiene Data'!$D$6,0,10*ROW('Hygiene Data'!D123))),'Data Summary'!DR129="Yes"),OFFSET('Hygiene Data'!$D$6,0,10*ROW('Hygiene Data'!D123)),NA())</f>
        <v>#N/A</v>
      </c>
      <c r="BD129" s="107" t="e">
        <f ca="true">+IF(AND(ISNUMBER(OFFSET('Hygiene Data'!$D$8,0,10*ROW('Hygiene Data'!D123))),'Data Summary'!DS129="Yes"),OFFSET('Hygiene Data'!$D$8,0,10*ROW('Hygiene Data'!D123)),NA())</f>
        <v>#N/A</v>
      </c>
      <c r="BE129" s="107" t="e">
        <f ca="true">+IF(AND(ISNUMBER(OFFSET('Hygiene Data'!$D$10,0,10*ROW('Hygiene Data'!D123))),'Data Summary'!DT129="Yes"),OFFSET('Hygiene Data'!$D$10,0,10*ROW('Hygiene Data'!D123)),NA())</f>
        <v>#N/A</v>
      </c>
      <c r="BF129" s="107" t="e">
        <f ca="true">+IF(AND(ISNUMBER(OFFSET('Hygiene Data'!$E$6,0,10*ROW('Hygiene Data'!E123))),'Data Summary'!DU129="Yes"),OFFSET('Hygiene Data'!$E$6,0,10*ROW('Hygiene Data'!E123)),NA())</f>
        <v>#N/A</v>
      </c>
      <c r="BG129" s="107" t="e">
        <f ca="true">+IF(AND(ISNUMBER(OFFSET('Hygiene Data'!$E$8,0,10*ROW('Hygiene Data'!E123))),'Data Summary'!DV129="Yes"),OFFSET('Hygiene Data'!$E$8,0,10*ROW('Hygiene Data'!E123)),NA())</f>
        <v>#N/A</v>
      </c>
      <c r="BH129" s="107" t="e">
        <f ca="true">+IF(AND(ISNUMBER(OFFSET('Hygiene Data'!$E$10,0,10*ROW('Hygiene Data'!E123))),'Data Summary'!DW129="Yes"),OFFSET('Hygiene Data'!$E$10,0,10*ROW('Hygiene Data'!E123)),NA())</f>
        <v>#N/A</v>
      </c>
      <c r="BI129" s="107" t="e">
        <f ca="true">+IF(AND(ISNUMBER(OFFSET('Hygiene Data'!$F$6,0,10*ROW('Hygiene Data'!F123))),'Data Summary'!DX129="Yes"),OFFSET('Hygiene Data'!$F$6,0,10*ROW('Hygiene Data'!F123)),NA())</f>
        <v>#N/A</v>
      </c>
      <c r="BJ129" s="107" t="e">
        <f ca="true">+IF(AND(ISNUMBER(OFFSET('Hygiene Data'!$F$8,0,10*ROW('Hygiene Data'!F123))),'Data Summary'!DY129="Yes"),OFFSET('Hygiene Data'!$F$8,0,10*ROW('Hygiene Data'!F123)),NA())</f>
        <v>#N/A</v>
      </c>
      <c r="BK129" s="107" t="e">
        <f ca="true">+IF(AND(ISNUMBER(OFFSET('Hygiene Data'!$F$10,0,10*ROW('Hygiene Data'!F123))),'Data Summary'!DZ129="Yes"),OFFSET('Hygiene Data'!$F$10,0,10*ROW('Hygiene Data'!F123)),NA())</f>
        <v>#N/A</v>
      </c>
      <c r="BL129" s="107" t="e">
        <f ca="true">+IF(AND(ISNUMBER(OFFSET('Hygiene Data'!$G$6,0,10*ROW('Hygiene Data'!G123))),'Data Summary'!EA129="Yes"),OFFSET('Hygiene Data'!$G$6,0,10*ROW('Hygiene Data'!G123)),NA())</f>
        <v>#N/A</v>
      </c>
      <c r="BM129" s="107" t="e">
        <f ca="true">+IF(AND(ISNUMBER(OFFSET('Hygiene Data'!$G$8,0,10*ROW('Hygiene Data'!G123))),'Data Summary'!EB129="Yes"),OFFSET('Hygiene Data'!$G$8,0,10*ROW('Hygiene Data'!G123)),NA())</f>
        <v>#N/A</v>
      </c>
      <c r="BN129" s="107" t="e">
        <f ca="true">+IF(AND(ISNUMBER(OFFSET('Hygiene Data'!$G$10,0,10*ROW('Hygiene Data'!G123))),'Data Summary'!EC129="Yes"),OFFSET('Hygiene Data'!$G$10,0,10*ROW('Hygiene Data'!G123)),NA())</f>
        <v>#N/A</v>
      </c>
      <c r="BO129" s="107" t="e">
        <f ca="true">+IF(AND(ISNUMBER(OFFSET('Hygiene Data'!$H$6,0,10*ROW('Hygiene Data'!H123))),'Data Summary'!ED129="Yes"),OFFSET('Hygiene Data'!$H$6,0,10*ROW('Hygiene Data'!H123)),NA())</f>
        <v>#N/A</v>
      </c>
      <c r="BP129" s="107" t="e">
        <f ca="true">+IF(AND(ISNUMBER(OFFSET('Hygiene Data'!$H$8,0,10*ROW('Hygiene Data'!H123))),'Data Summary'!EE129="Yes"),OFFSET('Hygiene Data'!$H$8,0,10*ROW('Hygiene Data'!H123)),NA())</f>
        <v>#N/A</v>
      </c>
      <c r="BQ129" s="107" t="e">
        <f ca="true">+IF(AND(ISNUMBER(OFFSET('Hygiene Data'!$H$10,0,10*ROW('Hygiene Data'!H123))),'Data Summary'!EF129="Yes"),OFFSET('Hygiene Data'!$H$10,0,10*ROW('Hygiene Data'!H123)),NA())</f>
        <v>#N/A</v>
      </c>
    </row>
    <row r="130" x14ac:dyDescent="0.2">
      <c r="A130" s="55" t="e">
        <f ca="true">+IF(OFFSET('Water Data'!$B$1,0,10*ROW('Water Data'!B124))="",NA(),OFFSET('Water Data'!$B$1,0,10*ROW('Water Data'!B124)))</f>
        <v>#N/A</v>
      </c>
      <c r="B130" s="55" t="e">
        <f ca="true">+IF(OFFSET('Water Data'!$A$3,0,10*ROW('Water Data'!A127))="",NA(),OFFSET('Water Data'!$A$3,0,10*ROW('Water Data'!A127)))</f>
        <v>#N/A</v>
      </c>
      <c r="C130" s="55" t="e">
        <f ca="true">+IF(OFFSET('Water Data'!$C$3,0,10*ROW('Water Data'!C127))="",NA(),OFFSET('Water Data'!$C$3,0,10*ROW('Water Data'!C127)))</f>
        <v>#N/A</v>
      </c>
      <c r="D130" s="56" t="e">
        <f ca="true">+IF(AND(ISNUMBER(OFFSET('Water Data'!$C$5,0,10*ROW('Water Data'!C124))),'Data Summary'!BS130="Yes"),100-OFFSET('Water Data'!$C$5,0,10*ROW('Water Data'!C124)),NA())</f>
        <v>#N/A</v>
      </c>
      <c r="E130" s="56" t="e">
        <f ca="true">+IF(AND(ISNUMBER(OFFSET('Water Data'!$C$7,0,10*ROW('Water Data'!C124))),'Data Summary'!BT130="Yes"),OFFSET('Water Data'!$C$7,0,10*ROW('Water Data'!C124)),NA())</f>
        <v>#N/A</v>
      </c>
      <c r="F130" s="56" t="e">
        <f ca="true">+IF(AND(ISNUMBER(OFFSET('Water Data'!$C$10,0,10*ROW('Water Data'!C124))),'Data Summary'!BU130="Yes"),OFFSET('Water Data'!$C$10,0,10*ROW('Water Data'!C124)),NA())</f>
        <v>#N/A</v>
      </c>
      <c r="G130" s="56" t="e">
        <f ca="true">+IF(AND(ISNUMBER(OFFSET('Water Data'!$D$5,0,10*ROW('Water Data'!D124))),'Data Summary'!BV130="Yes"),100-OFFSET('Water Data'!$D$5,0,10*ROW('Water Data'!D124)),NA())</f>
        <v>#N/A</v>
      </c>
      <c r="H130" s="56" t="e">
        <f ca="true">+IF(AND(ISNUMBER(OFFSET('Water Data'!$D$7,0,10*ROW('Water Data'!D124))),'Data Summary'!BW130="Yes"),OFFSET('Water Data'!$D$7,0,10*ROW('Water Data'!D124)),NA())</f>
        <v>#N/A</v>
      </c>
      <c r="I130" s="56" t="e">
        <f ca="true">+IF(AND(ISNUMBER(OFFSET('Water Data'!$D$10,0,10*ROW('Water Data'!D124))),'Data Summary'!BX130="Yes"),OFFSET('Water Data'!$D$10,0,10*ROW('Water Data'!D124)),NA())</f>
        <v>#N/A</v>
      </c>
      <c r="J130" s="56" t="e">
        <f ca="true">+IF(AND(ISNUMBER(OFFSET('Water Data'!$E$5,0,10*ROW('Water Data'!E124))),'Data Summary'!BY130="Yes"),100-OFFSET('Water Data'!$E$5,0,10*ROW('Water Data'!E124)),NA())</f>
        <v>#N/A</v>
      </c>
      <c r="K130" s="56" t="e">
        <f ca="true">+IF(AND(ISNUMBER(OFFSET('Water Data'!$E$7,0,10*ROW('Water Data'!E124))),'Data Summary'!BZ130="Yes"),OFFSET('Water Data'!$E$7,0,10*ROW('Water Data'!E124)),NA())</f>
        <v>#N/A</v>
      </c>
      <c r="L130" s="56" t="e">
        <f ca="true">+IF(AND(ISNUMBER(OFFSET('Water Data'!$E$10,0,10*ROW('Water Data'!E124))),'Data Summary'!CA130="Yes"),OFFSET('Water Data'!$E$10,0,10*ROW('Water Data'!E124)),NA())</f>
        <v>#N/A</v>
      </c>
      <c r="M130" s="56" t="e">
        <f ca="true">+IF(AND(ISNUMBER(OFFSET('Water Data'!$F$5,0,10*ROW('Water Data'!F124))),'Data Summary'!CB130="Yes"),100-OFFSET('Water Data'!$F$5,0,10*ROW('Water Data'!F124)),NA())</f>
        <v>#N/A</v>
      </c>
      <c r="N130" s="56" t="e">
        <f ca="true">+IF(AND(ISNUMBER(OFFSET('Water Data'!$F$7,0,10*ROW('Water Data'!F124))),'Data Summary'!CC130="Yes"),OFFSET('Water Data'!$F$7,0,10*ROW('Water Data'!F124)),NA())</f>
        <v>#N/A</v>
      </c>
      <c r="O130" s="56" t="e">
        <f ca="true">+IF(AND(ISNUMBER(OFFSET('Water Data'!$F$10,0,10*ROW('Water Data'!F124))),'Data Summary'!CD130="Yes"),OFFSET('Water Data'!$F$10,0,10*ROW('Water Data'!F124)),NA())</f>
        <v>#N/A</v>
      </c>
      <c r="P130" s="56" t="e">
        <f ca="true">+IF(AND(ISNUMBER(OFFSET('Water Data'!$G$5,0,10*ROW('Water Data'!G124))),'Data Summary'!CE130="Yes"),100-OFFSET('Water Data'!$G$5,0,10*ROW('Water Data'!G124)),NA())</f>
        <v>#N/A</v>
      </c>
      <c r="Q130" s="56" t="e">
        <f ca="true">+IF(AND(ISNUMBER(OFFSET('Water Data'!$G$7,0,10*ROW('Water Data'!G124))),'Data Summary'!CF130="Yes"),OFFSET('Water Data'!$G$7,0,10*ROW('Water Data'!G124)),NA())</f>
        <v>#N/A</v>
      </c>
      <c r="R130" s="56" t="e">
        <f ca="true">+IF(AND(ISNUMBER(OFFSET('Water Data'!$G$10,0,10*ROW('Water Data'!G124))),'Data Summary'!CG130="Yes"),OFFSET('Water Data'!$G$10,0,10*ROW('Water Data'!G124)),NA())</f>
        <v>#N/A</v>
      </c>
      <c r="S130" s="56" t="e">
        <f ca="true">+IF(AND(ISNUMBER(OFFSET('Water Data'!$H$5,0,10*ROW('Water Data'!H124))),'Data Summary'!CH130="Yes"),100-OFFSET('Water Data'!$H$5,0,10*ROW('Water Data'!H124)),NA())</f>
        <v>#N/A</v>
      </c>
      <c r="T130" s="56" t="e">
        <f ca="true">+IF(AND(ISNUMBER(OFFSET('Water Data'!$H$7,0,10*ROW('Water Data'!H124))),'Data Summary'!CI130="Yes"),OFFSET('Water Data'!$H$7,0,10*ROW('Water Data'!H124)),NA())</f>
        <v>#N/A</v>
      </c>
      <c r="U130" s="56" t="e">
        <f ca="true">+IF(AND(ISNUMBER(OFFSET('Water Data'!$H$10,0,10*ROW('Water Data'!H124))),'Data Summary'!CJ130="Yes"),OFFSET('Water Data'!$H$10,0,10*ROW('Water Data'!H124)),NA())</f>
        <v>#N/A</v>
      </c>
      <c r="V130" s="102" t="e">
        <f ca="true">+IF(AND(ISNUMBER(OFFSET('Sanitation Data'!$C$5,0,10*ROW('Sanitation Data'!C124))),'Data Summary'!CK130="Yes"),100-OFFSET('Sanitation Data'!$C$5,0,10*ROW('Sanitation Data'!C124)),NA())</f>
        <v>#N/A</v>
      </c>
      <c r="W130" s="102" t="e">
        <f ca="true">+IF(AND(ISNUMBER(OFFSET('Sanitation Data'!$C$7,0,10*ROW('Sanitation Data'!C124))),'Data Summary'!CL130="Yes"),OFFSET('Sanitation Data'!$C$7,0,10*ROW('Sanitation Data'!C124)),NA())</f>
        <v>#N/A</v>
      </c>
      <c r="X130" s="102" t="e">
        <f ca="true">+IF(AND(ISNUMBER(OFFSET('Sanitation Data'!$C$11,0,10*ROW('Sanitation Data'!C124))),'Data Summary'!CM130="Yes"),OFFSET('Sanitation Data'!$C$11,0,10*ROW('Sanitation Data'!C124)),NA())</f>
        <v>#N/A</v>
      </c>
      <c r="Y130" s="102" t="e">
        <f ca="true">+IF(AND(ISNUMBER(OFFSET('Sanitation Data'!$C$12,0,10*ROW('Sanitation Data'!C124))),'Data Summary'!CN130="Yes"),OFFSET('Sanitation Data'!$C$12,0,10*ROW('Sanitation Data'!C124)),NA())</f>
        <v>#N/A</v>
      </c>
      <c r="Z130" s="102" t="e">
        <f ca="true">+IF(AND(ISNUMBER(OFFSET('Sanitation Data'!$C$13,0,10*ROW('Sanitation Data'!C124))),'Data Summary'!CO130="Yes"),OFFSET('Sanitation Data'!$C$13,0,10*ROW('Sanitation Data'!C124)),NA())</f>
        <v>#N/A</v>
      </c>
      <c r="AA130" s="102" t="e">
        <f ca="true">+IF(AND(ISNUMBER(OFFSET('Sanitation Data'!$D$5,0,10*ROW('Sanitation Data'!D124))),'Data Summary'!CP130="Yes"),100-OFFSET('Sanitation Data'!$D$5,0,10*ROW('Sanitation Data'!D124)),NA())</f>
        <v>#N/A</v>
      </c>
      <c r="AB130" s="102" t="e">
        <f ca="true">+IF(AND(ISNUMBER(OFFSET('Sanitation Data'!$D$7,0,10*ROW('Sanitation Data'!D124))),'Data Summary'!CQ130="Yes"),OFFSET('Sanitation Data'!$D$7,0,10*ROW('Sanitation Data'!D124)),NA())</f>
        <v>#N/A</v>
      </c>
      <c r="AC130" s="102" t="e">
        <f ca="true">+IF(AND(ISNUMBER(OFFSET('Sanitation Data'!$D$11,0,10*ROW('Sanitation Data'!D124))),'Data Summary'!CR130="Yes"),OFFSET('Sanitation Data'!$D$11,0,10*ROW('Sanitation Data'!D124)),NA())</f>
        <v>#N/A</v>
      </c>
      <c r="AD130" s="102" t="e">
        <f ca="true">+IF(AND(ISNUMBER(OFFSET('Sanitation Data'!$D$12,0,10*ROW('Sanitation Data'!D124))),'Data Summary'!CS130="Yes"),OFFSET('Sanitation Data'!$D$12,0,10*ROW('Sanitation Data'!D124)),NA())</f>
        <v>#N/A</v>
      </c>
      <c r="AE130" s="102" t="e">
        <f ca="true">+IF(AND(ISNUMBER(OFFSET('Sanitation Data'!$D$13,0,10*ROW('Sanitation Data'!D124))),'Data Summary'!CT130="Yes"),OFFSET('Sanitation Data'!$D$13,0,10*ROW('Sanitation Data'!D124)),NA())</f>
        <v>#N/A</v>
      </c>
      <c r="AF130" s="102" t="e">
        <f ca="true">+IF(AND(ISNUMBER(OFFSET('Sanitation Data'!$E$5,0,10*ROW('Sanitation Data'!E124))),'Data Summary'!CU130="Yes"),100-OFFSET('Sanitation Data'!$E$5,0,10*ROW('Sanitation Data'!E124)),NA())</f>
        <v>#N/A</v>
      </c>
      <c r="AG130" s="102" t="e">
        <f ca="true">+IF(AND(ISNUMBER(OFFSET('Sanitation Data'!$E$7,0,10*ROW('Sanitation Data'!E124))),'Data Summary'!CV130="Yes"),OFFSET('Sanitation Data'!$E$7,0,10*ROW('Sanitation Data'!E124)),NA())</f>
        <v>#N/A</v>
      </c>
      <c r="AH130" s="102" t="e">
        <f ca="true">+IF(AND(ISNUMBER(OFFSET('Sanitation Data'!$E$11,0,10*ROW('Sanitation Data'!E124))),'Data Summary'!CW130="Yes"),OFFSET('Sanitation Data'!$E$11,0,10*ROW('Sanitation Data'!E124)),NA())</f>
        <v>#N/A</v>
      </c>
      <c r="AI130" s="102" t="e">
        <f ca="true">+IF(AND(ISNUMBER(OFFSET('Sanitation Data'!$E$12,0,10*ROW('Sanitation Data'!E124))),'Data Summary'!CX130="Yes"),OFFSET('Sanitation Data'!$E$12,0,10*ROW('Sanitation Data'!E124)),NA())</f>
        <v>#N/A</v>
      </c>
      <c r="AJ130" s="102" t="e">
        <f ca="true">+IF(AND(ISNUMBER(OFFSET('Sanitation Data'!$E$13,0,10*ROW('Sanitation Data'!E124))),'Data Summary'!CY130="Yes"),OFFSET('Sanitation Data'!$E$13,0,10*ROW('Sanitation Data'!E124)),NA())</f>
        <v>#N/A</v>
      </c>
      <c r="AK130" s="102" t="e">
        <f ca="true">+IF(AND(ISNUMBER(OFFSET('Sanitation Data'!$F$5,0,10*ROW('Sanitation Data'!F124))),'Data Summary'!CZ130="Yes"),100-OFFSET('Sanitation Data'!$F$5,0,10*ROW('Sanitation Data'!F124)),NA())</f>
        <v>#N/A</v>
      </c>
      <c r="AL130" s="102" t="e">
        <f ca="true">+IF(AND(ISNUMBER(OFFSET('Sanitation Data'!$F$7,0,10*ROW('Sanitation Data'!F124))),'Data Summary'!DA130="Yes"),OFFSET('Sanitation Data'!$F$7,0,10*ROW('Sanitation Data'!F124)),NA())</f>
        <v>#N/A</v>
      </c>
      <c r="AM130" s="102" t="e">
        <f ca="true">+IF(AND(ISNUMBER(OFFSET('Sanitation Data'!$F$11,0,10*ROW('Sanitation Data'!F124))),'Data Summary'!DB130="Yes"),OFFSET('Sanitation Data'!$F$11,0,10*ROW('Sanitation Data'!F124)),NA())</f>
        <v>#N/A</v>
      </c>
      <c r="AN130" s="102" t="e">
        <f ca="true">+IF(AND(ISNUMBER(OFFSET('Sanitation Data'!$F$12,0,10*ROW('Sanitation Data'!F124))),'Data Summary'!DC130="Yes"),OFFSET('Sanitation Data'!$F$12,0,10*ROW('Sanitation Data'!F124)),NA())</f>
        <v>#N/A</v>
      </c>
      <c r="AO130" s="102" t="e">
        <f ca="true">+IF(AND(ISNUMBER(OFFSET('Sanitation Data'!$F$13,0,10*ROW('Sanitation Data'!F124))),'Data Summary'!DD130="Yes"),OFFSET('Sanitation Data'!$F$13,0,10*ROW('Sanitation Data'!F124)),NA())</f>
        <v>#N/A</v>
      </c>
      <c r="AP130" s="102" t="e">
        <f ca="true">+IF(AND(ISNUMBER(OFFSET('Sanitation Data'!$G$5,0,10*ROW('Sanitation Data'!G124))),'Data Summary'!DE130="Yes"),100-OFFSET('Sanitation Data'!$G$5,0,10*ROW('Sanitation Data'!G124)),NA())</f>
        <v>#N/A</v>
      </c>
      <c r="AQ130" s="102" t="e">
        <f ca="true">+IF(AND(ISNUMBER(OFFSET('Sanitation Data'!$G$7,0,10*ROW('Sanitation Data'!G124))),'Data Summary'!DF130="Yes"),OFFSET('Sanitation Data'!$G$7,0,10*ROW('Sanitation Data'!G124)),NA())</f>
        <v>#N/A</v>
      </c>
      <c r="AR130" s="102" t="e">
        <f ca="true">+IF(AND(ISNUMBER(OFFSET('Sanitation Data'!$G$11,0,10*ROW('Sanitation Data'!G124))),'Data Summary'!DG130="Yes"),OFFSET('Sanitation Data'!$G$11,0,10*ROW('Sanitation Data'!G124)),NA())</f>
        <v>#N/A</v>
      </c>
      <c r="AS130" s="102" t="e">
        <f ca="true">+IF(AND(ISNUMBER(OFFSET('Sanitation Data'!$G$12,0,10*ROW('Sanitation Data'!G124))),'Data Summary'!DH130="Yes"),OFFSET('Sanitation Data'!$G$12,0,10*ROW('Sanitation Data'!G124)),NA())</f>
        <v>#N/A</v>
      </c>
      <c r="AT130" s="102" t="e">
        <f ca="true">+IF(AND(ISNUMBER(OFFSET('Sanitation Data'!$G$13,0,10*ROW('Sanitation Data'!G124))),'Data Summary'!DI130="Yes"),OFFSET('Sanitation Data'!$G$13,0,10*ROW('Sanitation Data'!G124)),NA())</f>
        <v>#N/A</v>
      </c>
      <c r="AU130" s="102" t="e">
        <f ca="true">+IF(AND(ISNUMBER(OFFSET('Sanitation Data'!$H$5,0,10*ROW('Sanitation Data'!H124))),'Data Summary'!DJ130="Yes"),100-OFFSET('Sanitation Data'!$H$5,0,10*ROW('Sanitation Data'!H124)),NA())</f>
        <v>#N/A</v>
      </c>
      <c r="AV130" s="102" t="e">
        <f ca="true">+IF(AND(ISNUMBER(OFFSET('Sanitation Data'!$H$7,0,10*ROW('Sanitation Data'!H124))),'Data Summary'!DK130="Yes"),OFFSET('Sanitation Data'!$H$7,0,10*ROW('Sanitation Data'!H124)),NA())</f>
        <v>#N/A</v>
      </c>
      <c r="AW130" s="102" t="e">
        <f ca="true">+IF(AND(ISNUMBER(OFFSET('Sanitation Data'!$H$11,0,10*ROW('Sanitation Data'!H124))),'Data Summary'!DL130="Yes"),OFFSET('Sanitation Data'!$H$11,0,10*ROW('Sanitation Data'!H124)),NA())</f>
        <v>#N/A</v>
      </c>
      <c r="AX130" s="102" t="e">
        <f ca="true">+IF(AND(ISNUMBER(OFFSET('Sanitation Data'!$H$12,0,10*ROW('Sanitation Data'!H124))),'Data Summary'!DM130="Yes"),OFFSET('Sanitation Data'!$H$12,0,10*ROW('Sanitation Data'!H124)),NA())</f>
        <v>#N/A</v>
      </c>
      <c r="AY130" s="102" t="e">
        <f ca="true">+IF(AND(ISNUMBER(OFFSET('Sanitation Data'!$H$13,0,10*ROW('Sanitation Data'!H124))),'Data Summary'!DN130="Yes"),OFFSET('Sanitation Data'!$H$13,0,10*ROW('Sanitation Data'!H124)),NA())</f>
        <v>#N/A</v>
      </c>
      <c r="AZ130" s="107" t="e">
        <f ca="true">+IF(AND(ISNUMBER(OFFSET('Hygiene Data'!$C$6,0,10*ROW('Hygiene Data'!C124))),'Data Summary'!DO130="Yes"),OFFSET('Hygiene Data'!$C$6,0,10*ROW('Hygiene Data'!C124)),NA())</f>
        <v>#N/A</v>
      </c>
      <c r="BA130" s="107" t="e">
        <f ca="true">+IF(AND(ISNUMBER(OFFSET('Hygiene Data'!$C$8,0,10*ROW('Hygiene Data'!C124))),'Data Summary'!DP130="Yes"),OFFSET('Hygiene Data'!$C$8,0,10*ROW('Hygiene Data'!C124)),NA())</f>
        <v>#N/A</v>
      </c>
      <c r="BB130" s="107" t="e">
        <f ca="true">+IF(AND(ISNUMBER(OFFSET('Hygiene Data'!$C$10,0,10*ROW('Hygiene Data'!C124))),'Data Summary'!DQ130="Yes"),OFFSET('Hygiene Data'!$C$10,0,10*ROW('Hygiene Data'!C124)),NA())</f>
        <v>#N/A</v>
      </c>
      <c r="BC130" s="107" t="e">
        <f ca="true">+IF(AND(ISNUMBER(OFFSET('Hygiene Data'!$D$6,0,10*ROW('Hygiene Data'!D124))),'Data Summary'!DR130="Yes"),OFFSET('Hygiene Data'!$D$6,0,10*ROW('Hygiene Data'!D124)),NA())</f>
        <v>#N/A</v>
      </c>
      <c r="BD130" s="107" t="e">
        <f ca="true">+IF(AND(ISNUMBER(OFFSET('Hygiene Data'!$D$8,0,10*ROW('Hygiene Data'!D124))),'Data Summary'!DS130="Yes"),OFFSET('Hygiene Data'!$D$8,0,10*ROW('Hygiene Data'!D124)),NA())</f>
        <v>#N/A</v>
      </c>
      <c r="BE130" s="107" t="e">
        <f ca="true">+IF(AND(ISNUMBER(OFFSET('Hygiene Data'!$D$10,0,10*ROW('Hygiene Data'!D124))),'Data Summary'!DT130="Yes"),OFFSET('Hygiene Data'!$D$10,0,10*ROW('Hygiene Data'!D124)),NA())</f>
        <v>#N/A</v>
      </c>
      <c r="BF130" s="107" t="e">
        <f ca="true">+IF(AND(ISNUMBER(OFFSET('Hygiene Data'!$E$6,0,10*ROW('Hygiene Data'!E124))),'Data Summary'!DU130="Yes"),OFFSET('Hygiene Data'!$E$6,0,10*ROW('Hygiene Data'!E124)),NA())</f>
        <v>#N/A</v>
      </c>
      <c r="BG130" s="107" t="e">
        <f ca="true">+IF(AND(ISNUMBER(OFFSET('Hygiene Data'!$E$8,0,10*ROW('Hygiene Data'!E124))),'Data Summary'!DV130="Yes"),OFFSET('Hygiene Data'!$E$8,0,10*ROW('Hygiene Data'!E124)),NA())</f>
        <v>#N/A</v>
      </c>
      <c r="BH130" s="107" t="e">
        <f ca="true">+IF(AND(ISNUMBER(OFFSET('Hygiene Data'!$E$10,0,10*ROW('Hygiene Data'!E124))),'Data Summary'!DW130="Yes"),OFFSET('Hygiene Data'!$E$10,0,10*ROW('Hygiene Data'!E124)),NA())</f>
        <v>#N/A</v>
      </c>
      <c r="BI130" s="107" t="e">
        <f ca="true">+IF(AND(ISNUMBER(OFFSET('Hygiene Data'!$F$6,0,10*ROW('Hygiene Data'!F124))),'Data Summary'!DX130="Yes"),OFFSET('Hygiene Data'!$F$6,0,10*ROW('Hygiene Data'!F124)),NA())</f>
        <v>#N/A</v>
      </c>
      <c r="BJ130" s="107" t="e">
        <f ca="true">+IF(AND(ISNUMBER(OFFSET('Hygiene Data'!$F$8,0,10*ROW('Hygiene Data'!F124))),'Data Summary'!DY130="Yes"),OFFSET('Hygiene Data'!$F$8,0,10*ROW('Hygiene Data'!F124)),NA())</f>
        <v>#N/A</v>
      </c>
      <c r="BK130" s="107" t="e">
        <f ca="true">+IF(AND(ISNUMBER(OFFSET('Hygiene Data'!$F$10,0,10*ROW('Hygiene Data'!F124))),'Data Summary'!DZ130="Yes"),OFFSET('Hygiene Data'!$F$10,0,10*ROW('Hygiene Data'!F124)),NA())</f>
        <v>#N/A</v>
      </c>
      <c r="BL130" s="107" t="e">
        <f ca="true">+IF(AND(ISNUMBER(OFFSET('Hygiene Data'!$G$6,0,10*ROW('Hygiene Data'!G124))),'Data Summary'!EA130="Yes"),OFFSET('Hygiene Data'!$G$6,0,10*ROW('Hygiene Data'!G124)),NA())</f>
        <v>#N/A</v>
      </c>
      <c r="BM130" s="107" t="e">
        <f ca="true">+IF(AND(ISNUMBER(OFFSET('Hygiene Data'!$G$8,0,10*ROW('Hygiene Data'!G124))),'Data Summary'!EB130="Yes"),OFFSET('Hygiene Data'!$G$8,0,10*ROW('Hygiene Data'!G124)),NA())</f>
        <v>#N/A</v>
      </c>
      <c r="BN130" s="107" t="e">
        <f ca="true">+IF(AND(ISNUMBER(OFFSET('Hygiene Data'!$G$10,0,10*ROW('Hygiene Data'!G124))),'Data Summary'!EC130="Yes"),OFFSET('Hygiene Data'!$G$10,0,10*ROW('Hygiene Data'!G124)),NA())</f>
        <v>#N/A</v>
      </c>
      <c r="BO130" s="107" t="e">
        <f ca="true">+IF(AND(ISNUMBER(OFFSET('Hygiene Data'!$H$6,0,10*ROW('Hygiene Data'!H124))),'Data Summary'!ED130="Yes"),OFFSET('Hygiene Data'!$H$6,0,10*ROW('Hygiene Data'!H124)),NA())</f>
        <v>#N/A</v>
      </c>
      <c r="BP130" s="107" t="e">
        <f ca="true">+IF(AND(ISNUMBER(OFFSET('Hygiene Data'!$H$8,0,10*ROW('Hygiene Data'!H124))),'Data Summary'!EE130="Yes"),OFFSET('Hygiene Data'!$H$8,0,10*ROW('Hygiene Data'!H124)),NA())</f>
        <v>#N/A</v>
      </c>
      <c r="BQ130" s="107" t="e">
        <f ca="true">+IF(AND(ISNUMBER(OFFSET('Hygiene Data'!$H$10,0,10*ROW('Hygiene Data'!H124))),'Data Summary'!EF130="Yes"),OFFSET('Hygiene Data'!$H$10,0,10*ROW('Hygiene Data'!H124)),NA())</f>
        <v>#N/A</v>
      </c>
    </row>
    <row r="131" x14ac:dyDescent="0.2">
      <c r="A131" s="55" t="e">
        <f ca="true">+IF(OFFSET('Water Data'!$B$1,0,10*ROW('Water Data'!B125))="",NA(),OFFSET('Water Data'!$B$1,0,10*ROW('Water Data'!B125)))</f>
        <v>#N/A</v>
      </c>
      <c r="B131" s="55" t="e">
        <f ca="true">+IF(OFFSET('Water Data'!$A$3,0,10*ROW('Water Data'!A128))="",NA(),OFFSET('Water Data'!$A$3,0,10*ROW('Water Data'!A128)))</f>
        <v>#N/A</v>
      </c>
      <c r="C131" s="55" t="e">
        <f ca="true">+IF(OFFSET('Water Data'!$C$3,0,10*ROW('Water Data'!C128))="",NA(),OFFSET('Water Data'!$C$3,0,10*ROW('Water Data'!C128)))</f>
        <v>#N/A</v>
      </c>
      <c r="D131" s="56" t="e">
        <f ca="true">+IF(AND(ISNUMBER(OFFSET('Water Data'!$C$5,0,10*ROW('Water Data'!C125))),'Data Summary'!BS131="Yes"),100-OFFSET('Water Data'!$C$5,0,10*ROW('Water Data'!C125)),NA())</f>
        <v>#N/A</v>
      </c>
      <c r="E131" s="56" t="e">
        <f ca="true">+IF(AND(ISNUMBER(OFFSET('Water Data'!$C$7,0,10*ROW('Water Data'!C125))),'Data Summary'!BT131="Yes"),OFFSET('Water Data'!$C$7,0,10*ROW('Water Data'!C125)),NA())</f>
        <v>#N/A</v>
      </c>
      <c r="F131" s="56" t="e">
        <f ca="true">+IF(AND(ISNUMBER(OFFSET('Water Data'!$C$10,0,10*ROW('Water Data'!C125))),'Data Summary'!BU131="Yes"),OFFSET('Water Data'!$C$10,0,10*ROW('Water Data'!C125)),NA())</f>
        <v>#N/A</v>
      </c>
      <c r="G131" s="56" t="e">
        <f ca="true">+IF(AND(ISNUMBER(OFFSET('Water Data'!$D$5,0,10*ROW('Water Data'!D125))),'Data Summary'!BV131="Yes"),100-OFFSET('Water Data'!$D$5,0,10*ROW('Water Data'!D125)),NA())</f>
        <v>#N/A</v>
      </c>
      <c r="H131" s="56" t="e">
        <f ca="true">+IF(AND(ISNUMBER(OFFSET('Water Data'!$D$7,0,10*ROW('Water Data'!D125))),'Data Summary'!BW131="Yes"),OFFSET('Water Data'!$D$7,0,10*ROW('Water Data'!D125)),NA())</f>
        <v>#N/A</v>
      </c>
      <c r="I131" s="56" t="e">
        <f ca="true">+IF(AND(ISNUMBER(OFFSET('Water Data'!$D$10,0,10*ROW('Water Data'!D125))),'Data Summary'!BX131="Yes"),OFFSET('Water Data'!$D$10,0,10*ROW('Water Data'!D125)),NA())</f>
        <v>#N/A</v>
      </c>
      <c r="J131" s="56" t="e">
        <f ca="true">+IF(AND(ISNUMBER(OFFSET('Water Data'!$E$5,0,10*ROW('Water Data'!E125))),'Data Summary'!BY131="Yes"),100-OFFSET('Water Data'!$E$5,0,10*ROW('Water Data'!E125)),NA())</f>
        <v>#N/A</v>
      </c>
      <c r="K131" s="56" t="e">
        <f ca="true">+IF(AND(ISNUMBER(OFFSET('Water Data'!$E$7,0,10*ROW('Water Data'!E125))),'Data Summary'!BZ131="Yes"),OFFSET('Water Data'!$E$7,0,10*ROW('Water Data'!E125)),NA())</f>
        <v>#N/A</v>
      </c>
      <c r="L131" s="56" t="e">
        <f ca="true">+IF(AND(ISNUMBER(OFFSET('Water Data'!$E$10,0,10*ROW('Water Data'!E125))),'Data Summary'!CA131="Yes"),OFFSET('Water Data'!$E$10,0,10*ROW('Water Data'!E125)),NA())</f>
        <v>#N/A</v>
      </c>
      <c r="M131" s="56" t="e">
        <f ca="true">+IF(AND(ISNUMBER(OFFSET('Water Data'!$F$5,0,10*ROW('Water Data'!F125))),'Data Summary'!CB131="Yes"),100-OFFSET('Water Data'!$F$5,0,10*ROW('Water Data'!F125)),NA())</f>
        <v>#N/A</v>
      </c>
      <c r="N131" s="56" t="e">
        <f ca="true">+IF(AND(ISNUMBER(OFFSET('Water Data'!$F$7,0,10*ROW('Water Data'!F125))),'Data Summary'!CC131="Yes"),OFFSET('Water Data'!$F$7,0,10*ROW('Water Data'!F125)),NA())</f>
        <v>#N/A</v>
      </c>
      <c r="O131" s="56" t="e">
        <f ca="true">+IF(AND(ISNUMBER(OFFSET('Water Data'!$F$10,0,10*ROW('Water Data'!F125))),'Data Summary'!CD131="Yes"),OFFSET('Water Data'!$F$10,0,10*ROW('Water Data'!F125)),NA())</f>
        <v>#N/A</v>
      </c>
      <c r="P131" s="56" t="e">
        <f ca="true">+IF(AND(ISNUMBER(OFFSET('Water Data'!$G$5,0,10*ROW('Water Data'!G125))),'Data Summary'!CE131="Yes"),100-OFFSET('Water Data'!$G$5,0,10*ROW('Water Data'!G125)),NA())</f>
        <v>#N/A</v>
      </c>
      <c r="Q131" s="56" t="e">
        <f ca="true">+IF(AND(ISNUMBER(OFFSET('Water Data'!$G$7,0,10*ROW('Water Data'!G125))),'Data Summary'!CF131="Yes"),OFFSET('Water Data'!$G$7,0,10*ROW('Water Data'!G125)),NA())</f>
        <v>#N/A</v>
      </c>
      <c r="R131" s="56" t="e">
        <f ca="true">+IF(AND(ISNUMBER(OFFSET('Water Data'!$G$10,0,10*ROW('Water Data'!G125))),'Data Summary'!CG131="Yes"),OFFSET('Water Data'!$G$10,0,10*ROW('Water Data'!G125)),NA())</f>
        <v>#N/A</v>
      </c>
      <c r="S131" s="56" t="e">
        <f ca="true">+IF(AND(ISNUMBER(OFFSET('Water Data'!$H$5,0,10*ROW('Water Data'!H125))),'Data Summary'!CH131="Yes"),100-OFFSET('Water Data'!$H$5,0,10*ROW('Water Data'!H125)),NA())</f>
        <v>#N/A</v>
      </c>
      <c r="T131" s="56" t="e">
        <f ca="true">+IF(AND(ISNUMBER(OFFSET('Water Data'!$H$7,0,10*ROW('Water Data'!H125))),'Data Summary'!CI131="Yes"),OFFSET('Water Data'!$H$7,0,10*ROW('Water Data'!H125)),NA())</f>
        <v>#N/A</v>
      </c>
      <c r="U131" s="56" t="e">
        <f ca="true">+IF(AND(ISNUMBER(OFFSET('Water Data'!$H$10,0,10*ROW('Water Data'!H125))),'Data Summary'!CJ131="Yes"),OFFSET('Water Data'!$H$10,0,10*ROW('Water Data'!H125)),NA())</f>
        <v>#N/A</v>
      </c>
      <c r="V131" s="102" t="e">
        <f ca="true">+IF(AND(ISNUMBER(OFFSET('Sanitation Data'!$C$5,0,10*ROW('Sanitation Data'!C125))),'Data Summary'!CK131="Yes"),100-OFFSET('Sanitation Data'!$C$5,0,10*ROW('Sanitation Data'!C125)),NA())</f>
        <v>#N/A</v>
      </c>
      <c r="W131" s="102" t="e">
        <f ca="true">+IF(AND(ISNUMBER(OFFSET('Sanitation Data'!$C$7,0,10*ROW('Sanitation Data'!C125))),'Data Summary'!CL131="Yes"),OFFSET('Sanitation Data'!$C$7,0,10*ROW('Sanitation Data'!C125)),NA())</f>
        <v>#N/A</v>
      </c>
      <c r="X131" s="102" t="e">
        <f ca="true">+IF(AND(ISNUMBER(OFFSET('Sanitation Data'!$C$11,0,10*ROW('Sanitation Data'!C125))),'Data Summary'!CM131="Yes"),OFFSET('Sanitation Data'!$C$11,0,10*ROW('Sanitation Data'!C125)),NA())</f>
        <v>#N/A</v>
      </c>
      <c r="Y131" s="102" t="e">
        <f ca="true">+IF(AND(ISNUMBER(OFFSET('Sanitation Data'!$C$12,0,10*ROW('Sanitation Data'!C125))),'Data Summary'!CN131="Yes"),OFFSET('Sanitation Data'!$C$12,0,10*ROW('Sanitation Data'!C125)),NA())</f>
        <v>#N/A</v>
      </c>
      <c r="Z131" s="102" t="e">
        <f ca="true">+IF(AND(ISNUMBER(OFFSET('Sanitation Data'!$C$13,0,10*ROW('Sanitation Data'!C125))),'Data Summary'!CO131="Yes"),OFFSET('Sanitation Data'!$C$13,0,10*ROW('Sanitation Data'!C125)),NA())</f>
        <v>#N/A</v>
      </c>
      <c r="AA131" s="102" t="e">
        <f ca="true">+IF(AND(ISNUMBER(OFFSET('Sanitation Data'!$D$5,0,10*ROW('Sanitation Data'!D125))),'Data Summary'!CP131="Yes"),100-OFFSET('Sanitation Data'!$D$5,0,10*ROW('Sanitation Data'!D125)),NA())</f>
        <v>#N/A</v>
      </c>
      <c r="AB131" s="102" t="e">
        <f ca="true">+IF(AND(ISNUMBER(OFFSET('Sanitation Data'!$D$7,0,10*ROW('Sanitation Data'!D125))),'Data Summary'!CQ131="Yes"),OFFSET('Sanitation Data'!$D$7,0,10*ROW('Sanitation Data'!D125)),NA())</f>
        <v>#N/A</v>
      </c>
      <c r="AC131" s="102" t="e">
        <f ca="true">+IF(AND(ISNUMBER(OFFSET('Sanitation Data'!$D$11,0,10*ROW('Sanitation Data'!D125))),'Data Summary'!CR131="Yes"),OFFSET('Sanitation Data'!$D$11,0,10*ROW('Sanitation Data'!D125)),NA())</f>
        <v>#N/A</v>
      </c>
      <c r="AD131" s="102" t="e">
        <f ca="true">+IF(AND(ISNUMBER(OFFSET('Sanitation Data'!$D$12,0,10*ROW('Sanitation Data'!D125))),'Data Summary'!CS131="Yes"),OFFSET('Sanitation Data'!$D$12,0,10*ROW('Sanitation Data'!D125)),NA())</f>
        <v>#N/A</v>
      </c>
      <c r="AE131" s="102" t="e">
        <f ca="true">+IF(AND(ISNUMBER(OFFSET('Sanitation Data'!$D$13,0,10*ROW('Sanitation Data'!D125))),'Data Summary'!CT131="Yes"),OFFSET('Sanitation Data'!$D$13,0,10*ROW('Sanitation Data'!D125)),NA())</f>
        <v>#N/A</v>
      </c>
      <c r="AF131" s="102" t="e">
        <f ca="true">+IF(AND(ISNUMBER(OFFSET('Sanitation Data'!$E$5,0,10*ROW('Sanitation Data'!E125))),'Data Summary'!CU131="Yes"),100-OFFSET('Sanitation Data'!$E$5,0,10*ROW('Sanitation Data'!E125)),NA())</f>
        <v>#N/A</v>
      </c>
      <c r="AG131" s="102" t="e">
        <f ca="true">+IF(AND(ISNUMBER(OFFSET('Sanitation Data'!$E$7,0,10*ROW('Sanitation Data'!E125))),'Data Summary'!CV131="Yes"),OFFSET('Sanitation Data'!$E$7,0,10*ROW('Sanitation Data'!E125)),NA())</f>
        <v>#N/A</v>
      </c>
      <c r="AH131" s="102" t="e">
        <f ca="true">+IF(AND(ISNUMBER(OFFSET('Sanitation Data'!$E$11,0,10*ROW('Sanitation Data'!E125))),'Data Summary'!CW131="Yes"),OFFSET('Sanitation Data'!$E$11,0,10*ROW('Sanitation Data'!E125)),NA())</f>
        <v>#N/A</v>
      </c>
      <c r="AI131" s="102" t="e">
        <f ca="true">+IF(AND(ISNUMBER(OFFSET('Sanitation Data'!$E$12,0,10*ROW('Sanitation Data'!E125))),'Data Summary'!CX131="Yes"),OFFSET('Sanitation Data'!$E$12,0,10*ROW('Sanitation Data'!E125)),NA())</f>
        <v>#N/A</v>
      </c>
      <c r="AJ131" s="102" t="e">
        <f ca="true">+IF(AND(ISNUMBER(OFFSET('Sanitation Data'!$E$13,0,10*ROW('Sanitation Data'!E125))),'Data Summary'!CY131="Yes"),OFFSET('Sanitation Data'!$E$13,0,10*ROW('Sanitation Data'!E125)),NA())</f>
        <v>#N/A</v>
      </c>
      <c r="AK131" s="102" t="e">
        <f ca="true">+IF(AND(ISNUMBER(OFFSET('Sanitation Data'!$F$5,0,10*ROW('Sanitation Data'!F125))),'Data Summary'!CZ131="Yes"),100-OFFSET('Sanitation Data'!$F$5,0,10*ROW('Sanitation Data'!F125)),NA())</f>
        <v>#N/A</v>
      </c>
      <c r="AL131" s="102" t="e">
        <f ca="true">+IF(AND(ISNUMBER(OFFSET('Sanitation Data'!$F$7,0,10*ROW('Sanitation Data'!F125))),'Data Summary'!DA131="Yes"),OFFSET('Sanitation Data'!$F$7,0,10*ROW('Sanitation Data'!F125)),NA())</f>
        <v>#N/A</v>
      </c>
      <c r="AM131" s="102" t="e">
        <f ca="true">+IF(AND(ISNUMBER(OFFSET('Sanitation Data'!$F$11,0,10*ROW('Sanitation Data'!F125))),'Data Summary'!DB131="Yes"),OFFSET('Sanitation Data'!$F$11,0,10*ROW('Sanitation Data'!F125)),NA())</f>
        <v>#N/A</v>
      </c>
      <c r="AN131" s="102" t="e">
        <f ca="true">+IF(AND(ISNUMBER(OFFSET('Sanitation Data'!$F$12,0,10*ROW('Sanitation Data'!F125))),'Data Summary'!DC131="Yes"),OFFSET('Sanitation Data'!$F$12,0,10*ROW('Sanitation Data'!F125)),NA())</f>
        <v>#N/A</v>
      </c>
      <c r="AO131" s="102" t="e">
        <f ca="true">+IF(AND(ISNUMBER(OFFSET('Sanitation Data'!$F$13,0,10*ROW('Sanitation Data'!F125))),'Data Summary'!DD131="Yes"),OFFSET('Sanitation Data'!$F$13,0,10*ROW('Sanitation Data'!F125)),NA())</f>
        <v>#N/A</v>
      </c>
      <c r="AP131" s="102" t="e">
        <f ca="true">+IF(AND(ISNUMBER(OFFSET('Sanitation Data'!$G$5,0,10*ROW('Sanitation Data'!G125))),'Data Summary'!DE131="Yes"),100-OFFSET('Sanitation Data'!$G$5,0,10*ROW('Sanitation Data'!G125)),NA())</f>
        <v>#N/A</v>
      </c>
      <c r="AQ131" s="102" t="e">
        <f ca="true">+IF(AND(ISNUMBER(OFFSET('Sanitation Data'!$G$7,0,10*ROW('Sanitation Data'!G125))),'Data Summary'!DF131="Yes"),OFFSET('Sanitation Data'!$G$7,0,10*ROW('Sanitation Data'!G125)),NA())</f>
        <v>#N/A</v>
      </c>
      <c r="AR131" s="102" t="e">
        <f ca="true">+IF(AND(ISNUMBER(OFFSET('Sanitation Data'!$G$11,0,10*ROW('Sanitation Data'!G125))),'Data Summary'!DG131="Yes"),OFFSET('Sanitation Data'!$G$11,0,10*ROW('Sanitation Data'!G125)),NA())</f>
        <v>#N/A</v>
      </c>
      <c r="AS131" s="102" t="e">
        <f ca="true">+IF(AND(ISNUMBER(OFFSET('Sanitation Data'!$G$12,0,10*ROW('Sanitation Data'!G125))),'Data Summary'!DH131="Yes"),OFFSET('Sanitation Data'!$G$12,0,10*ROW('Sanitation Data'!G125)),NA())</f>
        <v>#N/A</v>
      </c>
      <c r="AT131" s="102" t="e">
        <f ca="true">+IF(AND(ISNUMBER(OFFSET('Sanitation Data'!$G$13,0,10*ROW('Sanitation Data'!G125))),'Data Summary'!DI131="Yes"),OFFSET('Sanitation Data'!$G$13,0,10*ROW('Sanitation Data'!G125)),NA())</f>
        <v>#N/A</v>
      </c>
      <c r="AU131" s="102" t="e">
        <f ca="true">+IF(AND(ISNUMBER(OFFSET('Sanitation Data'!$H$5,0,10*ROW('Sanitation Data'!H125))),'Data Summary'!DJ131="Yes"),100-OFFSET('Sanitation Data'!$H$5,0,10*ROW('Sanitation Data'!H125)),NA())</f>
        <v>#N/A</v>
      </c>
      <c r="AV131" s="102" t="e">
        <f ca="true">+IF(AND(ISNUMBER(OFFSET('Sanitation Data'!$H$7,0,10*ROW('Sanitation Data'!H125))),'Data Summary'!DK131="Yes"),OFFSET('Sanitation Data'!$H$7,0,10*ROW('Sanitation Data'!H125)),NA())</f>
        <v>#N/A</v>
      </c>
      <c r="AW131" s="102" t="e">
        <f ca="true">+IF(AND(ISNUMBER(OFFSET('Sanitation Data'!$H$11,0,10*ROW('Sanitation Data'!H125))),'Data Summary'!DL131="Yes"),OFFSET('Sanitation Data'!$H$11,0,10*ROW('Sanitation Data'!H125)),NA())</f>
        <v>#N/A</v>
      </c>
      <c r="AX131" s="102" t="e">
        <f ca="true">+IF(AND(ISNUMBER(OFFSET('Sanitation Data'!$H$12,0,10*ROW('Sanitation Data'!H125))),'Data Summary'!DM131="Yes"),OFFSET('Sanitation Data'!$H$12,0,10*ROW('Sanitation Data'!H125)),NA())</f>
        <v>#N/A</v>
      </c>
      <c r="AY131" s="102" t="e">
        <f ca="true">+IF(AND(ISNUMBER(OFFSET('Sanitation Data'!$H$13,0,10*ROW('Sanitation Data'!H125))),'Data Summary'!DN131="Yes"),OFFSET('Sanitation Data'!$H$13,0,10*ROW('Sanitation Data'!H125)),NA())</f>
        <v>#N/A</v>
      </c>
      <c r="AZ131" s="107" t="e">
        <f ca="true">+IF(AND(ISNUMBER(OFFSET('Hygiene Data'!$C$6,0,10*ROW('Hygiene Data'!C125))),'Data Summary'!DO131="Yes"),OFFSET('Hygiene Data'!$C$6,0,10*ROW('Hygiene Data'!C125)),NA())</f>
        <v>#N/A</v>
      </c>
      <c r="BA131" s="107" t="e">
        <f ca="true">+IF(AND(ISNUMBER(OFFSET('Hygiene Data'!$C$8,0,10*ROW('Hygiene Data'!C125))),'Data Summary'!DP131="Yes"),OFFSET('Hygiene Data'!$C$8,0,10*ROW('Hygiene Data'!C125)),NA())</f>
        <v>#N/A</v>
      </c>
      <c r="BB131" s="107" t="e">
        <f ca="true">+IF(AND(ISNUMBER(OFFSET('Hygiene Data'!$C$10,0,10*ROW('Hygiene Data'!C125))),'Data Summary'!DQ131="Yes"),OFFSET('Hygiene Data'!$C$10,0,10*ROW('Hygiene Data'!C125)),NA())</f>
        <v>#N/A</v>
      </c>
      <c r="BC131" s="107" t="e">
        <f ca="true">+IF(AND(ISNUMBER(OFFSET('Hygiene Data'!$D$6,0,10*ROW('Hygiene Data'!D125))),'Data Summary'!DR131="Yes"),OFFSET('Hygiene Data'!$D$6,0,10*ROW('Hygiene Data'!D125)),NA())</f>
        <v>#N/A</v>
      </c>
      <c r="BD131" s="107" t="e">
        <f ca="true">+IF(AND(ISNUMBER(OFFSET('Hygiene Data'!$D$8,0,10*ROW('Hygiene Data'!D125))),'Data Summary'!DS131="Yes"),OFFSET('Hygiene Data'!$D$8,0,10*ROW('Hygiene Data'!D125)),NA())</f>
        <v>#N/A</v>
      </c>
      <c r="BE131" s="107" t="e">
        <f ca="true">+IF(AND(ISNUMBER(OFFSET('Hygiene Data'!$D$10,0,10*ROW('Hygiene Data'!D125))),'Data Summary'!DT131="Yes"),OFFSET('Hygiene Data'!$D$10,0,10*ROW('Hygiene Data'!D125)),NA())</f>
        <v>#N/A</v>
      </c>
      <c r="BF131" s="107" t="e">
        <f ca="true">+IF(AND(ISNUMBER(OFFSET('Hygiene Data'!$E$6,0,10*ROW('Hygiene Data'!E125))),'Data Summary'!DU131="Yes"),OFFSET('Hygiene Data'!$E$6,0,10*ROW('Hygiene Data'!E125)),NA())</f>
        <v>#N/A</v>
      </c>
      <c r="BG131" s="107" t="e">
        <f ca="true">+IF(AND(ISNUMBER(OFFSET('Hygiene Data'!$E$8,0,10*ROW('Hygiene Data'!E125))),'Data Summary'!DV131="Yes"),OFFSET('Hygiene Data'!$E$8,0,10*ROW('Hygiene Data'!E125)),NA())</f>
        <v>#N/A</v>
      </c>
      <c r="BH131" s="107" t="e">
        <f ca="true">+IF(AND(ISNUMBER(OFFSET('Hygiene Data'!$E$10,0,10*ROW('Hygiene Data'!E125))),'Data Summary'!DW131="Yes"),OFFSET('Hygiene Data'!$E$10,0,10*ROW('Hygiene Data'!E125)),NA())</f>
        <v>#N/A</v>
      </c>
      <c r="BI131" s="107" t="e">
        <f ca="true">+IF(AND(ISNUMBER(OFFSET('Hygiene Data'!$F$6,0,10*ROW('Hygiene Data'!F125))),'Data Summary'!DX131="Yes"),OFFSET('Hygiene Data'!$F$6,0,10*ROW('Hygiene Data'!F125)),NA())</f>
        <v>#N/A</v>
      </c>
      <c r="BJ131" s="107" t="e">
        <f ca="true">+IF(AND(ISNUMBER(OFFSET('Hygiene Data'!$F$8,0,10*ROW('Hygiene Data'!F125))),'Data Summary'!DY131="Yes"),OFFSET('Hygiene Data'!$F$8,0,10*ROW('Hygiene Data'!F125)),NA())</f>
        <v>#N/A</v>
      </c>
      <c r="BK131" s="107" t="e">
        <f ca="true">+IF(AND(ISNUMBER(OFFSET('Hygiene Data'!$F$10,0,10*ROW('Hygiene Data'!F125))),'Data Summary'!DZ131="Yes"),OFFSET('Hygiene Data'!$F$10,0,10*ROW('Hygiene Data'!F125)),NA())</f>
        <v>#N/A</v>
      </c>
      <c r="BL131" s="107" t="e">
        <f ca="true">+IF(AND(ISNUMBER(OFFSET('Hygiene Data'!$G$6,0,10*ROW('Hygiene Data'!G125))),'Data Summary'!EA131="Yes"),OFFSET('Hygiene Data'!$G$6,0,10*ROW('Hygiene Data'!G125)),NA())</f>
        <v>#N/A</v>
      </c>
      <c r="BM131" s="107" t="e">
        <f ca="true">+IF(AND(ISNUMBER(OFFSET('Hygiene Data'!$G$8,0,10*ROW('Hygiene Data'!G125))),'Data Summary'!EB131="Yes"),OFFSET('Hygiene Data'!$G$8,0,10*ROW('Hygiene Data'!G125)),NA())</f>
        <v>#N/A</v>
      </c>
      <c r="BN131" s="107" t="e">
        <f ca="true">+IF(AND(ISNUMBER(OFFSET('Hygiene Data'!$G$10,0,10*ROW('Hygiene Data'!G125))),'Data Summary'!EC131="Yes"),OFFSET('Hygiene Data'!$G$10,0,10*ROW('Hygiene Data'!G125)),NA())</f>
        <v>#N/A</v>
      </c>
      <c r="BO131" s="107" t="e">
        <f ca="true">+IF(AND(ISNUMBER(OFFSET('Hygiene Data'!$H$6,0,10*ROW('Hygiene Data'!H125))),'Data Summary'!ED131="Yes"),OFFSET('Hygiene Data'!$H$6,0,10*ROW('Hygiene Data'!H125)),NA())</f>
        <v>#N/A</v>
      </c>
      <c r="BP131" s="107" t="e">
        <f ca="true">+IF(AND(ISNUMBER(OFFSET('Hygiene Data'!$H$8,0,10*ROW('Hygiene Data'!H125))),'Data Summary'!EE131="Yes"),OFFSET('Hygiene Data'!$H$8,0,10*ROW('Hygiene Data'!H125)),NA())</f>
        <v>#N/A</v>
      </c>
      <c r="BQ131" s="107" t="e">
        <f ca="true">+IF(AND(ISNUMBER(OFFSET('Hygiene Data'!$H$10,0,10*ROW('Hygiene Data'!H125))),'Data Summary'!EF131="Yes"),OFFSET('Hygiene Data'!$H$10,0,10*ROW('Hygiene Data'!H125)),NA())</f>
        <v>#N/A</v>
      </c>
    </row>
    <row r="132" x14ac:dyDescent="0.2">
      <c r="A132" s="55" t="e">
        <f ca="true">+IF(OFFSET('Water Data'!$B$1,0,10*ROW('Water Data'!B126))="",NA(),OFFSET('Water Data'!$B$1,0,10*ROW('Water Data'!B126)))</f>
        <v>#N/A</v>
      </c>
      <c r="B132" s="55" t="e">
        <f ca="true">+IF(OFFSET('Water Data'!$A$3,0,10*ROW('Water Data'!A129))="",NA(),OFFSET('Water Data'!$A$3,0,10*ROW('Water Data'!A129)))</f>
        <v>#N/A</v>
      </c>
      <c r="C132" s="55" t="e">
        <f ca="true">+IF(OFFSET('Water Data'!$C$3,0,10*ROW('Water Data'!C129))="",NA(),OFFSET('Water Data'!$C$3,0,10*ROW('Water Data'!C129)))</f>
        <v>#N/A</v>
      </c>
      <c r="D132" s="56" t="e">
        <f ca="true">+IF(AND(ISNUMBER(OFFSET('Water Data'!$C$5,0,10*ROW('Water Data'!C126))),'Data Summary'!BS132="Yes"),100-OFFSET('Water Data'!$C$5,0,10*ROW('Water Data'!C126)),NA())</f>
        <v>#N/A</v>
      </c>
      <c r="E132" s="56" t="e">
        <f ca="true">+IF(AND(ISNUMBER(OFFSET('Water Data'!$C$7,0,10*ROW('Water Data'!C126))),'Data Summary'!BT132="Yes"),OFFSET('Water Data'!$C$7,0,10*ROW('Water Data'!C126)),NA())</f>
        <v>#N/A</v>
      </c>
      <c r="F132" s="56" t="e">
        <f ca="true">+IF(AND(ISNUMBER(OFFSET('Water Data'!$C$10,0,10*ROW('Water Data'!C126))),'Data Summary'!BU132="Yes"),OFFSET('Water Data'!$C$10,0,10*ROW('Water Data'!C126)),NA())</f>
        <v>#N/A</v>
      </c>
      <c r="G132" s="56" t="e">
        <f ca="true">+IF(AND(ISNUMBER(OFFSET('Water Data'!$D$5,0,10*ROW('Water Data'!D126))),'Data Summary'!BV132="Yes"),100-OFFSET('Water Data'!$D$5,0,10*ROW('Water Data'!D126)),NA())</f>
        <v>#N/A</v>
      </c>
      <c r="H132" s="56" t="e">
        <f ca="true">+IF(AND(ISNUMBER(OFFSET('Water Data'!$D$7,0,10*ROW('Water Data'!D126))),'Data Summary'!BW132="Yes"),OFFSET('Water Data'!$D$7,0,10*ROW('Water Data'!D126)),NA())</f>
        <v>#N/A</v>
      </c>
      <c r="I132" s="56" t="e">
        <f ca="true">+IF(AND(ISNUMBER(OFFSET('Water Data'!$D$10,0,10*ROW('Water Data'!D126))),'Data Summary'!BX132="Yes"),OFFSET('Water Data'!$D$10,0,10*ROW('Water Data'!D126)),NA())</f>
        <v>#N/A</v>
      </c>
      <c r="J132" s="56" t="e">
        <f ca="true">+IF(AND(ISNUMBER(OFFSET('Water Data'!$E$5,0,10*ROW('Water Data'!E126))),'Data Summary'!BY132="Yes"),100-OFFSET('Water Data'!$E$5,0,10*ROW('Water Data'!E126)),NA())</f>
        <v>#N/A</v>
      </c>
      <c r="K132" s="56" t="e">
        <f ca="true">+IF(AND(ISNUMBER(OFFSET('Water Data'!$E$7,0,10*ROW('Water Data'!E126))),'Data Summary'!BZ132="Yes"),OFFSET('Water Data'!$E$7,0,10*ROW('Water Data'!E126)),NA())</f>
        <v>#N/A</v>
      </c>
      <c r="L132" s="56" t="e">
        <f ca="true">+IF(AND(ISNUMBER(OFFSET('Water Data'!$E$10,0,10*ROW('Water Data'!E126))),'Data Summary'!CA132="Yes"),OFFSET('Water Data'!$E$10,0,10*ROW('Water Data'!E126)),NA())</f>
        <v>#N/A</v>
      </c>
      <c r="M132" s="56" t="e">
        <f ca="true">+IF(AND(ISNUMBER(OFFSET('Water Data'!$F$5,0,10*ROW('Water Data'!F126))),'Data Summary'!CB132="Yes"),100-OFFSET('Water Data'!$F$5,0,10*ROW('Water Data'!F126)),NA())</f>
        <v>#N/A</v>
      </c>
      <c r="N132" s="56" t="e">
        <f ca="true">+IF(AND(ISNUMBER(OFFSET('Water Data'!$F$7,0,10*ROW('Water Data'!F126))),'Data Summary'!CC132="Yes"),OFFSET('Water Data'!$F$7,0,10*ROW('Water Data'!F126)),NA())</f>
        <v>#N/A</v>
      </c>
      <c r="O132" s="56" t="e">
        <f ca="true">+IF(AND(ISNUMBER(OFFSET('Water Data'!$F$10,0,10*ROW('Water Data'!F126))),'Data Summary'!CD132="Yes"),OFFSET('Water Data'!$F$10,0,10*ROW('Water Data'!F126)),NA())</f>
        <v>#N/A</v>
      </c>
      <c r="P132" s="56" t="e">
        <f ca="true">+IF(AND(ISNUMBER(OFFSET('Water Data'!$G$5,0,10*ROW('Water Data'!G126))),'Data Summary'!CE132="Yes"),100-OFFSET('Water Data'!$G$5,0,10*ROW('Water Data'!G126)),NA())</f>
        <v>#N/A</v>
      </c>
      <c r="Q132" s="56" t="e">
        <f ca="true">+IF(AND(ISNUMBER(OFFSET('Water Data'!$G$7,0,10*ROW('Water Data'!G126))),'Data Summary'!CF132="Yes"),OFFSET('Water Data'!$G$7,0,10*ROW('Water Data'!G126)),NA())</f>
        <v>#N/A</v>
      </c>
      <c r="R132" s="56" t="e">
        <f ca="true">+IF(AND(ISNUMBER(OFFSET('Water Data'!$G$10,0,10*ROW('Water Data'!G126))),'Data Summary'!CG132="Yes"),OFFSET('Water Data'!$G$10,0,10*ROW('Water Data'!G126)),NA())</f>
        <v>#N/A</v>
      </c>
      <c r="S132" s="56" t="e">
        <f ca="true">+IF(AND(ISNUMBER(OFFSET('Water Data'!$H$5,0,10*ROW('Water Data'!H126))),'Data Summary'!CH132="Yes"),100-OFFSET('Water Data'!$H$5,0,10*ROW('Water Data'!H126)),NA())</f>
        <v>#N/A</v>
      </c>
      <c r="T132" s="56" t="e">
        <f ca="true">+IF(AND(ISNUMBER(OFFSET('Water Data'!$H$7,0,10*ROW('Water Data'!H126))),'Data Summary'!CI132="Yes"),OFFSET('Water Data'!$H$7,0,10*ROW('Water Data'!H126)),NA())</f>
        <v>#N/A</v>
      </c>
      <c r="U132" s="56" t="e">
        <f ca="true">+IF(AND(ISNUMBER(OFFSET('Water Data'!$H$10,0,10*ROW('Water Data'!H126))),'Data Summary'!CJ132="Yes"),OFFSET('Water Data'!$H$10,0,10*ROW('Water Data'!H126)),NA())</f>
        <v>#N/A</v>
      </c>
      <c r="V132" s="102" t="e">
        <f ca="true">+IF(AND(ISNUMBER(OFFSET('Sanitation Data'!$C$5,0,10*ROW('Sanitation Data'!C126))),'Data Summary'!CK132="Yes"),100-OFFSET('Sanitation Data'!$C$5,0,10*ROW('Sanitation Data'!C126)),NA())</f>
        <v>#N/A</v>
      </c>
      <c r="W132" s="102" t="e">
        <f ca="true">+IF(AND(ISNUMBER(OFFSET('Sanitation Data'!$C$7,0,10*ROW('Sanitation Data'!C126))),'Data Summary'!CL132="Yes"),OFFSET('Sanitation Data'!$C$7,0,10*ROW('Sanitation Data'!C126)),NA())</f>
        <v>#N/A</v>
      </c>
      <c r="X132" s="102" t="e">
        <f ca="true">+IF(AND(ISNUMBER(OFFSET('Sanitation Data'!$C$11,0,10*ROW('Sanitation Data'!C126))),'Data Summary'!CM132="Yes"),OFFSET('Sanitation Data'!$C$11,0,10*ROW('Sanitation Data'!C126)),NA())</f>
        <v>#N/A</v>
      </c>
      <c r="Y132" s="102" t="e">
        <f ca="true">+IF(AND(ISNUMBER(OFFSET('Sanitation Data'!$C$12,0,10*ROW('Sanitation Data'!C126))),'Data Summary'!CN132="Yes"),OFFSET('Sanitation Data'!$C$12,0,10*ROW('Sanitation Data'!C126)),NA())</f>
        <v>#N/A</v>
      </c>
      <c r="Z132" s="102" t="e">
        <f ca="true">+IF(AND(ISNUMBER(OFFSET('Sanitation Data'!$C$13,0,10*ROW('Sanitation Data'!C126))),'Data Summary'!CO132="Yes"),OFFSET('Sanitation Data'!$C$13,0,10*ROW('Sanitation Data'!C126)),NA())</f>
        <v>#N/A</v>
      </c>
      <c r="AA132" s="102" t="e">
        <f ca="true">+IF(AND(ISNUMBER(OFFSET('Sanitation Data'!$D$5,0,10*ROW('Sanitation Data'!D126))),'Data Summary'!CP132="Yes"),100-OFFSET('Sanitation Data'!$D$5,0,10*ROW('Sanitation Data'!D126)),NA())</f>
        <v>#N/A</v>
      </c>
      <c r="AB132" s="102" t="e">
        <f ca="true">+IF(AND(ISNUMBER(OFFSET('Sanitation Data'!$D$7,0,10*ROW('Sanitation Data'!D126))),'Data Summary'!CQ132="Yes"),OFFSET('Sanitation Data'!$D$7,0,10*ROW('Sanitation Data'!D126)),NA())</f>
        <v>#N/A</v>
      </c>
      <c r="AC132" s="102" t="e">
        <f ca="true">+IF(AND(ISNUMBER(OFFSET('Sanitation Data'!$D$11,0,10*ROW('Sanitation Data'!D126))),'Data Summary'!CR132="Yes"),OFFSET('Sanitation Data'!$D$11,0,10*ROW('Sanitation Data'!D126)),NA())</f>
        <v>#N/A</v>
      </c>
      <c r="AD132" s="102" t="e">
        <f ca="true">+IF(AND(ISNUMBER(OFFSET('Sanitation Data'!$D$12,0,10*ROW('Sanitation Data'!D126))),'Data Summary'!CS132="Yes"),OFFSET('Sanitation Data'!$D$12,0,10*ROW('Sanitation Data'!D126)),NA())</f>
        <v>#N/A</v>
      </c>
      <c r="AE132" s="102" t="e">
        <f ca="true">+IF(AND(ISNUMBER(OFFSET('Sanitation Data'!$D$13,0,10*ROW('Sanitation Data'!D126))),'Data Summary'!CT132="Yes"),OFFSET('Sanitation Data'!$D$13,0,10*ROW('Sanitation Data'!D126)),NA())</f>
        <v>#N/A</v>
      </c>
      <c r="AF132" s="102" t="e">
        <f ca="true">+IF(AND(ISNUMBER(OFFSET('Sanitation Data'!$E$5,0,10*ROW('Sanitation Data'!E126))),'Data Summary'!CU132="Yes"),100-OFFSET('Sanitation Data'!$E$5,0,10*ROW('Sanitation Data'!E126)),NA())</f>
        <v>#N/A</v>
      </c>
      <c r="AG132" s="102" t="e">
        <f ca="true">+IF(AND(ISNUMBER(OFFSET('Sanitation Data'!$E$7,0,10*ROW('Sanitation Data'!E126))),'Data Summary'!CV132="Yes"),OFFSET('Sanitation Data'!$E$7,0,10*ROW('Sanitation Data'!E126)),NA())</f>
        <v>#N/A</v>
      </c>
      <c r="AH132" s="102" t="e">
        <f ca="true">+IF(AND(ISNUMBER(OFFSET('Sanitation Data'!$E$11,0,10*ROW('Sanitation Data'!E126))),'Data Summary'!CW132="Yes"),OFFSET('Sanitation Data'!$E$11,0,10*ROW('Sanitation Data'!E126)),NA())</f>
        <v>#N/A</v>
      </c>
      <c r="AI132" s="102" t="e">
        <f ca="true">+IF(AND(ISNUMBER(OFFSET('Sanitation Data'!$E$12,0,10*ROW('Sanitation Data'!E126))),'Data Summary'!CX132="Yes"),OFFSET('Sanitation Data'!$E$12,0,10*ROW('Sanitation Data'!E126)),NA())</f>
        <v>#N/A</v>
      </c>
      <c r="AJ132" s="102" t="e">
        <f ca="true">+IF(AND(ISNUMBER(OFFSET('Sanitation Data'!$E$13,0,10*ROW('Sanitation Data'!E126))),'Data Summary'!CY132="Yes"),OFFSET('Sanitation Data'!$E$13,0,10*ROW('Sanitation Data'!E126)),NA())</f>
        <v>#N/A</v>
      </c>
      <c r="AK132" s="102" t="e">
        <f ca="true">+IF(AND(ISNUMBER(OFFSET('Sanitation Data'!$F$5,0,10*ROW('Sanitation Data'!F126))),'Data Summary'!CZ132="Yes"),100-OFFSET('Sanitation Data'!$F$5,0,10*ROW('Sanitation Data'!F126)),NA())</f>
        <v>#N/A</v>
      </c>
      <c r="AL132" s="102" t="e">
        <f ca="true">+IF(AND(ISNUMBER(OFFSET('Sanitation Data'!$F$7,0,10*ROW('Sanitation Data'!F126))),'Data Summary'!DA132="Yes"),OFFSET('Sanitation Data'!$F$7,0,10*ROW('Sanitation Data'!F126)),NA())</f>
        <v>#N/A</v>
      </c>
      <c r="AM132" s="102" t="e">
        <f ca="true">+IF(AND(ISNUMBER(OFFSET('Sanitation Data'!$F$11,0,10*ROW('Sanitation Data'!F126))),'Data Summary'!DB132="Yes"),OFFSET('Sanitation Data'!$F$11,0,10*ROW('Sanitation Data'!F126)),NA())</f>
        <v>#N/A</v>
      </c>
      <c r="AN132" s="102" t="e">
        <f ca="true">+IF(AND(ISNUMBER(OFFSET('Sanitation Data'!$F$12,0,10*ROW('Sanitation Data'!F126))),'Data Summary'!DC132="Yes"),OFFSET('Sanitation Data'!$F$12,0,10*ROW('Sanitation Data'!F126)),NA())</f>
        <v>#N/A</v>
      </c>
      <c r="AO132" s="102" t="e">
        <f ca="true">+IF(AND(ISNUMBER(OFFSET('Sanitation Data'!$F$13,0,10*ROW('Sanitation Data'!F126))),'Data Summary'!DD132="Yes"),OFFSET('Sanitation Data'!$F$13,0,10*ROW('Sanitation Data'!F126)),NA())</f>
        <v>#N/A</v>
      </c>
      <c r="AP132" s="102" t="e">
        <f ca="true">+IF(AND(ISNUMBER(OFFSET('Sanitation Data'!$G$5,0,10*ROW('Sanitation Data'!G126))),'Data Summary'!DE132="Yes"),100-OFFSET('Sanitation Data'!$G$5,0,10*ROW('Sanitation Data'!G126)),NA())</f>
        <v>#N/A</v>
      </c>
      <c r="AQ132" s="102" t="e">
        <f ca="true">+IF(AND(ISNUMBER(OFFSET('Sanitation Data'!$G$7,0,10*ROW('Sanitation Data'!G126))),'Data Summary'!DF132="Yes"),OFFSET('Sanitation Data'!$G$7,0,10*ROW('Sanitation Data'!G126)),NA())</f>
        <v>#N/A</v>
      </c>
      <c r="AR132" s="102" t="e">
        <f ca="true">+IF(AND(ISNUMBER(OFFSET('Sanitation Data'!$G$11,0,10*ROW('Sanitation Data'!G126))),'Data Summary'!DG132="Yes"),OFFSET('Sanitation Data'!$G$11,0,10*ROW('Sanitation Data'!G126)),NA())</f>
        <v>#N/A</v>
      </c>
      <c r="AS132" s="102" t="e">
        <f ca="true">+IF(AND(ISNUMBER(OFFSET('Sanitation Data'!$G$12,0,10*ROW('Sanitation Data'!G126))),'Data Summary'!DH132="Yes"),OFFSET('Sanitation Data'!$G$12,0,10*ROW('Sanitation Data'!G126)),NA())</f>
        <v>#N/A</v>
      </c>
      <c r="AT132" s="102" t="e">
        <f ca="true">+IF(AND(ISNUMBER(OFFSET('Sanitation Data'!$G$13,0,10*ROW('Sanitation Data'!G126))),'Data Summary'!DI132="Yes"),OFFSET('Sanitation Data'!$G$13,0,10*ROW('Sanitation Data'!G126)),NA())</f>
        <v>#N/A</v>
      </c>
      <c r="AU132" s="102" t="e">
        <f ca="true">+IF(AND(ISNUMBER(OFFSET('Sanitation Data'!$H$5,0,10*ROW('Sanitation Data'!H126))),'Data Summary'!DJ132="Yes"),100-OFFSET('Sanitation Data'!$H$5,0,10*ROW('Sanitation Data'!H126)),NA())</f>
        <v>#N/A</v>
      </c>
      <c r="AV132" s="102" t="e">
        <f ca="true">+IF(AND(ISNUMBER(OFFSET('Sanitation Data'!$H$7,0,10*ROW('Sanitation Data'!H126))),'Data Summary'!DK132="Yes"),OFFSET('Sanitation Data'!$H$7,0,10*ROW('Sanitation Data'!H126)),NA())</f>
        <v>#N/A</v>
      </c>
      <c r="AW132" s="102" t="e">
        <f ca="true">+IF(AND(ISNUMBER(OFFSET('Sanitation Data'!$H$11,0,10*ROW('Sanitation Data'!H126))),'Data Summary'!DL132="Yes"),OFFSET('Sanitation Data'!$H$11,0,10*ROW('Sanitation Data'!H126)),NA())</f>
        <v>#N/A</v>
      </c>
      <c r="AX132" s="102" t="e">
        <f ca="true">+IF(AND(ISNUMBER(OFFSET('Sanitation Data'!$H$12,0,10*ROW('Sanitation Data'!H126))),'Data Summary'!DM132="Yes"),OFFSET('Sanitation Data'!$H$12,0,10*ROW('Sanitation Data'!H126)),NA())</f>
        <v>#N/A</v>
      </c>
      <c r="AY132" s="102" t="e">
        <f ca="true">+IF(AND(ISNUMBER(OFFSET('Sanitation Data'!$H$13,0,10*ROW('Sanitation Data'!H126))),'Data Summary'!DN132="Yes"),OFFSET('Sanitation Data'!$H$13,0,10*ROW('Sanitation Data'!H126)),NA())</f>
        <v>#N/A</v>
      </c>
      <c r="AZ132" s="107" t="e">
        <f ca="true">+IF(AND(ISNUMBER(OFFSET('Hygiene Data'!$C$6,0,10*ROW('Hygiene Data'!C126))),'Data Summary'!DO132="Yes"),OFFSET('Hygiene Data'!$C$6,0,10*ROW('Hygiene Data'!C126)),NA())</f>
        <v>#N/A</v>
      </c>
      <c r="BA132" s="107" t="e">
        <f ca="true">+IF(AND(ISNUMBER(OFFSET('Hygiene Data'!$C$8,0,10*ROW('Hygiene Data'!C126))),'Data Summary'!DP132="Yes"),OFFSET('Hygiene Data'!$C$8,0,10*ROW('Hygiene Data'!C126)),NA())</f>
        <v>#N/A</v>
      </c>
      <c r="BB132" s="107" t="e">
        <f ca="true">+IF(AND(ISNUMBER(OFFSET('Hygiene Data'!$C$10,0,10*ROW('Hygiene Data'!C126))),'Data Summary'!DQ132="Yes"),OFFSET('Hygiene Data'!$C$10,0,10*ROW('Hygiene Data'!C126)),NA())</f>
        <v>#N/A</v>
      </c>
      <c r="BC132" s="107" t="e">
        <f ca="true">+IF(AND(ISNUMBER(OFFSET('Hygiene Data'!$D$6,0,10*ROW('Hygiene Data'!D126))),'Data Summary'!DR132="Yes"),OFFSET('Hygiene Data'!$D$6,0,10*ROW('Hygiene Data'!D126)),NA())</f>
        <v>#N/A</v>
      </c>
      <c r="BD132" s="107" t="e">
        <f ca="true">+IF(AND(ISNUMBER(OFFSET('Hygiene Data'!$D$8,0,10*ROW('Hygiene Data'!D126))),'Data Summary'!DS132="Yes"),OFFSET('Hygiene Data'!$D$8,0,10*ROW('Hygiene Data'!D126)),NA())</f>
        <v>#N/A</v>
      </c>
      <c r="BE132" s="107" t="e">
        <f ca="true">+IF(AND(ISNUMBER(OFFSET('Hygiene Data'!$D$10,0,10*ROW('Hygiene Data'!D126))),'Data Summary'!DT132="Yes"),OFFSET('Hygiene Data'!$D$10,0,10*ROW('Hygiene Data'!D126)),NA())</f>
        <v>#N/A</v>
      </c>
      <c r="BF132" s="107" t="e">
        <f ca="true">+IF(AND(ISNUMBER(OFFSET('Hygiene Data'!$E$6,0,10*ROW('Hygiene Data'!E126))),'Data Summary'!DU132="Yes"),OFFSET('Hygiene Data'!$E$6,0,10*ROW('Hygiene Data'!E126)),NA())</f>
        <v>#N/A</v>
      </c>
      <c r="BG132" s="107" t="e">
        <f ca="true">+IF(AND(ISNUMBER(OFFSET('Hygiene Data'!$E$8,0,10*ROW('Hygiene Data'!E126))),'Data Summary'!DV132="Yes"),OFFSET('Hygiene Data'!$E$8,0,10*ROW('Hygiene Data'!E126)),NA())</f>
        <v>#N/A</v>
      </c>
      <c r="BH132" s="107" t="e">
        <f ca="true">+IF(AND(ISNUMBER(OFFSET('Hygiene Data'!$E$10,0,10*ROW('Hygiene Data'!E126))),'Data Summary'!DW132="Yes"),OFFSET('Hygiene Data'!$E$10,0,10*ROW('Hygiene Data'!E126)),NA())</f>
        <v>#N/A</v>
      </c>
      <c r="BI132" s="107" t="e">
        <f ca="true">+IF(AND(ISNUMBER(OFFSET('Hygiene Data'!$F$6,0,10*ROW('Hygiene Data'!F126))),'Data Summary'!DX132="Yes"),OFFSET('Hygiene Data'!$F$6,0,10*ROW('Hygiene Data'!F126)),NA())</f>
        <v>#N/A</v>
      </c>
      <c r="BJ132" s="107" t="e">
        <f ca="true">+IF(AND(ISNUMBER(OFFSET('Hygiene Data'!$F$8,0,10*ROW('Hygiene Data'!F126))),'Data Summary'!DY132="Yes"),OFFSET('Hygiene Data'!$F$8,0,10*ROW('Hygiene Data'!F126)),NA())</f>
        <v>#N/A</v>
      </c>
      <c r="BK132" s="107" t="e">
        <f ca="true">+IF(AND(ISNUMBER(OFFSET('Hygiene Data'!$F$10,0,10*ROW('Hygiene Data'!F126))),'Data Summary'!DZ132="Yes"),OFFSET('Hygiene Data'!$F$10,0,10*ROW('Hygiene Data'!F126)),NA())</f>
        <v>#N/A</v>
      </c>
      <c r="BL132" s="107" t="e">
        <f ca="true">+IF(AND(ISNUMBER(OFFSET('Hygiene Data'!$G$6,0,10*ROW('Hygiene Data'!G126))),'Data Summary'!EA132="Yes"),OFFSET('Hygiene Data'!$G$6,0,10*ROW('Hygiene Data'!G126)),NA())</f>
        <v>#N/A</v>
      </c>
      <c r="BM132" s="107" t="e">
        <f ca="true">+IF(AND(ISNUMBER(OFFSET('Hygiene Data'!$G$8,0,10*ROW('Hygiene Data'!G126))),'Data Summary'!EB132="Yes"),OFFSET('Hygiene Data'!$G$8,0,10*ROW('Hygiene Data'!G126)),NA())</f>
        <v>#N/A</v>
      </c>
      <c r="BN132" s="107" t="e">
        <f ca="true">+IF(AND(ISNUMBER(OFFSET('Hygiene Data'!$G$10,0,10*ROW('Hygiene Data'!G126))),'Data Summary'!EC132="Yes"),OFFSET('Hygiene Data'!$G$10,0,10*ROW('Hygiene Data'!G126)),NA())</f>
        <v>#N/A</v>
      </c>
      <c r="BO132" s="107" t="e">
        <f ca="true">+IF(AND(ISNUMBER(OFFSET('Hygiene Data'!$H$6,0,10*ROW('Hygiene Data'!H126))),'Data Summary'!ED132="Yes"),OFFSET('Hygiene Data'!$H$6,0,10*ROW('Hygiene Data'!H126)),NA())</f>
        <v>#N/A</v>
      </c>
      <c r="BP132" s="107" t="e">
        <f ca="true">+IF(AND(ISNUMBER(OFFSET('Hygiene Data'!$H$8,0,10*ROW('Hygiene Data'!H126))),'Data Summary'!EE132="Yes"),OFFSET('Hygiene Data'!$H$8,0,10*ROW('Hygiene Data'!H126)),NA())</f>
        <v>#N/A</v>
      </c>
      <c r="BQ132" s="107" t="e">
        <f ca="true">+IF(AND(ISNUMBER(OFFSET('Hygiene Data'!$H$10,0,10*ROW('Hygiene Data'!H126))),'Data Summary'!EF132="Yes"),OFFSET('Hygiene Data'!$H$10,0,10*ROW('Hygiene Data'!H126)),NA())</f>
        <v>#N/A</v>
      </c>
    </row>
    <row r="133" x14ac:dyDescent="0.2">
      <c r="A133" s="55" t="e">
        <f ca="true">+IF(OFFSET('Water Data'!$B$1,0,10*ROW('Water Data'!B127))="",NA(),OFFSET('Water Data'!$B$1,0,10*ROW('Water Data'!B127)))</f>
        <v>#N/A</v>
      </c>
      <c r="B133" s="55" t="e">
        <f ca="true">+IF(OFFSET('Water Data'!$A$3,0,10*ROW('Water Data'!A130))="",NA(),OFFSET('Water Data'!$A$3,0,10*ROW('Water Data'!A130)))</f>
        <v>#N/A</v>
      </c>
      <c r="C133" s="55" t="e">
        <f ca="true">+IF(OFFSET('Water Data'!$C$3,0,10*ROW('Water Data'!C130))="",NA(),OFFSET('Water Data'!$C$3,0,10*ROW('Water Data'!C130)))</f>
        <v>#N/A</v>
      </c>
      <c r="D133" s="56" t="e">
        <f ca="true">+IF(AND(ISNUMBER(OFFSET('Water Data'!$C$5,0,10*ROW('Water Data'!C127))),'Data Summary'!BS133="Yes"),100-OFFSET('Water Data'!$C$5,0,10*ROW('Water Data'!C127)),NA())</f>
        <v>#N/A</v>
      </c>
      <c r="E133" s="56" t="e">
        <f ca="true">+IF(AND(ISNUMBER(OFFSET('Water Data'!$C$7,0,10*ROW('Water Data'!C127))),'Data Summary'!BT133="Yes"),OFFSET('Water Data'!$C$7,0,10*ROW('Water Data'!C127)),NA())</f>
        <v>#N/A</v>
      </c>
      <c r="F133" s="56" t="e">
        <f ca="true">+IF(AND(ISNUMBER(OFFSET('Water Data'!$C$10,0,10*ROW('Water Data'!C127))),'Data Summary'!BU133="Yes"),OFFSET('Water Data'!$C$10,0,10*ROW('Water Data'!C127)),NA())</f>
        <v>#N/A</v>
      </c>
      <c r="G133" s="56" t="e">
        <f ca="true">+IF(AND(ISNUMBER(OFFSET('Water Data'!$D$5,0,10*ROW('Water Data'!D127))),'Data Summary'!BV133="Yes"),100-OFFSET('Water Data'!$D$5,0,10*ROW('Water Data'!D127)),NA())</f>
        <v>#N/A</v>
      </c>
      <c r="H133" s="56" t="e">
        <f ca="true">+IF(AND(ISNUMBER(OFFSET('Water Data'!$D$7,0,10*ROW('Water Data'!D127))),'Data Summary'!BW133="Yes"),OFFSET('Water Data'!$D$7,0,10*ROW('Water Data'!D127)),NA())</f>
        <v>#N/A</v>
      </c>
      <c r="I133" s="56" t="e">
        <f ca="true">+IF(AND(ISNUMBER(OFFSET('Water Data'!$D$10,0,10*ROW('Water Data'!D127))),'Data Summary'!BX133="Yes"),OFFSET('Water Data'!$D$10,0,10*ROW('Water Data'!D127)),NA())</f>
        <v>#N/A</v>
      </c>
      <c r="J133" s="56" t="e">
        <f ca="true">+IF(AND(ISNUMBER(OFFSET('Water Data'!$E$5,0,10*ROW('Water Data'!E127))),'Data Summary'!BY133="Yes"),100-OFFSET('Water Data'!$E$5,0,10*ROW('Water Data'!E127)),NA())</f>
        <v>#N/A</v>
      </c>
      <c r="K133" s="56" t="e">
        <f ca="true">+IF(AND(ISNUMBER(OFFSET('Water Data'!$E$7,0,10*ROW('Water Data'!E127))),'Data Summary'!BZ133="Yes"),OFFSET('Water Data'!$E$7,0,10*ROW('Water Data'!E127)),NA())</f>
        <v>#N/A</v>
      </c>
      <c r="L133" s="56" t="e">
        <f ca="true">+IF(AND(ISNUMBER(OFFSET('Water Data'!$E$10,0,10*ROW('Water Data'!E127))),'Data Summary'!CA133="Yes"),OFFSET('Water Data'!$E$10,0,10*ROW('Water Data'!E127)),NA())</f>
        <v>#N/A</v>
      </c>
      <c r="M133" s="56" t="e">
        <f ca="true">+IF(AND(ISNUMBER(OFFSET('Water Data'!$F$5,0,10*ROW('Water Data'!F127))),'Data Summary'!CB133="Yes"),100-OFFSET('Water Data'!$F$5,0,10*ROW('Water Data'!F127)),NA())</f>
        <v>#N/A</v>
      </c>
      <c r="N133" s="56" t="e">
        <f ca="true">+IF(AND(ISNUMBER(OFFSET('Water Data'!$F$7,0,10*ROW('Water Data'!F127))),'Data Summary'!CC133="Yes"),OFFSET('Water Data'!$F$7,0,10*ROW('Water Data'!F127)),NA())</f>
        <v>#N/A</v>
      </c>
      <c r="O133" s="56" t="e">
        <f ca="true">+IF(AND(ISNUMBER(OFFSET('Water Data'!$F$10,0,10*ROW('Water Data'!F127))),'Data Summary'!CD133="Yes"),OFFSET('Water Data'!$F$10,0,10*ROW('Water Data'!F127)),NA())</f>
        <v>#N/A</v>
      </c>
      <c r="P133" s="56" t="e">
        <f ca="true">+IF(AND(ISNUMBER(OFFSET('Water Data'!$G$5,0,10*ROW('Water Data'!G127))),'Data Summary'!CE133="Yes"),100-OFFSET('Water Data'!$G$5,0,10*ROW('Water Data'!G127)),NA())</f>
        <v>#N/A</v>
      </c>
      <c r="Q133" s="56" t="e">
        <f ca="true">+IF(AND(ISNUMBER(OFFSET('Water Data'!$G$7,0,10*ROW('Water Data'!G127))),'Data Summary'!CF133="Yes"),OFFSET('Water Data'!$G$7,0,10*ROW('Water Data'!G127)),NA())</f>
        <v>#N/A</v>
      </c>
      <c r="R133" s="56" t="e">
        <f ca="true">+IF(AND(ISNUMBER(OFFSET('Water Data'!$G$10,0,10*ROW('Water Data'!G127))),'Data Summary'!CG133="Yes"),OFFSET('Water Data'!$G$10,0,10*ROW('Water Data'!G127)),NA())</f>
        <v>#N/A</v>
      </c>
      <c r="S133" s="56" t="e">
        <f ca="true">+IF(AND(ISNUMBER(OFFSET('Water Data'!$H$5,0,10*ROW('Water Data'!H127))),'Data Summary'!CH133="Yes"),100-OFFSET('Water Data'!$H$5,0,10*ROW('Water Data'!H127)),NA())</f>
        <v>#N/A</v>
      </c>
      <c r="T133" s="56" t="e">
        <f ca="true">+IF(AND(ISNUMBER(OFFSET('Water Data'!$H$7,0,10*ROW('Water Data'!H127))),'Data Summary'!CI133="Yes"),OFFSET('Water Data'!$H$7,0,10*ROW('Water Data'!H127)),NA())</f>
        <v>#N/A</v>
      </c>
      <c r="U133" s="56" t="e">
        <f ca="true">+IF(AND(ISNUMBER(OFFSET('Water Data'!$H$10,0,10*ROW('Water Data'!H127))),'Data Summary'!CJ133="Yes"),OFFSET('Water Data'!$H$10,0,10*ROW('Water Data'!H127)),NA())</f>
        <v>#N/A</v>
      </c>
      <c r="V133" s="102" t="e">
        <f ca="true">+IF(AND(ISNUMBER(OFFSET('Sanitation Data'!$C$5,0,10*ROW('Sanitation Data'!C127))),'Data Summary'!CK133="Yes"),100-OFFSET('Sanitation Data'!$C$5,0,10*ROW('Sanitation Data'!C127)),NA())</f>
        <v>#N/A</v>
      </c>
      <c r="W133" s="102" t="e">
        <f ca="true">+IF(AND(ISNUMBER(OFFSET('Sanitation Data'!$C$7,0,10*ROW('Sanitation Data'!C127))),'Data Summary'!CL133="Yes"),OFFSET('Sanitation Data'!$C$7,0,10*ROW('Sanitation Data'!C127)),NA())</f>
        <v>#N/A</v>
      </c>
      <c r="X133" s="102" t="e">
        <f ca="true">+IF(AND(ISNUMBER(OFFSET('Sanitation Data'!$C$11,0,10*ROW('Sanitation Data'!C127))),'Data Summary'!CM133="Yes"),OFFSET('Sanitation Data'!$C$11,0,10*ROW('Sanitation Data'!C127)),NA())</f>
        <v>#N/A</v>
      </c>
      <c r="Y133" s="102" t="e">
        <f ca="true">+IF(AND(ISNUMBER(OFFSET('Sanitation Data'!$C$12,0,10*ROW('Sanitation Data'!C127))),'Data Summary'!CN133="Yes"),OFFSET('Sanitation Data'!$C$12,0,10*ROW('Sanitation Data'!C127)),NA())</f>
        <v>#N/A</v>
      </c>
      <c r="Z133" s="102" t="e">
        <f ca="true">+IF(AND(ISNUMBER(OFFSET('Sanitation Data'!$C$13,0,10*ROW('Sanitation Data'!C127))),'Data Summary'!CO133="Yes"),OFFSET('Sanitation Data'!$C$13,0,10*ROW('Sanitation Data'!C127)),NA())</f>
        <v>#N/A</v>
      </c>
      <c r="AA133" s="102" t="e">
        <f ca="true">+IF(AND(ISNUMBER(OFFSET('Sanitation Data'!$D$5,0,10*ROW('Sanitation Data'!D127))),'Data Summary'!CP133="Yes"),100-OFFSET('Sanitation Data'!$D$5,0,10*ROW('Sanitation Data'!D127)),NA())</f>
        <v>#N/A</v>
      </c>
      <c r="AB133" s="102" t="e">
        <f ca="true">+IF(AND(ISNUMBER(OFFSET('Sanitation Data'!$D$7,0,10*ROW('Sanitation Data'!D127))),'Data Summary'!CQ133="Yes"),OFFSET('Sanitation Data'!$D$7,0,10*ROW('Sanitation Data'!D127)),NA())</f>
        <v>#N/A</v>
      </c>
      <c r="AC133" s="102" t="e">
        <f ca="true">+IF(AND(ISNUMBER(OFFSET('Sanitation Data'!$D$11,0,10*ROW('Sanitation Data'!D127))),'Data Summary'!CR133="Yes"),OFFSET('Sanitation Data'!$D$11,0,10*ROW('Sanitation Data'!D127)),NA())</f>
        <v>#N/A</v>
      </c>
      <c r="AD133" s="102" t="e">
        <f ca="true">+IF(AND(ISNUMBER(OFFSET('Sanitation Data'!$D$12,0,10*ROW('Sanitation Data'!D127))),'Data Summary'!CS133="Yes"),OFFSET('Sanitation Data'!$D$12,0,10*ROW('Sanitation Data'!D127)),NA())</f>
        <v>#N/A</v>
      </c>
      <c r="AE133" s="102" t="e">
        <f ca="true">+IF(AND(ISNUMBER(OFFSET('Sanitation Data'!$D$13,0,10*ROW('Sanitation Data'!D127))),'Data Summary'!CT133="Yes"),OFFSET('Sanitation Data'!$D$13,0,10*ROW('Sanitation Data'!D127)),NA())</f>
        <v>#N/A</v>
      </c>
      <c r="AF133" s="102" t="e">
        <f ca="true">+IF(AND(ISNUMBER(OFFSET('Sanitation Data'!$E$5,0,10*ROW('Sanitation Data'!E127))),'Data Summary'!CU133="Yes"),100-OFFSET('Sanitation Data'!$E$5,0,10*ROW('Sanitation Data'!E127)),NA())</f>
        <v>#N/A</v>
      </c>
      <c r="AG133" s="102" t="e">
        <f ca="true">+IF(AND(ISNUMBER(OFFSET('Sanitation Data'!$E$7,0,10*ROW('Sanitation Data'!E127))),'Data Summary'!CV133="Yes"),OFFSET('Sanitation Data'!$E$7,0,10*ROW('Sanitation Data'!E127)),NA())</f>
        <v>#N/A</v>
      </c>
      <c r="AH133" s="102" t="e">
        <f ca="true">+IF(AND(ISNUMBER(OFFSET('Sanitation Data'!$E$11,0,10*ROW('Sanitation Data'!E127))),'Data Summary'!CW133="Yes"),OFFSET('Sanitation Data'!$E$11,0,10*ROW('Sanitation Data'!E127)),NA())</f>
        <v>#N/A</v>
      </c>
      <c r="AI133" s="102" t="e">
        <f ca="true">+IF(AND(ISNUMBER(OFFSET('Sanitation Data'!$E$12,0,10*ROW('Sanitation Data'!E127))),'Data Summary'!CX133="Yes"),OFFSET('Sanitation Data'!$E$12,0,10*ROW('Sanitation Data'!E127)),NA())</f>
        <v>#N/A</v>
      </c>
      <c r="AJ133" s="102" t="e">
        <f ca="true">+IF(AND(ISNUMBER(OFFSET('Sanitation Data'!$E$13,0,10*ROW('Sanitation Data'!E127))),'Data Summary'!CY133="Yes"),OFFSET('Sanitation Data'!$E$13,0,10*ROW('Sanitation Data'!E127)),NA())</f>
        <v>#N/A</v>
      </c>
      <c r="AK133" s="102" t="e">
        <f ca="true">+IF(AND(ISNUMBER(OFFSET('Sanitation Data'!$F$5,0,10*ROW('Sanitation Data'!F127))),'Data Summary'!CZ133="Yes"),100-OFFSET('Sanitation Data'!$F$5,0,10*ROW('Sanitation Data'!F127)),NA())</f>
        <v>#N/A</v>
      </c>
      <c r="AL133" s="102" t="e">
        <f ca="true">+IF(AND(ISNUMBER(OFFSET('Sanitation Data'!$F$7,0,10*ROW('Sanitation Data'!F127))),'Data Summary'!DA133="Yes"),OFFSET('Sanitation Data'!$F$7,0,10*ROW('Sanitation Data'!F127)),NA())</f>
        <v>#N/A</v>
      </c>
      <c r="AM133" s="102" t="e">
        <f ca="true">+IF(AND(ISNUMBER(OFFSET('Sanitation Data'!$F$11,0,10*ROW('Sanitation Data'!F127))),'Data Summary'!DB133="Yes"),OFFSET('Sanitation Data'!$F$11,0,10*ROW('Sanitation Data'!F127)),NA())</f>
        <v>#N/A</v>
      </c>
      <c r="AN133" s="102" t="e">
        <f ca="true">+IF(AND(ISNUMBER(OFFSET('Sanitation Data'!$F$12,0,10*ROW('Sanitation Data'!F127))),'Data Summary'!DC133="Yes"),OFFSET('Sanitation Data'!$F$12,0,10*ROW('Sanitation Data'!F127)),NA())</f>
        <v>#N/A</v>
      </c>
      <c r="AO133" s="102" t="e">
        <f ca="true">+IF(AND(ISNUMBER(OFFSET('Sanitation Data'!$F$13,0,10*ROW('Sanitation Data'!F127))),'Data Summary'!DD133="Yes"),OFFSET('Sanitation Data'!$F$13,0,10*ROW('Sanitation Data'!F127)),NA())</f>
        <v>#N/A</v>
      </c>
      <c r="AP133" s="102" t="e">
        <f ca="true">+IF(AND(ISNUMBER(OFFSET('Sanitation Data'!$G$5,0,10*ROW('Sanitation Data'!G127))),'Data Summary'!DE133="Yes"),100-OFFSET('Sanitation Data'!$G$5,0,10*ROW('Sanitation Data'!G127)),NA())</f>
        <v>#N/A</v>
      </c>
      <c r="AQ133" s="102" t="e">
        <f ca="true">+IF(AND(ISNUMBER(OFFSET('Sanitation Data'!$G$7,0,10*ROW('Sanitation Data'!G127))),'Data Summary'!DF133="Yes"),OFFSET('Sanitation Data'!$G$7,0,10*ROW('Sanitation Data'!G127)),NA())</f>
        <v>#N/A</v>
      </c>
      <c r="AR133" s="102" t="e">
        <f ca="true">+IF(AND(ISNUMBER(OFFSET('Sanitation Data'!$G$11,0,10*ROW('Sanitation Data'!G127))),'Data Summary'!DG133="Yes"),OFFSET('Sanitation Data'!$G$11,0,10*ROW('Sanitation Data'!G127)),NA())</f>
        <v>#N/A</v>
      </c>
      <c r="AS133" s="102" t="e">
        <f ca="true">+IF(AND(ISNUMBER(OFFSET('Sanitation Data'!$G$12,0,10*ROW('Sanitation Data'!G127))),'Data Summary'!DH133="Yes"),OFFSET('Sanitation Data'!$G$12,0,10*ROW('Sanitation Data'!G127)),NA())</f>
        <v>#N/A</v>
      </c>
      <c r="AT133" s="102" t="e">
        <f ca="true">+IF(AND(ISNUMBER(OFFSET('Sanitation Data'!$G$13,0,10*ROW('Sanitation Data'!G127))),'Data Summary'!DI133="Yes"),OFFSET('Sanitation Data'!$G$13,0,10*ROW('Sanitation Data'!G127)),NA())</f>
        <v>#N/A</v>
      </c>
      <c r="AU133" s="102" t="e">
        <f ca="true">+IF(AND(ISNUMBER(OFFSET('Sanitation Data'!$H$5,0,10*ROW('Sanitation Data'!H127))),'Data Summary'!DJ133="Yes"),100-OFFSET('Sanitation Data'!$H$5,0,10*ROW('Sanitation Data'!H127)),NA())</f>
        <v>#N/A</v>
      </c>
      <c r="AV133" s="102" t="e">
        <f ca="true">+IF(AND(ISNUMBER(OFFSET('Sanitation Data'!$H$7,0,10*ROW('Sanitation Data'!H127))),'Data Summary'!DK133="Yes"),OFFSET('Sanitation Data'!$H$7,0,10*ROW('Sanitation Data'!H127)),NA())</f>
        <v>#N/A</v>
      </c>
      <c r="AW133" s="102" t="e">
        <f ca="true">+IF(AND(ISNUMBER(OFFSET('Sanitation Data'!$H$11,0,10*ROW('Sanitation Data'!H127))),'Data Summary'!DL133="Yes"),OFFSET('Sanitation Data'!$H$11,0,10*ROW('Sanitation Data'!H127)),NA())</f>
        <v>#N/A</v>
      </c>
      <c r="AX133" s="102" t="e">
        <f ca="true">+IF(AND(ISNUMBER(OFFSET('Sanitation Data'!$H$12,0,10*ROW('Sanitation Data'!H127))),'Data Summary'!DM133="Yes"),OFFSET('Sanitation Data'!$H$12,0,10*ROW('Sanitation Data'!H127)),NA())</f>
        <v>#N/A</v>
      </c>
      <c r="AY133" s="102" t="e">
        <f ca="true">+IF(AND(ISNUMBER(OFFSET('Sanitation Data'!$H$13,0,10*ROW('Sanitation Data'!H127))),'Data Summary'!DN133="Yes"),OFFSET('Sanitation Data'!$H$13,0,10*ROW('Sanitation Data'!H127)),NA())</f>
        <v>#N/A</v>
      </c>
      <c r="AZ133" s="107" t="e">
        <f ca="true">+IF(AND(ISNUMBER(OFFSET('Hygiene Data'!$C$6,0,10*ROW('Hygiene Data'!C127))),'Data Summary'!DO133="Yes"),OFFSET('Hygiene Data'!$C$6,0,10*ROW('Hygiene Data'!C127)),NA())</f>
        <v>#N/A</v>
      </c>
      <c r="BA133" s="107" t="e">
        <f ca="true">+IF(AND(ISNUMBER(OFFSET('Hygiene Data'!$C$8,0,10*ROW('Hygiene Data'!C127))),'Data Summary'!DP133="Yes"),OFFSET('Hygiene Data'!$C$8,0,10*ROW('Hygiene Data'!C127)),NA())</f>
        <v>#N/A</v>
      </c>
      <c r="BB133" s="107" t="e">
        <f ca="true">+IF(AND(ISNUMBER(OFFSET('Hygiene Data'!$C$10,0,10*ROW('Hygiene Data'!C127))),'Data Summary'!DQ133="Yes"),OFFSET('Hygiene Data'!$C$10,0,10*ROW('Hygiene Data'!C127)),NA())</f>
        <v>#N/A</v>
      </c>
      <c r="BC133" s="107" t="e">
        <f ca="true">+IF(AND(ISNUMBER(OFFSET('Hygiene Data'!$D$6,0,10*ROW('Hygiene Data'!D127))),'Data Summary'!DR133="Yes"),OFFSET('Hygiene Data'!$D$6,0,10*ROW('Hygiene Data'!D127)),NA())</f>
        <v>#N/A</v>
      </c>
      <c r="BD133" s="107" t="e">
        <f ca="true">+IF(AND(ISNUMBER(OFFSET('Hygiene Data'!$D$8,0,10*ROW('Hygiene Data'!D127))),'Data Summary'!DS133="Yes"),OFFSET('Hygiene Data'!$D$8,0,10*ROW('Hygiene Data'!D127)),NA())</f>
        <v>#N/A</v>
      </c>
      <c r="BE133" s="107" t="e">
        <f ca="true">+IF(AND(ISNUMBER(OFFSET('Hygiene Data'!$D$10,0,10*ROW('Hygiene Data'!D127))),'Data Summary'!DT133="Yes"),OFFSET('Hygiene Data'!$D$10,0,10*ROW('Hygiene Data'!D127)),NA())</f>
        <v>#N/A</v>
      </c>
      <c r="BF133" s="107" t="e">
        <f ca="true">+IF(AND(ISNUMBER(OFFSET('Hygiene Data'!$E$6,0,10*ROW('Hygiene Data'!E127))),'Data Summary'!DU133="Yes"),OFFSET('Hygiene Data'!$E$6,0,10*ROW('Hygiene Data'!E127)),NA())</f>
        <v>#N/A</v>
      </c>
      <c r="BG133" s="107" t="e">
        <f ca="true">+IF(AND(ISNUMBER(OFFSET('Hygiene Data'!$E$8,0,10*ROW('Hygiene Data'!E127))),'Data Summary'!DV133="Yes"),OFFSET('Hygiene Data'!$E$8,0,10*ROW('Hygiene Data'!E127)),NA())</f>
        <v>#N/A</v>
      </c>
      <c r="BH133" s="107" t="e">
        <f ca="true">+IF(AND(ISNUMBER(OFFSET('Hygiene Data'!$E$10,0,10*ROW('Hygiene Data'!E127))),'Data Summary'!DW133="Yes"),OFFSET('Hygiene Data'!$E$10,0,10*ROW('Hygiene Data'!E127)),NA())</f>
        <v>#N/A</v>
      </c>
      <c r="BI133" s="107" t="e">
        <f ca="true">+IF(AND(ISNUMBER(OFFSET('Hygiene Data'!$F$6,0,10*ROW('Hygiene Data'!F127))),'Data Summary'!DX133="Yes"),OFFSET('Hygiene Data'!$F$6,0,10*ROW('Hygiene Data'!F127)),NA())</f>
        <v>#N/A</v>
      </c>
      <c r="BJ133" s="107" t="e">
        <f ca="true">+IF(AND(ISNUMBER(OFFSET('Hygiene Data'!$F$8,0,10*ROW('Hygiene Data'!F127))),'Data Summary'!DY133="Yes"),OFFSET('Hygiene Data'!$F$8,0,10*ROW('Hygiene Data'!F127)),NA())</f>
        <v>#N/A</v>
      </c>
      <c r="BK133" s="107" t="e">
        <f ca="true">+IF(AND(ISNUMBER(OFFSET('Hygiene Data'!$F$10,0,10*ROW('Hygiene Data'!F127))),'Data Summary'!DZ133="Yes"),OFFSET('Hygiene Data'!$F$10,0,10*ROW('Hygiene Data'!F127)),NA())</f>
        <v>#N/A</v>
      </c>
      <c r="BL133" s="107" t="e">
        <f ca="true">+IF(AND(ISNUMBER(OFFSET('Hygiene Data'!$G$6,0,10*ROW('Hygiene Data'!G127))),'Data Summary'!EA133="Yes"),OFFSET('Hygiene Data'!$G$6,0,10*ROW('Hygiene Data'!G127)),NA())</f>
        <v>#N/A</v>
      </c>
      <c r="BM133" s="107" t="e">
        <f ca="true">+IF(AND(ISNUMBER(OFFSET('Hygiene Data'!$G$8,0,10*ROW('Hygiene Data'!G127))),'Data Summary'!EB133="Yes"),OFFSET('Hygiene Data'!$G$8,0,10*ROW('Hygiene Data'!G127)),NA())</f>
        <v>#N/A</v>
      </c>
      <c r="BN133" s="107" t="e">
        <f ca="true">+IF(AND(ISNUMBER(OFFSET('Hygiene Data'!$G$10,0,10*ROW('Hygiene Data'!G127))),'Data Summary'!EC133="Yes"),OFFSET('Hygiene Data'!$G$10,0,10*ROW('Hygiene Data'!G127)),NA())</f>
        <v>#N/A</v>
      </c>
      <c r="BO133" s="107" t="e">
        <f ca="true">+IF(AND(ISNUMBER(OFFSET('Hygiene Data'!$H$6,0,10*ROW('Hygiene Data'!H127))),'Data Summary'!ED133="Yes"),OFFSET('Hygiene Data'!$H$6,0,10*ROW('Hygiene Data'!H127)),NA())</f>
        <v>#N/A</v>
      </c>
      <c r="BP133" s="107" t="e">
        <f ca="true">+IF(AND(ISNUMBER(OFFSET('Hygiene Data'!$H$8,0,10*ROW('Hygiene Data'!H127))),'Data Summary'!EE133="Yes"),OFFSET('Hygiene Data'!$H$8,0,10*ROW('Hygiene Data'!H127)),NA())</f>
        <v>#N/A</v>
      </c>
      <c r="BQ133" s="107" t="e">
        <f ca="true">+IF(AND(ISNUMBER(OFFSET('Hygiene Data'!$H$10,0,10*ROW('Hygiene Data'!H127))),'Data Summary'!EF133="Yes"),OFFSET('Hygiene Data'!$H$10,0,10*ROW('Hygiene Data'!H127)),NA())</f>
        <v>#N/A</v>
      </c>
    </row>
    <row r="134" x14ac:dyDescent="0.2">
      <c r="A134" s="55" t="e">
        <f ca="true">+IF(OFFSET('Water Data'!$B$1,0,10*ROW('Water Data'!B128))="",NA(),OFFSET('Water Data'!$B$1,0,10*ROW('Water Data'!B128)))</f>
        <v>#N/A</v>
      </c>
      <c r="B134" s="55" t="e">
        <f ca="true">+IF(OFFSET('Water Data'!$A$3,0,10*ROW('Water Data'!A131))="",NA(),OFFSET('Water Data'!$A$3,0,10*ROW('Water Data'!A131)))</f>
        <v>#N/A</v>
      </c>
      <c r="C134" s="55" t="e">
        <f ca="true">+IF(OFFSET('Water Data'!$C$3,0,10*ROW('Water Data'!C131))="",NA(),OFFSET('Water Data'!$C$3,0,10*ROW('Water Data'!C131)))</f>
        <v>#N/A</v>
      </c>
      <c r="D134" s="56" t="e">
        <f ca="true">+IF(AND(ISNUMBER(OFFSET('Water Data'!$C$5,0,10*ROW('Water Data'!C128))),'Data Summary'!BS134="Yes"),100-OFFSET('Water Data'!$C$5,0,10*ROW('Water Data'!C128)),NA())</f>
        <v>#N/A</v>
      </c>
      <c r="E134" s="56" t="e">
        <f ca="true">+IF(AND(ISNUMBER(OFFSET('Water Data'!$C$7,0,10*ROW('Water Data'!C128))),'Data Summary'!BT134="Yes"),OFFSET('Water Data'!$C$7,0,10*ROW('Water Data'!C128)),NA())</f>
        <v>#N/A</v>
      </c>
      <c r="F134" s="56" t="e">
        <f ca="true">+IF(AND(ISNUMBER(OFFSET('Water Data'!$C$10,0,10*ROW('Water Data'!C128))),'Data Summary'!BU134="Yes"),OFFSET('Water Data'!$C$10,0,10*ROW('Water Data'!C128)),NA())</f>
        <v>#N/A</v>
      </c>
      <c r="G134" s="56" t="e">
        <f ca="true">+IF(AND(ISNUMBER(OFFSET('Water Data'!$D$5,0,10*ROW('Water Data'!D128))),'Data Summary'!BV134="Yes"),100-OFFSET('Water Data'!$D$5,0,10*ROW('Water Data'!D128)),NA())</f>
        <v>#N/A</v>
      </c>
      <c r="H134" s="56" t="e">
        <f ca="true">+IF(AND(ISNUMBER(OFFSET('Water Data'!$D$7,0,10*ROW('Water Data'!D128))),'Data Summary'!BW134="Yes"),OFFSET('Water Data'!$D$7,0,10*ROW('Water Data'!D128)),NA())</f>
        <v>#N/A</v>
      </c>
      <c r="I134" s="56" t="e">
        <f ca="true">+IF(AND(ISNUMBER(OFFSET('Water Data'!$D$10,0,10*ROW('Water Data'!D128))),'Data Summary'!BX134="Yes"),OFFSET('Water Data'!$D$10,0,10*ROW('Water Data'!D128)),NA())</f>
        <v>#N/A</v>
      </c>
      <c r="J134" s="56" t="e">
        <f ca="true">+IF(AND(ISNUMBER(OFFSET('Water Data'!$E$5,0,10*ROW('Water Data'!E128))),'Data Summary'!BY134="Yes"),100-OFFSET('Water Data'!$E$5,0,10*ROW('Water Data'!E128)),NA())</f>
        <v>#N/A</v>
      </c>
      <c r="K134" s="56" t="e">
        <f ca="true">+IF(AND(ISNUMBER(OFFSET('Water Data'!$E$7,0,10*ROW('Water Data'!E128))),'Data Summary'!BZ134="Yes"),OFFSET('Water Data'!$E$7,0,10*ROW('Water Data'!E128)),NA())</f>
        <v>#N/A</v>
      </c>
      <c r="L134" s="56" t="e">
        <f ca="true">+IF(AND(ISNUMBER(OFFSET('Water Data'!$E$10,0,10*ROW('Water Data'!E128))),'Data Summary'!CA134="Yes"),OFFSET('Water Data'!$E$10,0,10*ROW('Water Data'!E128)),NA())</f>
        <v>#N/A</v>
      </c>
      <c r="M134" s="56" t="e">
        <f ca="true">+IF(AND(ISNUMBER(OFFSET('Water Data'!$F$5,0,10*ROW('Water Data'!F128))),'Data Summary'!CB134="Yes"),100-OFFSET('Water Data'!$F$5,0,10*ROW('Water Data'!F128)),NA())</f>
        <v>#N/A</v>
      </c>
      <c r="N134" s="56" t="e">
        <f ca="true">+IF(AND(ISNUMBER(OFFSET('Water Data'!$F$7,0,10*ROW('Water Data'!F128))),'Data Summary'!CC134="Yes"),OFFSET('Water Data'!$F$7,0,10*ROW('Water Data'!F128)),NA())</f>
        <v>#N/A</v>
      </c>
      <c r="O134" s="56" t="e">
        <f ca="true">+IF(AND(ISNUMBER(OFFSET('Water Data'!$F$10,0,10*ROW('Water Data'!F128))),'Data Summary'!CD134="Yes"),OFFSET('Water Data'!$F$10,0,10*ROW('Water Data'!F128)),NA())</f>
        <v>#N/A</v>
      </c>
      <c r="P134" s="56" t="e">
        <f ca="true">+IF(AND(ISNUMBER(OFFSET('Water Data'!$G$5,0,10*ROW('Water Data'!G128))),'Data Summary'!CE134="Yes"),100-OFFSET('Water Data'!$G$5,0,10*ROW('Water Data'!G128)),NA())</f>
        <v>#N/A</v>
      </c>
      <c r="Q134" s="56" t="e">
        <f ca="true">+IF(AND(ISNUMBER(OFFSET('Water Data'!$G$7,0,10*ROW('Water Data'!G128))),'Data Summary'!CF134="Yes"),OFFSET('Water Data'!$G$7,0,10*ROW('Water Data'!G128)),NA())</f>
        <v>#N/A</v>
      </c>
      <c r="R134" s="56" t="e">
        <f ca="true">+IF(AND(ISNUMBER(OFFSET('Water Data'!$G$10,0,10*ROW('Water Data'!G128))),'Data Summary'!CG134="Yes"),OFFSET('Water Data'!$G$10,0,10*ROW('Water Data'!G128)),NA())</f>
        <v>#N/A</v>
      </c>
      <c r="S134" s="56" t="e">
        <f ca="true">+IF(AND(ISNUMBER(OFFSET('Water Data'!$H$5,0,10*ROW('Water Data'!H128))),'Data Summary'!CH134="Yes"),100-OFFSET('Water Data'!$H$5,0,10*ROW('Water Data'!H128)),NA())</f>
        <v>#N/A</v>
      </c>
      <c r="T134" s="56" t="e">
        <f ca="true">+IF(AND(ISNUMBER(OFFSET('Water Data'!$H$7,0,10*ROW('Water Data'!H128))),'Data Summary'!CI134="Yes"),OFFSET('Water Data'!$H$7,0,10*ROW('Water Data'!H128)),NA())</f>
        <v>#N/A</v>
      </c>
      <c r="U134" s="56" t="e">
        <f ca="true">+IF(AND(ISNUMBER(OFFSET('Water Data'!$H$10,0,10*ROW('Water Data'!H128))),'Data Summary'!CJ134="Yes"),OFFSET('Water Data'!$H$10,0,10*ROW('Water Data'!H128)),NA())</f>
        <v>#N/A</v>
      </c>
      <c r="V134" s="102" t="e">
        <f ca="true">+IF(AND(ISNUMBER(OFFSET('Sanitation Data'!$C$5,0,10*ROW('Sanitation Data'!C128))),'Data Summary'!CK134="Yes"),100-OFFSET('Sanitation Data'!$C$5,0,10*ROW('Sanitation Data'!C128)),NA())</f>
        <v>#N/A</v>
      </c>
      <c r="W134" s="102" t="e">
        <f ca="true">+IF(AND(ISNUMBER(OFFSET('Sanitation Data'!$C$7,0,10*ROW('Sanitation Data'!C128))),'Data Summary'!CL134="Yes"),OFFSET('Sanitation Data'!$C$7,0,10*ROW('Sanitation Data'!C128)),NA())</f>
        <v>#N/A</v>
      </c>
      <c r="X134" s="102" t="e">
        <f ca="true">+IF(AND(ISNUMBER(OFFSET('Sanitation Data'!$C$11,0,10*ROW('Sanitation Data'!C128))),'Data Summary'!CM134="Yes"),OFFSET('Sanitation Data'!$C$11,0,10*ROW('Sanitation Data'!C128)),NA())</f>
        <v>#N/A</v>
      </c>
      <c r="Y134" s="102" t="e">
        <f ca="true">+IF(AND(ISNUMBER(OFFSET('Sanitation Data'!$C$12,0,10*ROW('Sanitation Data'!C128))),'Data Summary'!CN134="Yes"),OFFSET('Sanitation Data'!$C$12,0,10*ROW('Sanitation Data'!C128)),NA())</f>
        <v>#N/A</v>
      </c>
      <c r="Z134" s="102" t="e">
        <f ca="true">+IF(AND(ISNUMBER(OFFSET('Sanitation Data'!$C$13,0,10*ROW('Sanitation Data'!C128))),'Data Summary'!CO134="Yes"),OFFSET('Sanitation Data'!$C$13,0,10*ROW('Sanitation Data'!C128)),NA())</f>
        <v>#N/A</v>
      </c>
      <c r="AA134" s="102" t="e">
        <f ca="true">+IF(AND(ISNUMBER(OFFSET('Sanitation Data'!$D$5,0,10*ROW('Sanitation Data'!D128))),'Data Summary'!CP134="Yes"),100-OFFSET('Sanitation Data'!$D$5,0,10*ROW('Sanitation Data'!D128)),NA())</f>
        <v>#N/A</v>
      </c>
      <c r="AB134" s="102" t="e">
        <f ca="true">+IF(AND(ISNUMBER(OFFSET('Sanitation Data'!$D$7,0,10*ROW('Sanitation Data'!D128))),'Data Summary'!CQ134="Yes"),OFFSET('Sanitation Data'!$D$7,0,10*ROW('Sanitation Data'!D128)),NA())</f>
        <v>#N/A</v>
      </c>
      <c r="AC134" s="102" t="e">
        <f ca="true">+IF(AND(ISNUMBER(OFFSET('Sanitation Data'!$D$11,0,10*ROW('Sanitation Data'!D128))),'Data Summary'!CR134="Yes"),OFFSET('Sanitation Data'!$D$11,0,10*ROW('Sanitation Data'!D128)),NA())</f>
        <v>#N/A</v>
      </c>
      <c r="AD134" s="102" t="e">
        <f ca="true">+IF(AND(ISNUMBER(OFFSET('Sanitation Data'!$D$12,0,10*ROW('Sanitation Data'!D128))),'Data Summary'!CS134="Yes"),OFFSET('Sanitation Data'!$D$12,0,10*ROW('Sanitation Data'!D128)),NA())</f>
        <v>#N/A</v>
      </c>
      <c r="AE134" s="102" t="e">
        <f ca="true">+IF(AND(ISNUMBER(OFFSET('Sanitation Data'!$D$13,0,10*ROW('Sanitation Data'!D128))),'Data Summary'!CT134="Yes"),OFFSET('Sanitation Data'!$D$13,0,10*ROW('Sanitation Data'!D128)),NA())</f>
        <v>#N/A</v>
      </c>
      <c r="AF134" s="102" t="e">
        <f ca="true">+IF(AND(ISNUMBER(OFFSET('Sanitation Data'!$E$5,0,10*ROW('Sanitation Data'!E128))),'Data Summary'!CU134="Yes"),100-OFFSET('Sanitation Data'!$E$5,0,10*ROW('Sanitation Data'!E128)),NA())</f>
        <v>#N/A</v>
      </c>
      <c r="AG134" s="102" t="e">
        <f ca="true">+IF(AND(ISNUMBER(OFFSET('Sanitation Data'!$E$7,0,10*ROW('Sanitation Data'!E128))),'Data Summary'!CV134="Yes"),OFFSET('Sanitation Data'!$E$7,0,10*ROW('Sanitation Data'!E128)),NA())</f>
        <v>#N/A</v>
      </c>
      <c r="AH134" s="102" t="e">
        <f ca="true">+IF(AND(ISNUMBER(OFFSET('Sanitation Data'!$E$11,0,10*ROW('Sanitation Data'!E128))),'Data Summary'!CW134="Yes"),OFFSET('Sanitation Data'!$E$11,0,10*ROW('Sanitation Data'!E128)),NA())</f>
        <v>#N/A</v>
      </c>
      <c r="AI134" s="102" t="e">
        <f ca="true">+IF(AND(ISNUMBER(OFFSET('Sanitation Data'!$E$12,0,10*ROW('Sanitation Data'!E128))),'Data Summary'!CX134="Yes"),OFFSET('Sanitation Data'!$E$12,0,10*ROW('Sanitation Data'!E128)),NA())</f>
        <v>#N/A</v>
      </c>
      <c r="AJ134" s="102" t="e">
        <f ca="true">+IF(AND(ISNUMBER(OFFSET('Sanitation Data'!$E$13,0,10*ROW('Sanitation Data'!E128))),'Data Summary'!CY134="Yes"),OFFSET('Sanitation Data'!$E$13,0,10*ROW('Sanitation Data'!E128)),NA())</f>
        <v>#N/A</v>
      </c>
      <c r="AK134" s="102" t="e">
        <f ca="true">+IF(AND(ISNUMBER(OFFSET('Sanitation Data'!$F$5,0,10*ROW('Sanitation Data'!F128))),'Data Summary'!CZ134="Yes"),100-OFFSET('Sanitation Data'!$F$5,0,10*ROW('Sanitation Data'!F128)),NA())</f>
        <v>#N/A</v>
      </c>
      <c r="AL134" s="102" t="e">
        <f ca="true">+IF(AND(ISNUMBER(OFFSET('Sanitation Data'!$F$7,0,10*ROW('Sanitation Data'!F128))),'Data Summary'!DA134="Yes"),OFFSET('Sanitation Data'!$F$7,0,10*ROW('Sanitation Data'!F128)),NA())</f>
        <v>#N/A</v>
      </c>
      <c r="AM134" s="102" t="e">
        <f ca="true">+IF(AND(ISNUMBER(OFFSET('Sanitation Data'!$F$11,0,10*ROW('Sanitation Data'!F128))),'Data Summary'!DB134="Yes"),OFFSET('Sanitation Data'!$F$11,0,10*ROW('Sanitation Data'!F128)),NA())</f>
        <v>#N/A</v>
      </c>
      <c r="AN134" s="102" t="e">
        <f ca="true">+IF(AND(ISNUMBER(OFFSET('Sanitation Data'!$F$12,0,10*ROW('Sanitation Data'!F128))),'Data Summary'!DC134="Yes"),OFFSET('Sanitation Data'!$F$12,0,10*ROW('Sanitation Data'!F128)),NA())</f>
        <v>#N/A</v>
      </c>
      <c r="AO134" s="102" t="e">
        <f ca="true">+IF(AND(ISNUMBER(OFFSET('Sanitation Data'!$F$13,0,10*ROW('Sanitation Data'!F128))),'Data Summary'!DD134="Yes"),OFFSET('Sanitation Data'!$F$13,0,10*ROW('Sanitation Data'!F128)),NA())</f>
        <v>#N/A</v>
      </c>
      <c r="AP134" s="102" t="e">
        <f ca="true">+IF(AND(ISNUMBER(OFFSET('Sanitation Data'!$G$5,0,10*ROW('Sanitation Data'!G128))),'Data Summary'!DE134="Yes"),100-OFFSET('Sanitation Data'!$G$5,0,10*ROW('Sanitation Data'!G128)),NA())</f>
        <v>#N/A</v>
      </c>
      <c r="AQ134" s="102" t="e">
        <f ca="true">+IF(AND(ISNUMBER(OFFSET('Sanitation Data'!$G$7,0,10*ROW('Sanitation Data'!G128))),'Data Summary'!DF134="Yes"),OFFSET('Sanitation Data'!$G$7,0,10*ROW('Sanitation Data'!G128)),NA())</f>
        <v>#N/A</v>
      </c>
      <c r="AR134" s="102" t="e">
        <f ca="true">+IF(AND(ISNUMBER(OFFSET('Sanitation Data'!$G$11,0,10*ROW('Sanitation Data'!G128))),'Data Summary'!DG134="Yes"),OFFSET('Sanitation Data'!$G$11,0,10*ROW('Sanitation Data'!G128)),NA())</f>
        <v>#N/A</v>
      </c>
      <c r="AS134" s="102" t="e">
        <f ca="true">+IF(AND(ISNUMBER(OFFSET('Sanitation Data'!$G$12,0,10*ROW('Sanitation Data'!G128))),'Data Summary'!DH134="Yes"),OFFSET('Sanitation Data'!$G$12,0,10*ROW('Sanitation Data'!G128)),NA())</f>
        <v>#N/A</v>
      </c>
      <c r="AT134" s="102" t="e">
        <f ca="true">+IF(AND(ISNUMBER(OFFSET('Sanitation Data'!$G$13,0,10*ROW('Sanitation Data'!G128))),'Data Summary'!DI134="Yes"),OFFSET('Sanitation Data'!$G$13,0,10*ROW('Sanitation Data'!G128)),NA())</f>
        <v>#N/A</v>
      </c>
      <c r="AU134" s="102" t="e">
        <f ca="true">+IF(AND(ISNUMBER(OFFSET('Sanitation Data'!$H$5,0,10*ROW('Sanitation Data'!H128))),'Data Summary'!DJ134="Yes"),100-OFFSET('Sanitation Data'!$H$5,0,10*ROW('Sanitation Data'!H128)),NA())</f>
        <v>#N/A</v>
      </c>
      <c r="AV134" s="102" t="e">
        <f ca="true">+IF(AND(ISNUMBER(OFFSET('Sanitation Data'!$H$7,0,10*ROW('Sanitation Data'!H128))),'Data Summary'!DK134="Yes"),OFFSET('Sanitation Data'!$H$7,0,10*ROW('Sanitation Data'!H128)),NA())</f>
        <v>#N/A</v>
      </c>
      <c r="AW134" s="102" t="e">
        <f ca="true">+IF(AND(ISNUMBER(OFFSET('Sanitation Data'!$H$11,0,10*ROW('Sanitation Data'!H128))),'Data Summary'!DL134="Yes"),OFFSET('Sanitation Data'!$H$11,0,10*ROW('Sanitation Data'!H128)),NA())</f>
        <v>#N/A</v>
      </c>
      <c r="AX134" s="102" t="e">
        <f ca="true">+IF(AND(ISNUMBER(OFFSET('Sanitation Data'!$H$12,0,10*ROW('Sanitation Data'!H128))),'Data Summary'!DM134="Yes"),OFFSET('Sanitation Data'!$H$12,0,10*ROW('Sanitation Data'!H128)),NA())</f>
        <v>#N/A</v>
      </c>
      <c r="AY134" s="102" t="e">
        <f ca="true">+IF(AND(ISNUMBER(OFFSET('Sanitation Data'!$H$13,0,10*ROW('Sanitation Data'!H128))),'Data Summary'!DN134="Yes"),OFFSET('Sanitation Data'!$H$13,0,10*ROW('Sanitation Data'!H128)),NA())</f>
        <v>#N/A</v>
      </c>
      <c r="AZ134" s="107" t="e">
        <f ca="true">+IF(AND(ISNUMBER(OFFSET('Hygiene Data'!$C$6,0,10*ROW('Hygiene Data'!C128))),'Data Summary'!DO134="Yes"),OFFSET('Hygiene Data'!$C$6,0,10*ROW('Hygiene Data'!C128)),NA())</f>
        <v>#N/A</v>
      </c>
      <c r="BA134" s="107" t="e">
        <f ca="true">+IF(AND(ISNUMBER(OFFSET('Hygiene Data'!$C$8,0,10*ROW('Hygiene Data'!C128))),'Data Summary'!DP134="Yes"),OFFSET('Hygiene Data'!$C$8,0,10*ROW('Hygiene Data'!C128)),NA())</f>
        <v>#N/A</v>
      </c>
      <c r="BB134" s="107" t="e">
        <f ca="true">+IF(AND(ISNUMBER(OFFSET('Hygiene Data'!$C$10,0,10*ROW('Hygiene Data'!C128))),'Data Summary'!DQ134="Yes"),OFFSET('Hygiene Data'!$C$10,0,10*ROW('Hygiene Data'!C128)),NA())</f>
        <v>#N/A</v>
      </c>
      <c r="BC134" s="107" t="e">
        <f ca="true">+IF(AND(ISNUMBER(OFFSET('Hygiene Data'!$D$6,0,10*ROW('Hygiene Data'!D128))),'Data Summary'!DR134="Yes"),OFFSET('Hygiene Data'!$D$6,0,10*ROW('Hygiene Data'!D128)),NA())</f>
        <v>#N/A</v>
      </c>
      <c r="BD134" s="107" t="e">
        <f ca="true">+IF(AND(ISNUMBER(OFFSET('Hygiene Data'!$D$8,0,10*ROW('Hygiene Data'!D128))),'Data Summary'!DS134="Yes"),OFFSET('Hygiene Data'!$D$8,0,10*ROW('Hygiene Data'!D128)),NA())</f>
        <v>#N/A</v>
      </c>
      <c r="BE134" s="107" t="e">
        <f ca="true">+IF(AND(ISNUMBER(OFFSET('Hygiene Data'!$D$10,0,10*ROW('Hygiene Data'!D128))),'Data Summary'!DT134="Yes"),OFFSET('Hygiene Data'!$D$10,0,10*ROW('Hygiene Data'!D128)),NA())</f>
        <v>#N/A</v>
      </c>
      <c r="BF134" s="107" t="e">
        <f ca="true">+IF(AND(ISNUMBER(OFFSET('Hygiene Data'!$E$6,0,10*ROW('Hygiene Data'!E128))),'Data Summary'!DU134="Yes"),OFFSET('Hygiene Data'!$E$6,0,10*ROW('Hygiene Data'!E128)),NA())</f>
        <v>#N/A</v>
      </c>
      <c r="BG134" s="107" t="e">
        <f ca="true">+IF(AND(ISNUMBER(OFFSET('Hygiene Data'!$E$8,0,10*ROW('Hygiene Data'!E128))),'Data Summary'!DV134="Yes"),OFFSET('Hygiene Data'!$E$8,0,10*ROW('Hygiene Data'!E128)),NA())</f>
        <v>#N/A</v>
      </c>
      <c r="BH134" s="107" t="e">
        <f ca="true">+IF(AND(ISNUMBER(OFFSET('Hygiene Data'!$E$10,0,10*ROW('Hygiene Data'!E128))),'Data Summary'!DW134="Yes"),OFFSET('Hygiene Data'!$E$10,0,10*ROW('Hygiene Data'!E128)),NA())</f>
        <v>#N/A</v>
      </c>
      <c r="BI134" s="107" t="e">
        <f ca="true">+IF(AND(ISNUMBER(OFFSET('Hygiene Data'!$F$6,0,10*ROW('Hygiene Data'!F128))),'Data Summary'!DX134="Yes"),OFFSET('Hygiene Data'!$F$6,0,10*ROW('Hygiene Data'!F128)),NA())</f>
        <v>#N/A</v>
      </c>
      <c r="BJ134" s="107" t="e">
        <f ca="true">+IF(AND(ISNUMBER(OFFSET('Hygiene Data'!$F$8,0,10*ROW('Hygiene Data'!F128))),'Data Summary'!DY134="Yes"),OFFSET('Hygiene Data'!$F$8,0,10*ROW('Hygiene Data'!F128)),NA())</f>
        <v>#N/A</v>
      </c>
      <c r="BK134" s="107" t="e">
        <f ca="true">+IF(AND(ISNUMBER(OFFSET('Hygiene Data'!$F$10,0,10*ROW('Hygiene Data'!F128))),'Data Summary'!DZ134="Yes"),OFFSET('Hygiene Data'!$F$10,0,10*ROW('Hygiene Data'!F128)),NA())</f>
        <v>#N/A</v>
      </c>
      <c r="BL134" s="107" t="e">
        <f ca="true">+IF(AND(ISNUMBER(OFFSET('Hygiene Data'!$G$6,0,10*ROW('Hygiene Data'!G128))),'Data Summary'!EA134="Yes"),OFFSET('Hygiene Data'!$G$6,0,10*ROW('Hygiene Data'!G128)),NA())</f>
        <v>#N/A</v>
      </c>
      <c r="BM134" s="107" t="e">
        <f ca="true">+IF(AND(ISNUMBER(OFFSET('Hygiene Data'!$G$8,0,10*ROW('Hygiene Data'!G128))),'Data Summary'!EB134="Yes"),OFFSET('Hygiene Data'!$G$8,0,10*ROW('Hygiene Data'!G128)),NA())</f>
        <v>#N/A</v>
      </c>
      <c r="BN134" s="107" t="e">
        <f ca="true">+IF(AND(ISNUMBER(OFFSET('Hygiene Data'!$G$10,0,10*ROW('Hygiene Data'!G128))),'Data Summary'!EC134="Yes"),OFFSET('Hygiene Data'!$G$10,0,10*ROW('Hygiene Data'!G128)),NA())</f>
        <v>#N/A</v>
      </c>
      <c r="BO134" s="107" t="e">
        <f ca="true">+IF(AND(ISNUMBER(OFFSET('Hygiene Data'!$H$6,0,10*ROW('Hygiene Data'!H128))),'Data Summary'!ED134="Yes"),OFFSET('Hygiene Data'!$H$6,0,10*ROW('Hygiene Data'!H128)),NA())</f>
        <v>#N/A</v>
      </c>
      <c r="BP134" s="107" t="e">
        <f ca="true">+IF(AND(ISNUMBER(OFFSET('Hygiene Data'!$H$8,0,10*ROW('Hygiene Data'!H128))),'Data Summary'!EE134="Yes"),OFFSET('Hygiene Data'!$H$8,0,10*ROW('Hygiene Data'!H128)),NA())</f>
        <v>#N/A</v>
      </c>
      <c r="BQ134" s="107" t="e">
        <f ca="true">+IF(AND(ISNUMBER(OFFSET('Hygiene Data'!$H$10,0,10*ROW('Hygiene Data'!H128))),'Data Summary'!EF134="Yes"),OFFSET('Hygiene Data'!$H$10,0,10*ROW('Hygiene Data'!H128)),NA())</f>
        <v>#N/A</v>
      </c>
    </row>
    <row r="135" x14ac:dyDescent="0.2">
      <c r="A135" s="55" t="e">
        <f ca="true">+IF(OFFSET('Water Data'!$B$1,0,10*ROW('Water Data'!B129))="",NA(),OFFSET('Water Data'!$B$1,0,10*ROW('Water Data'!B129)))</f>
        <v>#N/A</v>
      </c>
      <c r="B135" s="55" t="e">
        <f ca="true">+IF(OFFSET('Water Data'!$A$3,0,10*ROW('Water Data'!A132))="",NA(),OFFSET('Water Data'!$A$3,0,10*ROW('Water Data'!A132)))</f>
        <v>#N/A</v>
      </c>
      <c r="C135" s="55" t="e">
        <f ca="true">+IF(OFFSET('Water Data'!$C$3,0,10*ROW('Water Data'!C132))="",NA(),OFFSET('Water Data'!$C$3,0,10*ROW('Water Data'!C132)))</f>
        <v>#N/A</v>
      </c>
      <c r="D135" s="56" t="e">
        <f ca="true">+IF(AND(ISNUMBER(OFFSET('Water Data'!$C$5,0,10*ROW('Water Data'!C129))),'Data Summary'!BS135="Yes"),100-OFFSET('Water Data'!$C$5,0,10*ROW('Water Data'!C129)),NA())</f>
        <v>#N/A</v>
      </c>
      <c r="E135" s="56" t="e">
        <f ca="true">+IF(AND(ISNUMBER(OFFSET('Water Data'!$C$7,0,10*ROW('Water Data'!C129))),'Data Summary'!BT135="Yes"),OFFSET('Water Data'!$C$7,0,10*ROW('Water Data'!C129)),NA())</f>
        <v>#N/A</v>
      </c>
      <c r="F135" s="56" t="e">
        <f ca="true">+IF(AND(ISNUMBER(OFFSET('Water Data'!$C$10,0,10*ROW('Water Data'!C129))),'Data Summary'!BU135="Yes"),OFFSET('Water Data'!$C$10,0,10*ROW('Water Data'!C129)),NA())</f>
        <v>#N/A</v>
      </c>
      <c r="G135" s="56" t="e">
        <f ca="true">+IF(AND(ISNUMBER(OFFSET('Water Data'!$D$5,0,10*ROW('Water Data'!D129))),'Data Summary'!BV135="Yes"),100-OFFSET('Water Data'!$D$5,0,10*ROW('Water Data'!D129)),NA())</f>
        <v>#N/A</v>
      </c>
      <c r="H135" s="56" t="e">
        <f ca="true">+IF(AND(ISNUMBER(OFFSET('Water Data'!$D$7,0,10*ROW('Water Data'!D129))),'Data Summary'!BW135="Yes"),OFFSET('Water Data'!$D$7,0,10*ROW('Water Data'!D129)),NA())</f>
        <v>#N/A</v>
      </c>
      <c r="I135" s="56" t="e">
        <f ca="true">+IF(AND(ISNUMBER(OFFSET('Water Data'!$D$10,0,10*ROW('Water Data'!D129))),'Data Summary'!BX135="Yes"),OFFSET('Water Data'!$D$10,0,10*ROW('Water Data'!D129)),NA())</f>
        <v>#N/A</v>
      </c>
      <c r="J135" s="56" t="e">
        <f ca="true">+IF(AND(ISNUMBER(OFFSET('Water Data'!$E$5,0,10*ROW('Water Data'!E129))),'Data Summary'!BY135="Yes"),100-OFFSET('Water Data'!$E$5,0,10*ROW('Water Data'!E129)),NA())</f>
        <v>#N/A</v>
      </c>
      <c r="K135" s="56" t="e">
        <f ca="true">+IF(AND(ISNUMBER(OFFSET('Water Data'!$E$7,0,10*ROW('Water Data'!E129))),'Data Summary'!BZ135="Yes"),OFFSET('Water Data'!$E$7,0,10*ROW('Water Data'!E129)),NA())</f>
        <v>#N/A</v>
      </c>
      <c r="L135" s="56" t="e">
        <f ca="true">+IF(AND(ISNUMBER(OFFSET('Water Data'!$E$10,0,10*ROW('Water Data'!E129))),'Data Summary'!CA135="Yes"),OFFSET('Water Data'!$E$10,0,10*ROW('Water Data'!E129)),NA())</f>
        <v>#N/A</v>
      </c>
      <c r="M135" s="56" t="e">
        <f ca="true">+IF(AND(ISNUMBER(OFFSET('Water Data'!$F$5,0,10*ROW('Water Data'!F129))),'Data Summary'!CB135="Yes"),100-OFFSET('Water Data'!$F$5,0,10*ROW('Water Data'!F129)),NA())</f>
        <v>#N/A</v>
      </c>
      <c r="N135" s="56" t="e">
        <f ca="true">+IF(AND(ISNUMBER(OFFSET('Water Data'!$F$7,0,10*ROW('Water Data'!F129))),'Data Summary'!CC135="Yes"),OFFSET('Water Data'!$F$7,0,10*ROW('Water Data'!F129)),NA())</f>
        <v>#N/A</v>
      </c>
      <c r="O135" s="56" t="e">
        <f ca="true">+IF(AND(ISNUMBER(OFFSET('Water Data'!$F$10,0,10*ROW('Water Data'!F129))),'Data Summary'!CD135="Yes"),OFFSET('Water Data'!$F$10,0,10*ROW('Water Data'!F129)),NA())</f>
        <v>#N/A</v>
      </c>
      <c r="P135" s="56" t="e">
        <f ca="true">+IF(AND(ISNUMBER(OFFSET('Water Data'!$G$5,0,10*ROW('Water Data'!G129))),'Data Summary'!CE135="Yes"),100-OFFSET('Water Data'!$G$5,0,10*ROW('Water Data'!G129)),NA())</f>
        <v>#N/A</v>
      </c>
      <c r="Q135" s="56" t="e">
        <f ca="true">+IF(AND(ISNUMBER(OFFSET('Water Data'!$G$7,0,10*ROW('Water Data'!G129))),'Data Summary'!CF135="Yes"),OFFSET('Water Data'!$G$7,0,10*ROW('Water Data'!G129)),NA())</f>
        <v>#N/A</v>
      </c>
      <c r="R135" s="56" t="e">
        <f ca="true">+IF(AND(ISNUMBER(OFFSET('Water Data'!$G$10,0,10*ROW('Water Data'!G129))),'Data Summary'!CG135="Yes"),OFFSET('Water Data'!$G$10,0,10*ROW('Water Data'!G129)),NA())</f>
        <v>#N/A</v>
      </c>
      <c r="S135" s="56" t="e">
        <f ca="true">+IF(AND(ISNUMBER(OFFSET('Water Data'!$H$5,0,10*ROW('Water Data'!H129))),'Data Summary'!CH135="Yes"),100-OFFSET('Water Data'!$H$5,0,10*ROW('Water Data'!H129)),NA())</f>
        <v>#N/A</v>
      </c>
      <c r="T135" s="56" t="e">
        <f ca="true">+IF(AND(ISNUMBER(OFFSET('Water Data'!$H$7,0,10*ROW('Water Data'!H129))),'Data Summary'!CI135="Yes"),OFFSET('Water Data'!$H$7,0,10*ROW('Water Data'!H129)),NA())</f>
        <v>#N/A</v>
      </c>
      <c r="U135" s="56" t="e">
        <f ca="true">+IF(AND(ISNUMBER(OFFSET('Water Data'!$H$10,0,10*ROW('Water Data'!H129))),'Data Summary'!CJ135="Yes"),OFFSET('Water Data'!$H$10,0,10*ROW('Water Data'!H129)),NA())</f>
        <v>#N/A</v>
      </c>
      <c r="V135" s="102" t="e">
        <f ca="true">+IF(AND(ISNUMBER(OFFSET('Sanitation Data'!$C$5,0,10*ROW('Sanitation Data'!C129))),'Data Summary'!CK135="Yes"),100-OFFSET('Sanitation Data'!$C$5,0,10*ROW('Sanitation Data'!C129)),NA())</f>
        <v>#N/A</v>
      </c>
      <c r="W135" s="102" t="e">
        <f ca="true">+IF(AND(ISNUMBER(OFFSET('Sanitation Data'!$C$7,0,10*ROW('Sanitation Data'!C129))),'Data Summary'!CL135="Yes"),OFFSET('Sanitation Data'!$C$7,0,10*ROW('Sanitation Data'!C129)),NA())</f>
        <v>#N/A</v>
      </c>
      <c r="X135" s="102" t="e">
        <f ca="true">+IF(AND(ISNUMBER(OFFSET('Sanitation Data'!$C$11,0,10*ROW('Sanitation Data'!C129))),'Data Summary'!CM135="Yes"),OFFSET('Sanitation Data'!$C$11,0,10*ROW('Sanitation Data'!C129)),NA())</f>
        <v>#N/A</v>
      </c>
      <c r="Y135" s="102" t="e">
        <f ca="true">+IF(AND(ISNUMBER(OFFSET('Sanitation Data'!$C$12,0,10*ROW('Sanitation Data'!C129))),'Data Summary'!CN135="Yes"),OFFSET('Sanitation Data'!$C$12,0,10*ROW('Sanitation Data'!C129)),NA())</f>
        <v>#N/A</v>
      </c>
      <c r="Z135" s="102" t="e">
        <f ca="true">+IF(AND(ISNUMBER(OFFSET('Sanitation Data'!$C$13,0,10*ROW('Sanitation Data'!C129))),'Data Summary'!CO135="Yes"),OFFSET('Sanitation Data'!$C$13,0,10*ROW('Sanitation Data'!C129)),NA())</f>
        <v>#N/A</v>
      </c>
      <c r="AA135" s="102" t="e">
        <f ca="true">+IF(AND(ISNUMBER(OFFSET('Sanitation Data'!$D$5,0,10*ROW('Sanitation Data'!D129))),'Data Summary'!CP135="Yes"),100-OFFSET('Sanitation Data'!$D$5,0,10*ROW('Sanitation Data'!D129)),NA())</f>
        <v>#N/A</v>
      </c>
      <c r="AB135" s="102" t="e">
        <f ca="true">+IF(AND(ISNUMBER(OFFSET('Sanitation Data'!$D$7,0,10*ROW('Sanitation Data'!D129))),'Data Summary'!CQ135="Yes"),OFFSET('Sanitation Data'!$D$7,0,10*ROW('Sanitation Data'!D129)),NA())</f>
        <v>#N/A</v>
      </c>
      <c r="AC135" s="102" t="e">
        <f ca="true">+IF(AND(ISNUMBER(OFFSET('Sanitation Data'!$D$11,0,10*ROW('Sanitation Data'!D129))),'Data Summary'!CR135="Yes"),OFFSET('Sanitation Data'!$D$11,0,10*ROW('Sanitation Data'!D129)),NA())</f>
        <v>#N/A</v>
      </c>
      <c r="AD135" s="102" t="e">
        <f ca="true">+IF(AND(ISNUMBER(OFFSET('Sanitation Data'!$D$12,0,10*ROW('Sanitation Data'!D129))),'Data Summary'!CS135="Yes"),OFFSET('Sanitation Data'!$D$12,0,10*ROW('Sanitation Data'!D129)),NA())</f>
        <v>#N/A</v>
      </c>
      <c r="AE135" s="102" t="e">
        <f ca="true">+IF(AND(ISNUMBER(OFFSET('Sanitation Data'!$D$13,0,10*ROW('Sanitation Data'!D129))),'Data Summary'!CT135="Yes"),OFFSET('Sanitation Data'!$D$13,0,10*ROW('Sanitation Data'!D129)),NA())</f>
        <v>#N/A</v>
      </c>
      <c r="AF135" s="102" t="e">
        <f ca="true">+IF(AND(ISNUMBER(OFFSET('Sanitation Data'!$E$5,0,10*ROW('Sanitation Data'!E129))),'Data Summary'!CU135="Yes"),100-OFFSET('Sanitation Data'!$E$5,0,10*ROW('Sanitation Data'!E129)),NA())</f>
        <v>#N/A</v>
      </c>
      <c r="AG135" s="102" t="e">
        <f ca="true">+IF(AND(ISNUMBER(OFFSET('Sanitation Data'!$E$7,0,10*ROW('Sanitation Data'!E129))),'Data Summary'!CV135="Yes"),OFFSET('Sanitation Data'!$E$7,0,10*ROW('Sanitation Data'!E129)),NA())</f>
        <v>#N/A</v>
      </c>
      <c r="AH135" s="102" t="e">
        <f ca="true">+IF(AND(ISNUMBER(OFFSET('Sanitation Data'!$E$11,0,10*ROW('Sanitation Data'!E129))),'Data Summary'!CW135="Yes"),OFFSET('Sanitation Data'!$E$11,0,10*ROW('Sanitation Data'!E129)),NA())</f>
        <v>#N/A</v>
      </c>
      <c r="AI135" s="102" t="e">
        <f ca="true">+IF(AND(ISNUMBER(OFFSET('Sanitation Data'!$E$12,0,10*ROW('Sanitation Data'!E129))),'Data Summary'!CX135="Yes"),OFFSET('Sanitation Data'!$E$12,0,10*ROW('Sanitation Data'!E129)),NA())</f>
        <v>#N/A</v>
      </c>
      <c r="AJ135" s="102" t="e">
        <f ca="true">+IF(AND(ISNUMBER(OFFSET('Sanitation Data'!$E$13,0,10*ROW('Sanitation Data'!E129))),'Data Summary'!CY135="Yes"),OFFSET('Sanitation Data'!$E$13,0,10*ROW('Sanitation Data'!E129)),NA())</f>
        <v>#N/A</v>
      </c>
      <c r="AK135" s="102" t="e">
        <f ca="true">+IF(AND(ISNUMBER(OFFSET('Sanitation Data'!$F$5,0,10*ROW('Sanitation Data'!F129))),'Data Summary'!CZ135="Yes"),100-OFFSET('Sanitation Data'!$F$5,0,10*ROW('Sanitation Data'!F129)),NA())</f>
        <v>#N/A</v>
      </c>
      <c r="AL135" s="102" t="e">
        <f ca="true">+IF(AND(ISNUMBER(OFFSET('Sanitation Data'!$F$7,0,10*ROW('Sanitation Data'!F129))),'Data Summary'!DA135="Yes"),OFFSET('Sanitation Data'!$F$7,0,10*ROW('Sanitation Data'!F129)),NA())</f>
        <v>#N/A</v>
      </c>
      <c r="AM135" s="102" t="e">
        <f ca="true">+IF(AND(ISNUMBER(OFFSET('Sanitation Data'!$F$11,0,10*ROW('Sanitation Data'!F129))),'Data Summary'!DB135="Yes"),OFFSET('Sanitation Data'!$F$11,0,10*ROW('Sanitation Data'!F129)),NA())</f>
        <v>#N/A</v>
      </c>
      <c r="AN135" s="102" t="e">
        <f ca="true">+IF(AND(ISNUMBER(OFFSET('Sanitation Data'!$F$12,0,10*ROW('Sanitation Data'!F129))),'Data Summary'!DC135="Yes"),OFFSET('Sanitation Data'!$F$12,0,10*ROW('Sanitation Data'!F129)),NA())</f>
        <v>#N/A</v>
      </c>
      <c r="AO135" s="102" t="e">
        <f ca="true">+IF(AND(ISNUMBER(OFFSET('Sanitation Data'!$F$13,0,10*ROW('Sanitation Data'!F129))),'Data Summary'!DD135="Yes"),OFFSET('Sanitation Data'!$F$13,0,10*ROW('Sanitation Data'!F129)),NA())</f>
        <v>#N/A</v>
      </c>
      <c r="AP135" s="102" t="e">
        <f ca="true">+IF(AND(ISNUMBER(OFFSET('Sanitation Data'!$G$5,0,10*ROW('Sanitation Data'!G129))),'Data Summary'!DE135="Yes"),100-OFFSET('Sanitation Data'!$G$5,0,10*ROW('Sanitation Data'!G129)),NA())</f>
        <v>#N/A</v>
      </c>
      <c r="AQ135" s="102" t="e">
        <f ca="true">+IF(AND(ISNUMBER(OFFSET('Sanitation Data'!$G$7,0,10*ROW('Sanitation Data'!G129))),'Data Summary'!DF135="Yes"),OFFSET('Sanitation Data'!$G$7,0,10*ROW('Sanitation Data'!G129)),NA())</f>
        <v>#N/A</v>
      </c>
      <c r="AR135" s="102" t="e">
        <f ca="true">+IF(AND(ISNUMBER(OFFSET('Sanitation Data'!$G$11,0,10*ROW('Sanitation Data'!G129))),'Data Summary'!DG135="Yes"),OFFSET('Sanitation Data'!$G$11,0,10*ROW('Sanitation Data'!G129)),NA())</f>
        <v>#N/A</v>
      </c>
      <c r="AS135" s="102" t="e">
        <f ca="true">+IF(AND(ISNUMBER(OFFSET('Sanitation Data'!$G$12,0,10*ROW('Sanitation Data'!G129))),'Data Summary'!DH135="Yes"),OFFSET('Sanitation Data'!$G$12,0,10*ROW('Sanitation Data'!G129)),NA())</f>
        <v>#N/A</v>
      </c>
      <c r="AT135" s="102" t="e">
        <f ca="true">+IF(AND(ISNUMBER(OFFSET('Sanitation Data'!$G$13,0,10*ROW('Sanitation Data'!G129))),'Data Summary'!DI135="Yes"),OFFSET('Sanitation Data'!$G$13,0,10*ROW('Sanitation Data'!G129)),NA())</f>
        <v>#N/A</v>
      </c>
      <c r="AU135" s="102" t="e">
        <f ca="true">+IF(AND(ISNUMBER(OFFSET('Sanitation Data'!$H$5,0,10*ROW('Sanitation Data'!H129))),'Data Summary'!DJ135="Yes"),100-OFFSET('Sanitation Data'!$H$5,0,10*ROW('Sanitation Data'!H129)),NA())</f>
        <v>#N/A</v>
      </c>
      <c r="AV135" s="102" t="e">
        <f ca="true">+IF(AND(ISNUMBER(OFFSET('Sanitation Data'!$H$7,0,10*ROW('Sanitation Data'!H129))),'Data Summary'!DK135="Yes"),OFFSET('Sanitation Data'!$H$7,0,10*ROW('Sanitation Data'!H129)),NA())</f>
        <v>#N/A</v>
      </c>
      <c r="AW135" s="102" t="e">
        <f ca="true">+IF(AND(ISNUMBER(OFFSET('Sanitation Data'!$H$11,0,10*ROW('Sanitation Data'!H129))),'Data Summary'!DL135="Yes"),OFFSET('Sanitation Data'!$H$11,0,10*ROW('Sanitation Data'!H129)),NA())</f>
        <v>#N/A</v>
      </c>
      <c r="AX135" s="102" t="e">
        <f ca="true">+IF(AND(ISNUMBER(OFFSET('Sanitation Data'!$H$12,0,10*ROW('Sanitation Data'!H129))),'Data Summary'!DM135="Yes"),OFFSET('Sanitation Data'!$H$12,0,10*ROW('Sanitation Data'!H129)),NA())</f>
        <v>#N/A</v>
      </c>
      <c r="AY135" s="102" t="e">
        <f ca="true">+IF(AND(ISNUMBER(OFFSET('Sanitation Data'!$H$13,0,10*ROW('Sanitation Data'!H129))),'Data Summary'!DN135="Yes"),OFFSET('Sanitation Data'!$H$13,0,10*ROW('Sanitation Data'!H129)),NA())</f>
        <v>#N/A</v>
      </c>
      <c r="AZ135" s="107" t="e">
        <f ca="true">+IF(AND(ISNUMBER(OFFSET('Hygiene Data'!$C$6,0,10*ROW('Hygiene Data'!C129))),'Data Summary'!DO135="Yes"),OFFSET('Hygiene Data'!$C$6,0,10*ROW('Hygiene Data'!C129)),NA())</f>
        <v>#N/A</v>
      </c>
      <c r="BA135" s="107" t="e">
        <f ca="true">+IF(AND(ISNUMBER(OFFSET('Hygiene Data'!$C$8,0,10*ROW('Hygiene Data'!C129))),'Data Summary'!DP135="Yes"),OFFSET('Hygiene Data'!$C$8,0,10*ROW('Hygiene Data'!C129)),NA())</f>
        <v>#N/A</v>
      </c>
      <c r="BB135" s="107" t="e">
        <f ca="true">+IF(AND(ISNUMBER(OFFSET('Hygiene Data'!$C$10,0,10*ROW('Hygiene Data'!C129))),'Data Summary'!DQ135="Yes"),OFFSET('Hygiene Data'!$C$10,0,10*ROW('Hygiene Data'!C129)),NA())</f>
        <v>#N/A</v>
      </c>
      <c r="BC135" s="107" t="e">
        <f ca="true">+IF(AND(ISNUMBER(OFFSET('Hygiene Data'!$D$6,0,10*ROW('Hygiene Data'!D129))),'Data Summary'!DR135="Yes"),OFFSET('Hygiene Data'!$D$6,0,10*ROW('Hygiene Data'!D129)),NA())</f>
        <v>#N/A</v>
      </c>
      <c r="BD135" s="107" t="e">
        <f ca="true">+IF(AND(ISNUMBER(OFFSET('Hygiene Data'!$D$8,0,10*ROW('Hygiene Data'!D129))),'Data Summary'!DS135="Yes"),OFFSET('Hygiene Data'!$D$8,0,10*ROW('Hygiene Data'!D129)),NA())</f>
        <v>#N/A</v>
      </c>
      <c r="BE135" s="107" t="e">
        <f ca="true">+IF(AND(ISNUMBER(OFFSET('Hygiene Data'!$D$10,0,10*ROW('Hygiene Data'!D129))),'Data Summary'!DT135="Yes"),OFFSET('Hygiene Data'!$D$10,0,10*ROW('Hygiene Data'!D129)),NA())</f>
        <v>#N/A</v>
      </c>
      <c r="BF135" s="107" t="e">
        <f ca="true">+IF(AND(ISNUMBER(OFFSET('Hygiene Data'!$E$6,0,10*ROW('Hygiene Data'!E129))),'Data Summary'!DU135="Yes"),OFFSET('Hygiene Data'!$E$6,0,10*ROW('Hygiene Data'!E129)),NA())</f>
        <v>#N/A</v>
      </c>
      <c r="BG135" s="107" t="e">
        <f ca="true">+IF(AND(ISNUMBER(OFFSET('Hygiene Data'!$E$8,0,10*ROW('Hygiene Data'!E129))),'Data Summary'!DV135="Yes"),OFFSET('Hygiene Data'!$E$8,0,10*ROW('Hygiene Data'!E129)),NA())</f>
        <v>#N/A</v>
      </c>
      <c r="BH135" s="107" t="e">
        <f ca="true">+IF(AND(ISNUMBER(OFFSET('Hygiene Data'!$E$10,0,10*ROW('Hygiene Data'!E129))),'Data Summary'!DW135="Yes"),OFFSET('Hygiene Data'!$E$10,0,10*ROW('Hygiene Data'!E129)),NA())</f>
        <v>#N/A</v>
      </c>
      <c r="BI135" s="107" t="e">
        <f ca="true">+IF(AND(ISNUMBER(OFFSET('Hygiene Data'!$F$6,0,10*ROW('Hygiene Data'!F129))),'Data Summary'!DX135="Yes"),OFFSET('Hygiene Data'!$F$6,0,10*ROW('Hygiene Data'!F129)),NA())</f>
        <v>#N/A</v>
      </c>
      <c r="BJ135" s="107" t="e">
        <f ca="true">+IF(AND(ISNUMBER(OFFSET('Hygiene Data'!$F$8,0,10*ROW('Hygiene Data'!F129))),'Data Summary'!DY135="Yes"),OFFSET('Hygiene Data'!$F$8,0,10*ROW('Hygiene Data'!F129)),NA())</f>
        <v>#N/A</v>
      </c>
      <c r="BK135" s="107" t="e">
        <f ca="true">+IF(AND(ISNUMBER(OFFSET('Hygiene Data'!$F$10,0,10*ROW('Hygiene Data'!F129))),'Data Summary'!DZ135="Yes"),OFFSET('Hygiene Data'!$F$10,0,10*ROW('Hygiene Data'!F129)),NA())</f>
        <v>#N/A</v>
      </c>
      <c r="BL135" s="107" t="e">
        <f ca="true">+IF(AND(ISNUMBER(OFFSET('Hygiene Data'!$G$6,0,10*ROW('Hygiene Data'!G129))),'Data Summary'!EA135="Yes"),OFFSET('Hygiene Data'!$G$6,0,10*ROW('Hygiene Data'!G129)),NA())</f>
        <v>#N/A</v>
      </c>
      <c r="BM135" s="107" t="e">
        <f ca="true">+IF(AND(ISNUMBER(OFFSET('Hygiene Data'!$G$8,0,10*ROW('Hygiene Data'!G129))),'Data Summary'!EB135="Yes"),OFFSET('Hygiene Data'!$G$8,0,10*ROW('Hygiene Data'!G129)),NA())</f>
        <v>#N/A</v>
      </c>
      <c r="BN135" s="107" t="e">
        <f ca="true">+IF(AND(ISNUMBER(OFFSET('Hygiene Data'!$G$10,0,10*ROW('Hygiene Data'!G129))),'Data Summary'!EC135="Yes"),OFFSET('Hygiene Data'!$G$10,0,10*ROW('Hygiene Data'!G129)),NA())</f>
        <v>#N/A</v>
      </c>
      <c r="BO135" s="107" t="e">
        <f ca="true">+IF(AND(ISNUMBER(OFFSET('Hygiene Data'!$H$6,0,10*ROW('Hygiene Data'!H129))),'Data Summary'!ED135="Yes"),OFFSET('Hygiene Data'!$H$6,0,10*ROW('Hygiene Data'!H129)),NA())</f>
        <v>#N/A</v>
      </c>
      <c r="BP135" s="107" t="e">
        <f ca="true">+IF(AND(ISNUMBER(OFFSET('Hygiene Data'!$H$8,0,10*ROW('Hygiene Data'!H129))),'Data Summary'!EE135="Yes"),OFFSET('Hygiene Data'!$H$8,0,10*ROW('Hygiene Data'!H129)),NA())</f>
        <v>#N/A</v>
      </c>
      <c r="BQ135" s="107" t="e">
        <f ca="true">+IF(AND(ISNUMBER(OFFSET('Hygiene Data'!$H$10,0,10*ROW('Hygiene Data'!H129))),'Data Summary'!EF135="Yes"),OFFSET('Hygiene Data'!$H$10,0,10*ROW('Hygiene Data'!H129)),NA())</f>
        <v>#N/A</v>
      </c>
    </row>
    <row r="136" x14ac:dyDescent="0.2">
      <c r="A136" s="55" t="e">
        <f ca="true">+IF(OFFSET('Water Data'!$B$1,0,10*ROW('Water Data'!B130))="",NA(),OFFSET('Water Data'!$B$1,0,10*ROW('Water Data'!B130)))</f>
        <v>#N/A</v>
      </c>
      <c r="B136" s="55" t="e">
        <f ca="true">+IF(OFFSET('Water Data'!$A$3,0,10*ROW('Water Data'!A133))="",NA(),OFFSET('Water Data'!$A$3,0,10*ROW('Water Data'!A133)))</f>
        <v>#N/A</v>
      </c>
      <c r="C136" s="55" t="e">
        <f ca="true">+IF(OFFSET('Water Data'!$C$3,0,10*ROW('Water Data'!C133))="",NA(),OFFSET('Water Data'!$C$3,0,10*ROW('Water Data'!C133)))</f>
        <v>#N/A</v>
      </c>
      <c r="D136" s="56" t="e">
        <f ca="true">+IF(AND(ISNUMBER(OFFSET('Water Data'!$C$5,0,10*ROW('Water Data'!C130))),'Data Summary'!BS136="Yes"),100-OFFSET('Water Data'!$C$5,0,10*ROW('Water Data'!C130)),NA())</f>
        <v>#N/A</v>
      </c>
      <c r="E136" s="56" t="e">
        <f ca="true">+IF(AND(ISNUMBER(OFFSET('Water Data'!$C$7,0,10*ROW('Water Data'!C130))),'Data Summary'!BT136="Yes"),OFFSET('Water Data'!$C$7,0,10*ROW('Water Data'!C130)),NA())</f>
        <v>#N/A</v>
      </c>
      <c r="F136" s="56" t="e">
        <f ca="true">+IF(AND(ISNUMBER(OFFSET('Water Data'!$C$10,0,10*ROW('Water Data'!C130))),'Data Summary'!BU136="Yes"),OFFSET('Water Data'!$C$10,0,10*ROW('Water Data'!C130)),NA())</f>
        <v>#N/A</v>
      </c>
      <c r="G136" s="56" t="e">
        <f ca="true">+IF(AND(ISNUMBER(OFFSET('Water Data'!$D$5,0,10*ROW('Water Data'!D130))),'Data Summary'!BV136="Yes"),100-OFFSET('Water Data'!$D$5,0,10*ROW('Water Data'!D130)),NA())</f>
        <v>#N/A</v>
      </c>
      <c r="H136" s="56" t="e">
        <f ca="true">+IF(AND(ISNUMBER(OFFSET('Water Data'!$D$7,0,10*ROW('Water Data'!D130))),'Data Summary'!BW136="Yes"),OFFSET('Water Data'!$D$7,0,10*ROW('Water Data'!D130)),NA())</f>
        <v>#N/A</v>
      </c>
      <c r="I136" s="56" t="e">
        <f ca="true">+IF(AND(ISNUMBER(OFFSET('Water Data'!$D$10,0,10*ROW('Water Data'!D130))),'Data Summary'!BX136="Yes"),OFFSET('Water Data'!$D$10,0,10*ROW('Water Data'!D130)),NA())</f>
        <v>#N/A</v>
      </c>
      <c r="J136" s="56" t="e">
        <f ca="true">+IF(AND(ISNUMBER(OFFSET('Water Data'!$E$5,0,10*ROW('Water Data'!E130))),'Data Summary'!BY136="Yes"),100-OFFSET('Water Data'!$E$5,0,10*ROW('Water Data'!E130)),NA())</f>
        <v>#N/A</v>
      </c>
      <c r="K136" s="56" t="e">
        <f ca="true">+IF(AND(ISNUMBER(OFFSET('Water Data'!$E$7,0,10*ROW('Water Data'!E130))),'Data Summary'!BZ136="Yes"),OFFSET('Water Data'!$E$7,0,10*ROW('Water Data'!E130)),NA())</f>
        <v>#N/A</v>
      </c>
      <c r="L136" s="56" t="e">
        <f ca="true">+IF(AND(ISNUMBER(OFFSET('Water Data'!$E$10,0,10*ROW('Water Data'!E130))),'Data Summary'!CA136="Yes"),OFFSET('Water Data'!$E$10,0,10*ROW('Water Data'!E130)),NA())</f>
        <v>#N/A</v>
      </c>
      <c r="M136" s="56" t="e">
        <f ca="true">+IF(AND(ISNUMBER(OFFSET('Water Data'!$F$5,0,10*ROW('Water Data'!F130))),'Data Summary'!CB136="Yes"),100-OFFSET('Water Data'!$F$5,0,10*ROW('Water Data'!F130)),NA())</f>
        <v>#N/A</v>
      </c>
      <c r="N136" s="56" t="e">
        <f ca="true">+IF(AND(ISNUMBER(OFFSET('Water Data'!$F$7,0,10*ROW('Water Data'!F130))),'Data Summary'!CC136="Yes"),OFFSET('Water Data'!$F$7,0,10*ROW('Water Data'!F130)),NA())</f>
        <v>#N/A</v>
      </c>
      <c r="O136" s="56" t="e">
        <f ca="true">+IF(AND(ISNUMBER(OFFSET('Water Data'!$F$10,0,10*ROW('Water Data'!F130))),'Data Summary'!CD136="Yes"),OFFSET('Water Data'!$F$10,0,10*ROW('Water Data'!F130)),NA())</f>
        <v>#N/A</v>
      </c>
      <c r="P136" s="56" t="e">
        <f ca="true">+IF(AND(ISNUMBER(OFFSET('Water Data'!$G$5,0,10*ROW('Water Data'!G130))),'Data Summary'!CE136="Yes"),100-OFFSET('Water Data'!$G$5,0,10*ROW('Water Data'!G130)),NA())</f>
        <v>#N/A</v>
      </c>
      <c r="Q136" s="56" t="e">
        <f ca="true">+IF(AND(ISNUMBER(OFFSET('Water Data'!$G$7,0,10*ROW('Water Data'!G130))),'Data Summary'!CF136="Yes"),OFFSET('Water Data'!$G$7,0,10*ROW('Water Data'!G130)),NA())</f>
        <v>#N/A</v>
      </c>
      <c r="R136" s="56" t="e">
        <f ca="true">+IF(AND(ISNUMBER(OFFSET('Water Data'!$G$10,0,10*ROW('Water Data'!G130))),'Data Summary'!CG136="Yes"),OFFSET('Water Data'!$G$10,0,10*ROW('Water Data'!G130)),NA())</f>
        <v>#N/A</v>
      </c>
      <c r="S136" s="56" t="e">
        <f ca="true">+IF(AND(ISNUMBER(OFFSET('Water Data'!$H$5,0,10*ROW('Water Data'!H130))),'Data Summary'!CH136="Yes"),100-OFFSET('Water Data'!$H$5,0,10*ROW('Water Data'!H130)),NA())</f>
        <v>#N/A</v>
      </c>
      <c r="T136" s="56" t="e">
        <f ca="true">+IF(AND(ISNUMBER(OFFSET('Water Data'!$H$7,0,10*ROW('Water Data'!H130))),'Data Summary'!CI136="Yes"),OFFSET('Water Data'!$H$7,0,10*ROW('Water Data'!H130)),NA())</f>
        <v>#N/A</v>
      </c>
      <c r="U136" s="56" t="e">
        <f ca="true">+IF(AND(ISNUMBER(OFFSET('Water Data'!$H$10,0,10*ROW('Water Data'!H130))),'Data Summary'!CJ136="Yes"),OFFSET('Water Data'!$H$10,0,10*ROW('Water Data'!H130)),NA())</f>
        <v>#N/A</v>
      </c>
      <c r="V136" s="102" t="e">
        <f ca="true">+IF(AND(ISNUMBER(OFFSET('Sanitation Data'!$C$5,0,10*ROW('Sanitation Data'!C130))),'Data Summary'!CK136="Yes"),100-OFFSET('Sanitation Data'!$C$5,0,10*ROW('Sanitation Data'!C130)),NA())</f>
        <v>#N/A</v>
      </c>
      <c r="W136" s="102" t="e">
        <f ca="true">+IF(AND(ISNUMBER(OFFSET('Sanitation Data'!$C$7,0,10*ROW('Sanitation Data'!C130))),'Data Summary'!CL136="Yes"),OFFSET('Sanitation Data'!$C$7,0,10*ROW('Sanitation Data'!C130)),NA())</f>
        <v>#N/A</v>
      </c>
      <c r="X136" s="102" t="e">
        <f ca="true">+IF(AND(ISNUMBER(OFFSET('Sanitation Data'!$C$11,0,10*ROW('Sanitation Data'!C130))),'Data Summary'!CM136="Yes"),OFFSET('Sanitation Data'!$C$11,0,10*ROW('Sanitation Data'!C130)),NA())</f>
        <v>#N/A</v>
      </c>
      <c r="Y136" s="102" t="e">
        <f ca="true">+IF(AND(ISNUMBER(OFFSET('Sanitation Data'!$C$12,0,10*ROW('Sanitation Data'!C130))),'Data Summary'!CN136="Yes"),OFFSET('Sanitation Data'!$C$12,0,10*ROW('Sanitation Data'!C130)),NA())</f>
        <v>#N/A</v>
      </c>
      <c r="Z136" s="102" t="e">
        <f ca="true">+IF(AND(ISNUMBER(OFFSET('Sanitation Data'!$C$13,0,10*ROW('Sanitation Data'!C130))),'Data Summary'!CO136="Yes"),OFFSET('Sanitation Data'!$C$13,0,10*ROW('Sanitation Data'!C130)),NA())</f>
        <v>#N/A</v>
      </c>
      <c r="AA136" s="102" t="e">
        <f ca="true">+IF(AND(ISNUMBER(OFFSET('Sanitation Data'!$D$5,0,10*ROW('Sanitation Data'!D130))),'Data Summary'!CP136="Yes"),100-OFFSET('Sanitation Data'!$D$5,0,10*ROW('Sanitation Data'!D130)),NA())</f>
        <v>#N/A</v>
      </c>
      <c r="AB136" s="102" t="e">
        <f ca="true">+IF(AND(ISNUMBER(OFFSET('Sanitation Data'!$D$7,0,10*ROW('Sanitation Data'!D130))),'Data Summary'!CQ136="Yes"),OFFSET('Sanitation Data'!$D$7,0,10*ROW('Sanitation Data'!D130)),NA())</f>
        <v>#N/A</v>
      </c>
      <c r="AC136" s="102" t="e">
        <f ca="true">+IF(AND(ISNUMBER(OFFSET('Sanitation Data'!$D$11,0,10*ROW('Sanitation Data'!D130))),'Data Summary'!CR136="Yes"),OFFSET('Sanitation Data'!$D$11,0,10*ROW('Sanitation Data'!D130)),NA())</f>
        <v>#N/A</v>
      </c>
      <c r="AD136" s="102" t="e">
        <f ca="true">+IF(AND(ISNUMBER(OFFSET('Sanitation Data'!$D$12,0,10*ROW('Sanitation Data'!D130))),'Data Summary'!CS136="Yes"),OFFSET('Sanitation Data'!$D$12,0,10*ROW('Sanitation Data'!D130)),NA())</f>
        <v>#N/A</v>
      </c>
      <c r="AE136" s="102" t="e">
        <f ca="true">+IF(AND(ISNUMBER(OFFSET('Sanitation Data'!$D$13,0,10*ROW('Sanitation Data'!D130))),'Data Summary'!CT136="Yes"),OFFSET('Sanitation Data'!$D$13,0,10*ROW('Sanitation Data'!D130)),NA())</f>
        <v>#N/A</v>
      </c>
      <c r="AF136" s="102" t="e">
        <f ca="true">+IF(AND(ISNUMBER(OFFSET('Sanitation Data'!$E$5,0,10*ROW('Sanitation Data'!E130))),'Data Summary'!CU136="Yes"),100-OFFSET('Sanitation Data'!$E$5,0,10*ROW('Sanitation Data'!E130)),NA())</f>
        <v>#N/A</v>
      </c>
      <c r="AG136" s="102" t="e">
        <f ca="true">+IF(AND(ISNUMBER(OFFSET('Sanitation Data'!$E$7,0,10*ROW('Sanitation Data'!E130))),'Data Summary'!CV136="Yes"),OFFSET('Sanitation Data'!$E$7,0,10*ROW('Sanitation Data'!E130)),NA())</f>
        <v>#N/A</v>
      </c>
      <c r="AH136" s="102" t="e">
        <f ca="true">+IF(AND(ISNUMBER(OFFSET('Sanitation Data'!$E$11,0,10*ROW('Sanitation Data'!E130))),'Data Summary'!CW136="Yes"),OFFSET('Sanitation Data'!$E$11,0,10*ROW('Sanitation Data'!E130)),NA())</f>
        <v>#N/A</v>
      </c>
      <c r="AI136" s="102" t="e">
        <f ca="true">+IF(AND(ISNUMBER(OFFSET('Sanitation Data'!$E$12,0,10*ROW('Sanitation Data'!E130))),'Data Summary'!CX136="Yes"),OFFSET('Sanitation Data'!$E$12,0,10*ROW('Sanitation Data'!E130)),NA())</f>
        <v>#N/A</v>
      </c>
      <c r="AJ136" s="102" t="e">
        <f ca="true">+IF(AND(ISNUMBER(OFFSET('Sanitation Data'!$E$13,0,10*ROW('Sanitation Data'!E130))),'Data Summary'!CY136="Yes"),OFFSET('Sanitation Data'!$E$13,0,10*ROW('Sanitation Data'!E130)),NA())</f>
        <v>#N/A</v>
      </c>
      <c r="AK136" s="102" t="e">
        <f ca="true">+IF(AND(ISNUMBER(OFFSET('Sanitation Data'!$F$5,0,10*ROW('Sanitation Data'!F130))),'Data Summary'!CZ136="Yes"),100-OFFSET('Sanitation Data'!$F$5,0,10*ROW('Sanitation Data'!F130)),NA())</f>
        <v>#N/A</v>
      </c>
      <c r="AL136" s="102" t="e">
        <f ca="true">+IF(AND(ISNUMBER(OFFSET('Sanitation Data'!$F$7,0,10*ROW('Sanitation Data'!F130))),'Data Summary'!DA136="Yes"),OFFSET('Sanitation Data'!$F$7,0,10*ROW('Sanitation Data'!F130)),NA())</f>
        <v>#N/A</v>
      </c>
      <c r="AM136" s="102" t="e">
        <f ca="true">+IF(AND(ISNUMBER(OFFSET('Sanitation Data'!$F$11,0,10*ROW('Sanitation Data'!F130))),'Data Summary'!DB136="Yes"),OFFSET('Sanitation Data'!$F$11,0,10*ROW('Sanitation Data'!F130)),NA())</f>
        <v>#N/A</v>
      </c>
      <c r="AN136" s="102" t="e">
        <f ca="true">+IF(AND(ISNUMBER(OFFSET('Sanitation Data'!$F$12,0,10*ROW('Sanitation Data'!F130))),'Data Summary'!DC136="Yes"),OFFSET('Sanitation Data'!$F$12,0,10*ROW('Sanitation Data'!F130)),NA())</f>
        <v>#N/A</v>
      </c>
      <c r="AO136" s="102" t="e">
        <f ca="true">+IF(AND(ISNUMBER(OFFSET('Sanitation Data'!$F$13,0,10*ROW('Sanitation Data'!F130))),'Data Summary'!DD136="Yes"),OFFSET('Sanitation Data'!$F$13,0,10*ROW('Sanitation Data'!F130)),NA())</f>
        <v>#N/A</v>
      </c>
      <c r="AP136" s="102" t="e">
        <f ca="true">+IF(AND(ISNUMBER(OFFSET('Sanitation Data'!$G$5,0,10*ROW('Sanitation Data'!G130))),'Data Summary'!DE136="Yes"),100-OFFSET('Sanitation Data'!$G$5,0,10*ROW('Sanitation Data'!G130)),NA())</f>
        <v>#N/A</v>
      </c>
      <c r="AQ136" s="102" t="e">
        <f ca="true">+IF(AND(ISNUMBER(OFFSET('Sanitation Data'!$G$7,0,10*ROW('Sanitation Data'!G130))),'Data Summary'!DF136="Yes"),OFFSET('Sanitation Data'!$G$7,0,10*ROW('Sanitation Data'!G130)),NA())</f>
        <v>#N/A</v>
      </c>
      <c r="AR136" s="102" t="e">
        <f ca="true">+IF(AND(ISNUMBER(OFFSET('Sanitation Data'!$G$11,0,10*ROW('Sanitation Data'!G130))),'Data Summary'!DG136="Yes"),OFFSET('Sanitation Data'!$G$11,0,10*ROW('Sanitation Data'!G130)),NA())</f>
        <v>#N/A</v>
      </c>
      <c r="AS136" s="102" t="e">
        <f ca="true">+IF(AND(ISNUMBER(OFFSET('Sanitation Data'!$G$12,0,10*ROW('Sanitation Data'!G130))),'Data Summary'!DH136="Yes"),OFFSET('Sanitation Data'!$G$12,0,10*ROW('Sanitation Data'!G130)),NA())</f>
        <v>#N/A</v>
      </c>
      <c r="AT136" s="102" t="e">
        <f ca="true">+IF(AND(ISNUMBER(OFFSET('Sanitation Data'!$G$13,0,10*ROW('Sanitation Data'!G130))),'Data Summary'!DI136="Yes"),OFFSET('Sanitation Data'!$G$13,0,10*ROW('Sanitation Data'!G130)),NA())</f>
        <v>#N/A</v>
      </c>
      <c r="AU136" s="102" t="e">
        <f ca="true">+IF(AND(ISNUMBER(OFFSET('Sanitation Data'!$H$5,0,10*ROW('Sanitation Data'!H130))),'Data Summary'!DJ136="Yes"),100-OFFSET('Sanitation Data'!$H$5,0,10*ROW('Sanitation Data'!H130)),NA())</f>
        <v>#N/A</v>
      </c>
      <c r="AV136" s="102" t="e">
        <f ca="true">+IF(AND(ISNUMBER(OFFSET('Sanitation Data'!$H$7,0,10*ROW('Sanitation Data'!H130))),'Data Summary'!DK136="Yes"),OFFSET('Sanitation Data'!$H$7,0,10*ROW('Sanitation Data'!H130)),NA())</f>
        <v>#N/A</v>
      </c>
      <c r="AW136" s="102" t="e">
        <f ca="true">+IF(AND(ISNUMBER(OFFSET('Sanitation Data'!$H$11,0,10*ROW('Sanitation Data'!H130))),'Data Summary'!DL136="Yes"),OFFSET('Sanitation Data'!$H$11,0,10*ROW('Sanitation Data'!H130)),NA())</f>
        <v>#N/A</v>
      </c>
      <c r="AX136" s="102" t="e">
        <f ca="true">+IF(AND(ISNUMBER(OFFSET('Sanitation Data'!$H$12,0,10*ROW('Sanitation Data'!H130))),'Data Summary'!DM136="Yes"),OFFSET('Sanitation Data'!$H$12,0,10*ROW('Sanitation Data'!H130)),NA())</f>
        <v>#N/A</v>
      </c>
      <c r="AY136" s="102" t="e">
        <f ca="true">+IF(AND(ISNUMBER(OFFSET('Sanitation Data'!$H$13,0,10*ROW('Sanitation Data'!H130))),'Data Summary'!DN136="Yes"),OFFSET('Sanitation Data'!$H$13,0,10*ROW('Sanitation Data'!H130)),NA())</f>
        <v>#N/A</v>
      </c>
      <c r="AZ136" s="107" t="e">
        <f ca="true">+IF(AND(ISNUMBER(OFFSET('Hygiene Data'!$C$6,0,10*ROW('Hygiene Data'!C130))),'Data Summary'!DO136="Yes"),OFFSET('Hygiene Data'!$C$6,0,10*ROW('Hygiene Data'!C130)),NA())</f>
        <v>#N/A</v>
      </c>
      <c r="BA136" s="107" t="e">
        <f ca="true">+IF(AND(ISNUMBER(OFFSET('Hygiene Data'!$C$8,0,10*ROW('Hygiene Data'!C130))),'Data Summary'!DP136="Yes"),OFFSET('Hygiene Data'!$C$8,0,10*ROW('Hygiene Data'!C130)),NA())</f>
        <v>#N/A</v>
      </c>
      <c r="BB136" s="107" t="e">
        <f ca="true">+IF(AND(ISNUMBER(OFFSET('Hygiene Data'!$C$10,0,10*ROW('Hygiene Data'!C130))),'Data Summary'!DQ136="Yes"),OFFSET('Hygiene Data'!$C$10,0,10*ROW('Hygiene Data'!C130)),NA())</f>
        <v>#N/A</v>
      </c>
      <c r="BC136" s="107" t="e">
        <f ca="true">+IF(AND(ISNUMBER(OFFSET('Hygiene Data'!$D$6,0,10*ROW('Hygiene Data'!D130))),'Data Summary'!DR136="Yes"),OFFSET('Hygiene Data'!$D$6,0,10*ROW('Hygiene Data'!D130)),NA())</f>
        <v>#N/A</v>
      </c>
      <c r="BD136" s="107" t="e">
        <f ca="true">+IF(AND(ISNUMBER(OFFSET('Hygiene Data'!$D$8,0,10*ROW('Hygiene Data'!D130))),'Data Summary'!DS136="Yes"),OFFSET('Hygiene Data'!$D$8,0,10*ROW('Hygiene Data'!D130)),NA())</f>
        <v>#N/A</v>
      </c>
      <c r="BE136" s="107" t="e">
        <f ca="true">+IF(AND(ISNUMBER(OFFSET('Hygiene Data'!$D$10,0,10*ROW('Hygiene Data'!D130))),'Data Summary'!DT136="Yes"),OFFSET('Hygiene Data'!$D$10,0,10*ROW('Hygiene Data'!D130)),NA())</f>
        <v>#N/A</v>
      </c>
      <c r="BF136" s="107" t="e">
        <f ca="true">+IF(AND(ISNUMBER(OFFSET('Hygiene Data'!$E$6,0,10*ROW('Hygiene Data'!E130))),'Data Summary'!DU136="Yes"),OFFSET('Hygiene Data'!$E$6,0,10*ROW('Hygiene Data'!E130)),NA())</f>
        <v>#N/A</v>
      </c>
      <c r="BG136" s="107" t="e">
        <f ca="true">+IF(AND(ISNUMBER(OFFSET('Hygiene Data'!$E$8,0,10*ROW('Hygiene Data'!E130))),'Data Summary'!DV136="Yes"),OFFSET('Hygiene Data'!$E$8,0,10*ROW('Hygiene Data'!E130)),NA())</f>
        <v>#N/A</v>
      </c>
      <c r="BH136" s="107" t="e">
        <f ca="true">+IF(AND(ISNUMBER(OFFSET('Hygiene Data'!$E$10,0,10*ROW('Hygiene Data'!E130))),'Data Summary'!DW136="Yes"),OFFSET('Hygiene Data'!$E$10,0,10*ROW('Hygiene Data'!E130)),NA())</f>
        <v>#N/A</v>
      </c>
      <c r="BI136" s="107" t="e">
        <f ca="true">+IF(AND(ISNUMBER(OFFSET('Hygiene Data'!$F$6,0,10*ROW('Hygiene Data'!F130))),'Data Summary'!DX136="Yes"),OFFSET('Hygiene Data'!$F$6,0,10*ROW('Hygiene Data'!F130)),NA())</f>
        <v>#N/A</v>
      </c>
      <c r="BJ136" s="107" t="e">
        <f ca="true">+IF(AND(ISNUMBER(OFFSET('Hygiene Data'!$F$8,0,10*ROW('Hygiene Data'!F130))),'Data Summary'!DY136="Yes"),OFFSET('Hygiene Data'!$F$8,0,10*ROW('Hygiene Data'!F130)),NA())</f>
        <v>#N/A</v>
      </c>
      <c r="BK136" s="107" t="e">
        <f ca="true">+IF(AND(ISNUMBER(OFFSET('Hygiene Data'!$F$10,0,10*ROW('Hygiene Data'!F130))),'Data Summary'!DZ136="Yes"),OFFSET('Hygiene Data'!$F$10,0,10*ROW('Hygiene Data'!F130)),NA())</f>
        <v>#N/A</v>
      </c>
      <c r="BL136" s="107" t="e">
        <f ca="true">+IF(AND(ISNUMBER(OFFSET('Hygiene Data'!$G$6,0,10*ROW('Hygiene Data'!G130))),'Data Summary'!EA136="Yes"),OFFSET('Hygiene Data'!$G$6,0,10*ROW('Hygiene Data'!G130)),NA())</f>
        <v>#N/A</v>
      </c>
      <c r="BM136" s="107" t="e">
        <f ca="true">+IF(AND(ISNUMBER(OFFSET('Hygiene Data'!$G$8,0,10*ROW('Hygiene Data'!G130))),'Data Summary'!EB136="Yes"),OFFSET('Hygiene Data'!$G$8,0,10*ROW('Hygiene Data'!G130)),NA())</f>
        <v>#N/A</v>
      </c>
      <c r="BN136" s="107" t="e">
        <f ca="true">+IF(AND(ISNUMBER(OFFSET('Hygiene Data'!$G$10,0,10*ROW('Hygiene Data'!G130))),'Data Summary'!EC136="Yes"),OFFSET('Hygiene Data'!$G$10,0,10*ROW('Hygiene Data'!G130)),NA())</f>
        <v>#N/A</v>
      </c>
      <c r="BO136" s="107" t="e">
        <f ca="true">+IF(AND(ISNUMBER(OFFSET('Hygiene Data'!$H$6,0,10*ROW('Hygiene Data'!H130))),'Data Summary'!ED136="Yes"),OFFSET('Hygiene Data'!$H$6,0,10*ROW('Hygiene Data'!H130)),NA())</f>
        <v>#N/A</v>
      </c>
      <c r="BP136" s="107" t="e">
        <f ca="true">+IF(AND(ISNUMBER(OFFSET('Hygiene Data'!$H$8,0,10*ROW('Hygiene Data'!H130))),'Data Summary'!EE136="Yes"),OFFSET('Hygiene Data'!$H$8,0,10*ROW('Hygiene Data'!H130)),NA())</f>
        <v>#N/A</v>
      </c>
      <c r="BQ136" s="107" t="e">
        <f ca="true">+IF(AND(ISNUMBER(OFFSET('Hygiene Data'!$H$10,0,10*ROW('Hygiene Data'!H130))),'Data Summary'!EF136="Yes"),OFFSET('Hygiene Data'!$H$10,0,10*ROW('Hygiene Data'!H130)),NA())</f>
        <v>#N/A</v>
      </c>
    </row>
    <row r="137" x14ac:dyDescent="0.2">
      <c r="A137" s="55" t="e">
        <f ca="true">+IF(OFFSET('Water Data'!$B$1,0,10*ROW('Water Data'!B131))="",NA(),OFFSET('Water Data'!$B$1,0,10*ROW('Water Data'!B131)))</f>
        <v>#N/A</v>
      </c>
      <c r="B137" s="55" t="e">
        <f ca="true">+IF(OFFSET('Water Data'!$A$3,0,10*ROW('Water Data'!A134))="",NA(),OFFSET('Water Data'!$A$3,0,10*ROW('Water Data'!A134)))</f>
        <v>#N/A</v>
      </c>
      <c r="C137" s="55" t="e">
        <f ca="true">+IF(OFFSET('Water Data'!$C$3,0,10*ROW('Water Data'!C134))="",NA(),OFFSET('Water Data'!$C$3,0,10*ROW('Water Data'!C134)))</f>
        <v>#N/A</v>
      </c>
      <c r="D137" s="56" t="e">
        <f ca="true">+IF(AND(ISNUMBER(OFFSET('Water Data'!$C$5,0,10*ROW('Water Data'!C131))),'Data Summary'!BS137="Yes"),100-OFFSET('Water Data'!$C$5,0,10*ROW('Water Data'!C131)),NA())</f>
        <v>#N/A</v>
      </c>
      <c r="E137" s="56" t="e">
        <f ca="true">+IF(AND(ISNUMBER(OFFSET('Water Data'!$C$7,0,10*ROW('Water Data'!C131))),'Data Summary'!BT137="Yes"),OFFSET('Water Data'!$C$7,0,10*ROW('Water Data'!C131)),NA())</f>
        <v>#N/A</v>
      </c>
      <c r="F137" s="56" t="e">
        <f ca="true">+IF(AND(ISNUMBER(OFFSET('Water Data'!$C$10,0,10*ROW('Water Data'!C131))),'Data Summary'!BU137="Yes"),OFFSET('Water Data'!$C$10,0,10*ROW('Water Data'!C131)),NA())</f>
        <v>#N/A</v>
      </c>
      <c r="G137" s="56" t="e">
        <f ca="true">+IF(AND(ISNUMBER(OFFSET('Water Data'!$D$5,0,10*ROW('Water Data'!D131))),'Data Summary'!BV137="Yes"),100-OFFSET('Water Data'!$D$5,0,10*ROW('Water Data'!D131)),NA())</f>
        <v>#N/A</v>
      </c>
      <c r="H137" s="56" t="e">
        <f ca="true">+IF(AND(ISNUMBER(OFFSET('Water Data'!$D$7,0,10*ROW('Water Data'!D131))),'Data Summary'!BW137="Yes"),OFFSET('Water Data'!$D$7,0,10*ROW('Water Data'!D131)),NA())</f>
        <v>#N/A</v>
      </c>
      <c r="I137" s="56" t="e">
        <f ca="true">+IF(AND(ISNUMBER(OFFSET('Water Data'!$D$10,0,10*ROW('Water Data'!D131))),'Data Summary'!BX137="Yes"),OFFSET('Water Data'!$D$10,0,10*ROW('Water Data'!D131)),NA())</f>
        <v>#N/A</v>
      </c>
      <c r="J137" s="56" t="e">
        <f ca="true">+IF(AND(ISNUMBER(OFFSET('Water Data'!$E$5,0,10*ROW('Water Data'!E131))),'Data Summary'!BY137="Yes"),100-OFFSET('Water Data'!$E$5,0,10*ROW('Water Data'!E131)),NA())</f>
        <v>#N/A</v>
      </c>
      <c r="K137" s="56" t="e">
        <f ca="true">+IF(AND(ISNUMBER(OFFSET('Water Data'!$E$7,0,10*ROW('Water Data'!E131))),'Data Summary'!BZ137="Yes"),OFFSET('Water Data'!$E$7,0,10*ROW('Water Data'!E131)),NA())</f>
        <v>#N/A</v>
      </c>
      <c r="L137" s="56" t="e">
        <f ca="true">+IF(AND(ISNUMBER(OFFSET('Water Data'!$E$10,0,10*ROW('Water Data'!E131))),'Data Summary'!CA137="Yes"),OFFSET('Water Data'!$E$10,0,10*ROW('Water Data'!E131)),NA())</f>
        <v>#N/A</v>
      </c>
      <c r="M137" s="56" t="e">
        <f ca="true">+IF(AND(ISNUMBER(OFFSET('Water Data'!$F$5,0,10*ROW('Water Data'!F131))),'Data Summary'!CB137="Yes"),100-OFFSET('Water Data'!$F$5,0,10*ROW('Water Data'!F131)),NA())</f>
        <v>#N/A</v>
      </c>
      <c r="N137" s="56" t="e">
        <f ca="true">+IF(AND(ISNUMBER(OFFSET('Water Data'!$F$7,0,10*ROW('Water Data'!F131))),'Data Summary'!CC137="Yes"),OFFSET('Water Data'!$F$7,0,10*ROW('Water Data'!F131)),NA())</f>
        <v>#N/A</v>
      </c>
      <c r="O137" s="56" t="e">
        <f ca="true">+IF(AND(ISNUMBER(OFFSET('Water Data'!$F$10,0,10*ROW('Water Data'!F131))),'Data Summary'!CD137="Yes"),OFFSET('Water Data'!$F$10,0,10*ROW('Water Data'!F131)),NA())</f>
        <v>#N/A</v>
      </c>
      <c r="P137" s="56" t="e">
        <f ca="true">+IF(AND(ISNUMBER(OFFSET('Water Data'!$G$5,0,10*ROW('Water Data'!G131))),'Data Summary'!CE137="Yes"),100-OFFSET('Water Data'!$G$5,0,10*ROW('Water Data'!G131)),NA())</f>
        <v>#N/A</v>
      </c>
      <c r="Q137" s="56" t="e">
        <f ca="true">+IF(AND(ISNUMBER(OFFSET('Water Data'!$G$7,0,10*ROW('Water Data'!G131))),'Data Summary'!CF137="Yes"),OFFSET('Water Data'!$G$7,0,10*ROW('Water Data'!G131)),NA())</f>
        <v>#N/A</v>
      </c>
      <c r="R137" s="56" t="e">
        <f ca="true">+IF(AND(ISNUMBER(OFFSET('Water Data'!$G$10,0,10*ROW('Water Data'!G131))),'Data Summary'!CG137="Yes"),OFFSET('Water Data'!$G$10,0,10*ROW('Water Data'!G131)),NA())</f>
        <v>#N/A</v>
      </c>
      <c r="S137" s="56" t="e">
        <f ca="true">+IF(AND(ISNUMBER(OFFSET('Water Data'!$H$5,0,10*ROW('Water Data'!H131))),'Data Summary'!CH137="Yes"),100-OFFSET('Water Data'!$H$5,0,10*ROW('Water Data'!H131)),NA())</f>
        <v>#N/A</v>
      </c>
      <c r="T137" s="56" t="e">
        <f ca="true">+IF(AND(ISNUMBER(OFFSET('Water Data'!$H$7,0,10*ROW('Water Data'!H131))),'Data Summary'!CI137="Yes"),OFFSET('Water Data'!$H$7,0,10*ROW('Water Data'!H131)),NA())</f>
        <v>#N/A</v>
      </c>
      <c r="U137" s="56" t="e">
        <f ca="true">+IF(AND(ISNUMBER(OFFSET('Water Data'!$H$10,0,10*ROW('Water Data'!H131))),'Data Summary'!CJ137="Yes"),OFFSET('Water Data'!$H$10,0,10*ROW('Water Data'!H131)),NA())</f>
        <v>#N/A</v>
      </c>
      <c r="V137" s="102" t="e">
        <f ca="true">+IF(AND(ISNUMBER(OFFSET('Sanitation Data'!$C$5,0,10*ROW('Sanitation Data'!C131))),'Data Summary'!CK137="Yes"),100-OFFSET('Sanitation Data'!$C$5,0,10*ROW('Sanitation Data'!C131)),NA())</f>
        <v>#N/A</v>
      </c>
      <c r="W137" s="102" t="e">
        <f ca="true">+IF(AND(ISNUMBER(OFFSET('Sanitation Data'!$C$7,0,10*ROW('Sanitation Data'!C131))),'Data Summary'!CL137="Yes"),OFFSET('Sanitation Data'!$C$7,0,10*ROW('Sanitation Data'!C131)),NA())</f>
        <v>#N/A</v>
      </c>
      <c r="X137" s="102" t="e">
        <f ca="true">+IF(AND(ISNUMBER(OFFSET('Sanitation Data'!$C$11,0,10*ROW('Sanitation Data'!C131))),'Data Summary'!CM137="Yes"),OFFSET('Sanitation Data'!$C$11,0,10*ROW('Sanitation Data'!C131)),NA())</f>
        <v>#N/A</v>
      </c>
      <c r="Y137" s="102" t="e">
        <f ca="true">+IF(AND(ISNUMBER(OFFSET('Sanitation Data'!$C$12,0,10*ROW('Sanitation Data'!C131))),'Data Summary'!CN137="Yes"),OFFSET('Sanitation Data'!$C$12,0,10*ROW('Sanitation Data'!C131)),NA())</f>
        <v>#N/A</v>
      </c>
      <c r="Z137" s="102" t="e">
        <f ca="true">+IF(AND(ISNUMBER(OFFSET('Sanitation Data'!$C$13,0,10*ROW('Sanitation Data'!C131))),'Data Summary'!CO137="Yes"),OFFSET('Sanitation Data'!$C$13,0,10*ROW('Sanitation Data'!C131)),NA())</f>
        <v>#N/A</v>
      </c>
      <c r="AA137" s="102" t="e">
        <f ca="true">+IF(AND(ISNUMBER(OFFSET('Sanitation Data'!$D$5,0,10*ROW('Sanitation Data'!D131))),'Data Summary'!CP137="Yes"),100-OFFSET('Sanitation Data'!$D$5,0,10*ROW('Sanitation Data'!D131)),NA())</f>
        <v>#N/A</v>
      </c>
      <c r="AB137" s="102" t="e">
        <f ca="true">+IF(AND(ISNUMBER(OFFSET('Sanitation Data'!$D$7,0,10*ROW('Sanitation Data'!D131))),'Data Summary'!CQ137="Yes"),OFFSET('Sanitation Data'!$D$7,0,10*ROW('Sanitation Data'!D131)),NA())</f>
        <v>#N/A</v>
      </c>
      <c r="AC137" s="102" t="e">
        <f ca="true">+IF(AND(ISNUMBER(OFFSET('Sanitation Data'!$D$11,0,10*ROW('Sanitation Data'!D131))),'Data Summary'!CR137="Yes"),OFFSET('Sanitation Data'!$D$11,0,10*ROW('Sanitation Data'!D131)),NA())</f>
        <v>#N/A</v>
      </c>
      <c r="AD137" s="102" t="e">
        <f ca="true">+IF(AND(ISNUMBER(OFFSET('Sanitation Data'!$D$12,0,10*ROW('Sanitation Data'!D131))),'Data Summary'!CS137="Yes"),OFFSET('Sanitation Data'!$D$12,0,10*ROW('Sanitation Data'!D131)),NA())</f>
        <v>#N/A</v>
      </c>
      <c r="AE137" s="102" t="e">
        <f ca="true">+IF(AND(ISNUMBER(OFFSET('Sanitation Data'!$D$13,0,10*ROW('Sanitation Data'!D131))),'Data Summary'!CT137="Yes"),OFFSET('Sanitation Data'!$D$13,0,10*ROW('Sanitation Data'!D131)),NA())</f>
        <v>#N/A</v>
      </c>
      <c r="AF137" s="102" t="e">
        <f ca="true">+IF(AND(ISNUMBER(OFFSET('Sanitation Data'!$E$5,0,10*ROW('Sanitation Data'!E131))),'Data Summary'!CU137="Yes"),100-OFFSET('Sanitation Data'!$E$5,0,10*ROW('Sanitation Data'!E131)),NA())</f>
        <v>#N/A</v>
      </c>
      <c r="AG137" s="102" t="e">
        <f ca="true">+IF(AND(ISNUMBER(OFFSET('Sanitation Data'!$E$7,0,10*ROW('Sanitation Data'!E131))),'Data Summary'!CV137="Yes"),OFFSET('Sanitation Data'!$E$7,0,10*ROW('Sanitation Data'!E131)),NA())</f>
        <v>#N/A</v>
      </c>
      <c r="AH137" s="102" t="e">
        <f ca="true">+IF(AND(ISNUMBER(OFFSET('Sanitation Data'!$E$11,0,10*ROW('Sanitation Data'!E131))),'Data Summary'!CW137="Yes"),OFFSET('Sanitation Data'!$E$11,0,10*ROW('Sanitation Data'!E131)),NA())</f>
        <v>#N/A</v>
      </c>
      <c r="AI137" s="102" t="e">
        <f ca="true">+IF(AND(ISNUMBER(OFFSET('Sanitation Data'!$E$12,0,10*ROW('Sanitation Data'!E131))),'Data Summary'!CX137="Yes"),OFFSET('Sanitation Data'!$E$12,0,10*ROW('Sanitation Data'!E131)),NA())</f>
        <v>#N/A</v>
      </c>
      <c r="AJ137" s="102" t="e">
        <f ca="true">+IF(AND(ISNUMBER(OFFSET('Sanitation Data'!$E$13,0,10*ROW('Sanitation Data'!E131))),'Data Summary'!CY137="Yes"),OFFSET('Sanitation Data'!$E$13,0,10*ROW('Sanitation Data'!E131)),NA())</f>
        <v>#N/A</v>
      </c>
      <c r="AK137" s="102" t="e">
        <f ca="true">+IF(AND(ISNUMBER(OFFSET('Sanitation Data'!$F$5,0,10*ROW('Sanitation Data'!F131))),'Data Summary'!CZ137="Yes"),100-OFFSET('Sanitation Data'!$F$5,0,10*ROW('Sanitation Data'!F131)),NA())</f>
        <v>#N/A</v>
      </c>
      <c r="AL137" s="102" t="e">
        <f ca="true">+IF(AND(ISNUMBER(OFFSET('Sanitation Data'!$F$7,0,10*ROW('Sanitation Data'!F131))),'Data Summary'!DA137="Yes"),OFFSET('Sanitation Data'!$F$7,0,10*ROW('Sanitation Data'!F131)),NA())</f>
        <v>#N/A</v>
      </c>
      <c r="AM137" s="102" t="e">
        <f ca="true">+IF(AND(ISNUMBER(OFFSET('Sanitation Data'!$F$11,0,10*ROW('Sanitation Data'!F131))),'Data Summary'!DB137="Yes"),OFFSET('Sanitation Data'!$F$11,0,10*ROW('Sanitation Data'!F131)),NA())</f>
        <v>#N/A</v>
      </c>
      <c r="AN137" s="102" t="e">
        <f ca="true">+IF(AND(ISNUMBER(OFFSET('Sanitation Data'!$F$12,0,10*ROW('Sanitation Data'!F131))),'Data Summary'!DC137="Yes"),OFFSET('Sanitation Data'!$F$12,0,10*ROW('Sanitation Data'!F131)),NA())</f>
        <v>#N/A</v>
      </c>
      <c r="AO137" s="102" t="e">
        <f ca="true">+IF(AND(ISNUMBER(OFFSET('Sanitation Data'!$F$13,0,10*ROW('Sanitation Data'!F131))),'Data Summary'!DD137="Yes"),OFFSET('Sanitation Data'!$F$13,0,10*ROW('Sanitation Data'!F131)),NA())</f>
        <v>#N/A</v>
      </c>
      <c r="AP137" s="102" t="e">
        <f ca="true">+IF(AND(ISNUMBER(OFFSET('Sanitation Data'!$G$5,0,10*ROW('Sanitation Data'!G131))),'Data Summary'!DE137="Yes"),100-OFFSET('Sanitation Data'!$G$5,0,10*ROW('Sanitation Data'!G131)),NA())</f>
        <v>#N/A</v>
      </c>
      <c r="AQ137" s="102" t="e">
        <f ca="true">+IF(AND(ISNUMBER(OFFSET('Sanitation Data'!$G$7,0,10*ROW('Sanitation Data'!G131))),'Data Summary'!DF137="Yes"),OFFSET('Sanitation Data'!$G$7,0,10*ROW('Sanitation Data'!G131)),NA())</f>
        <v>#N/A</v>
      </c>
      <c r="AR137" s="102" t="e">
        <f ca="true">+IF(AND(ISNUMBER(OFFSET('Sanitation Data'!$G$11,0,10*ROW('Sanitation Data'!G131))),'Data Summary'!DG137="Yes"),OFFSET('Sanitation Data'!$G$11,0,10*ROW('Sanitation Data'!G131)),NA())</f>
        <v>#N/A</v>
      </c>
      <c r="AS137" s="102" t="e">
        <f ca="true">+IF(AND(ISNUMBER(OFFSET('Sanitation Data'!$G$12,0,10*ROW('Sanitation Data'!G131))),'Data Summary'!DH137="Yes"),OFFSET('Sanitation Data'!$G$12,0,10*ROW('Sanitation Data'!G131)),NA())</f>
        <v>#N/A</v>
      </c>
      <c r="AT137" s="102" t="e">
        <f ca="true">+IF(AND(ISNUMBER(OFFSET('Sanitation Data'!$G$13,0,10*ROW('Sanitation Data'!G131))),'Data Summary'!DI137="Yes"),OFFSET('Sanitation Data'!$G$13,0,10*ROW('Sanitation Data'!G131)),NA())</f>
        <v>#N/A</v>
      </c>
      <c r="AU137" s="102" t="e">
        <f ca="true">+IF(AND(ISNUMBER(OFFSET('Sanitation Data'!$H$5,0,10*ROW('Sanitation Data'!H131))),'Data Summary'!DJ137="Yes"),100-OFFSET('Sanitation Data'!$H$5,0,10*ROW('Sanitation Data'!H131)),NA())</f>
        <v>#N/A</v>
      </c>
      <c r="AV137" s="102" t="e">
        <f ca="true">+IF(AND(ISNUMBER(OFFSET('Sanitation Data'!$H$7,0,10*ROW('Sanitation Data'!H131))),'Data Summary'!DK137="Yes"),OFFSET('Sanitation Data'!$H$7,0,10*ROW('Sanitation Data'!H131)),NA())</f>
        <v>#N/A</v>
      </c>
      <c r="AW137" s="102" t="e">
        <f ca="true">+IF(AND(ISNUMBER(OFFSET('Sanitation Data'!$H$11,0,10*ROW('Sanitation Data'!H131))),'Data Summary'!DL137="Yes"),OFFSET('Sanitation Data'!$H$11,0,10*ROW('Sanitation Data'!H131)),NA())</f>
        <v>#N/A</v>
      </c>
      <c r="AX137" s="102" t="e">
        <f ca="true">+IF(AND(ISNUMBER(OFFSET('Sanitation Data'!$H$12,0,10*ROW('Sanitation Data'!H131))),'Data Summary'!DM137="Yes"),OFFSET('Sanitation Data'!$H$12,0,10*ROW('Sanitation Data'!H131)),NA())</f>
        <v>#N/A</v>
      </c>
      <c r="AY137" s="102" t="e">
        <f ca="true">+IF(AND(ISNUMBER(OFFSET('Sanitation Data'!$H$13,0,10*ROW('Sanitation Data'!H131))),'Data Summary'!DN137="Yes"),OFFSET('Sanitation Data'!$H$13,0,10*ROW('Sanitation Data'!H131)),NA())</f>
        <v>#N/A</v>
      </c>
      <c r="AZ137" s="107" t="e">
        <f ca="true">+IF(AND(ISNUMBER(OFFSET('Hygiene Data'!$C$6,0,10*ROW('Hygiene Data'!C131))),'Data Summary'!DO137="Yes"),OFFSET('Hygiene Data'!$C$6,0,10*ROW('Hygiene Data'!C131)),NA())</f>
        <v>#N/A</v>
      </c>
      <c r="BA137" s="107" t="e">
        <f ca="true">+IF(AND(ISNUMBER(OFFSET('Hygiene Data'!$C$8,0,10*ROW('Hygiene Data'!C131))),'Data Summary'!DP137="Yes"),OFFSET('Hygiene Data'!$C$8,0,10*ROW('Hygiene Data'!C131)),NA())</f>
        <v>#N/A</v>
      </c>
      <c r="BB137" s="107" t="e">
        <f ca="true">+IF(AND(ISNUMBER(OFFSET('Hygiene Data'!$C$10,0,10*ROW('Hygiene Data'!C131))),'Data Summary'!DQ137="Yes"),OFFSET('Hygiene Data'!$C$10,0,10*ROW('Hygiene Data'!C131)),NA())</f>
        <v>#N/A</v>
      </c>
      <c r="BC137" s="107" t="e">
        <f ca="true">+IF(AND(ISNUMBER(OFFSET('Hygiene Data'!$D$6,0,10*ROW('Hygiene Data'!D131))),'Data Summary'!DR137="Yes"),OFFSET('Hygiene Data'!$D$6,0,10*ROW('Hygiene Data'!D131)),NA())</f>
        <v>#N/A</v>
      </c>
      <c r="BD137" s="107" t="e">
        <f ca="true">+IF(AND(ISNUMBER(OFFSET('Hygiene Data'!$D$8,0,10*ROW('Hygiene Data'!D131))),'Data Summary'!DS137="Yes"),OFFSET('Hygiene Data'!$D$8,0,10*ROW('Hygiene Data'!D131)),NA())</f>
        <v>#N/A</v>
      </c>
      <c r="BE137" s="107" t="e">
        <f ca="true">+IF(AND(ISNUMBER(OFFSET('Hygiene Data'!$D$10,0,10*ROW('Hygiene Data'!D131))),'Data Summary'!DT137="Yes"),OFFSET('Hygiene Data'!$D$10,0,10*ROW('Hygiene Data'!D131)),NA())</f>
        <v>#N/A</v>
      </c>
      <c r="BF137" s="107" t="e">
        <f ca="true">+IF(AND(ISNUMBER(OFFSET('Hygiene Data'!$E$6,0,10*ROW('Hygiene Data'!E131))),'Data Summary'!DU137="Yes"),OFFSET('Hygiene Data'!$E$6,0,10*ROW('Hygiene Data'!E131)),NA())</f>
        <v>#N/A</v>
      </c>
      <c r="BG137" s="107" t="e">
        <f ca="true">+IF(AND(ISNUMBER(OFFSET('Hygiene Data'!$E$8,0,10*ROW('Hygiene Data'!E131))),'Data Summary'!DV137="Yes"),OFFSET('Hygiene Data'!$E$8,0,10*ROW('Hygiene Data'!E131)),NA())</f>
        <v>#N/A</v>
      </c>
      <c r="BH137" s="107" t="e">
        <f ca="true">+IF(AND(ISNUMBER(OFFSET('Hygiene Data'!$E$10,0,10*ROW('Hygiene Data'!E131))),'Data Summary'!DW137="Yes"),OFFSET('Hygiene Data'!$E$10,0,10*ROW('Hygiene Data'!E131)),NA())</f>
        <v>#N/A</v>
      </c>
      <c r="BI137" s="107" t="e">
        <f ca="true">+IF(AND(ISNUMBER(OFFSET('Hygiene Data'!$F$6,0,10*ROW('Hygiene Data'!F131))),'Data Summary'!DX137="Yes"),OFFSET('Hygiene Data'!$F$6,0,10*ROW('Hygiene Data'!F131)),NA())</f>
        <v>#N/A</v>
      </c>
      <c r="BJ137" s="107" t="e">
        <f ca="true">+IF(AND(ISNUMBER(OFFSET('Hygiene Data'!$F$8,0,10*ROW('Hygiene Data'!F131))),'Data Summary'!DY137="Yes"),OFFSET('Hygiene Data'!$F$8,0,10*ROW('Hygiene Data'!F131)),NA())</f>
        <v>#N/A</v>
      </c>
      <c r="BK137" s="107" t="e">
        <f ca="true">+IF(AND(ISNUMBER(OFFSET('Hygiene Data'!$F$10,0,10*ROW('Hygiene Data'!F131))),'Data Summary'!DZ137="Yes"),OFFSET('Hygiene Data'!$F$10,0,10*ROW('Hygiene Data'!F131)),NA())</f>
        <v>#N/A</v>
      </c>
      <c r="BL137" s="107" t="e">
        <f ca="true">+IF(AND(ISNUMBER(OFFSET('Hygiene Data'!$G$6,0,10*ROW('Hygiene Data'!G131))),'Data Summary'!EA137="Yes"),OFFSET('Hygiene Data'!$G$6,0,10*ROW('Hygiene Data'!G131)),NA())</f>
        <v>#N/A</v>
      </c>
      <c r="BM137" s="107" t="e">
        <f ca="true">+IF(AND(ISNUMBER(OFFSET('Hygiene Data'!$G$8,0,10*ROW('Hygiene Data'!G131))),'Data Summary'!EB137="Yes"),OFFSET('Hygiene Data'!$G$8,0,10*ROW('Hygiene Data'!G131)),NA())</f>
        <v>#N/A</v>
      </c>
      <c r="BN137" s="107" t="e">
        <f ca="true">+IF(AND(ISNUMBER(OFFSET('Hygiene Data'!$G$10,0,10*ROW('Hygiene Data'!G131))),'Data Summary'!EC137="Yes"),OFFSET('Hygiene Data'!$G$10,0,10*ROW('Hygiene Data'!G131)),NA())</f>
        <v>#N/A</v>
      </c>
      <c r="BO137" s="107" t="e">
        <f ca="true">+IF(AND(ISNUMBER(OFFSET('Hygiene Data'!$H$6,0,10*ROW('Hygiene Data'!H131))),'Data Summary'!ED137="Yes"),OFFSET('Hygiene Data'!$H$6,0,10*ROW('Hygiene Data'!H131)),NA())</f>
        <v>#N/A</v>
      </c>
      <c r="BP137" s="107" t="e">
        <f ca="true">+IF(AND(ISNUMBER(OFFSET('Hygiene Data'!$H$8,0,10*ROW('Hygiene Data'!H131))),'Data Summary'!EE137="Yes"),OFFSET('Hygiene Data'!$H$8,0,10*ROW('Hygiene Data'!H131)),NA())</f>
        <v>#N/A</v>
      </c>
      <c r="BQ137" s="107" t="e">
        <f ca="true">+IF(AND(ISNUMBER(OFFSET('Hygiene Data'!$H$10,0,10*ROW('Hygiene Data'!H131))),'Data Summary'!EF137="Yes"),OFFSET('Hygiene Data'!$H$10,0,10*ROW('Hygiene Data'!H131)),NA())</f>
        <v>#N/A</v>
      </c>
    </row>
    <row r="138" x14ac:dyDescent="0.2">
      <c r="A138" s="55" t="e">
        <f ca="true">+IF(OFFSET('Water Data'!$B$1,0,10*ROW('Water Data'!B132))="",NA(),OFFSET('Water Data'!$B$1,0,10*ROW('Water Data'!B132)))</f>
        <v>#N/A</v>
      </c>
      <c r="B138" s="55" t="e">
        <f ca="true">+IF(OFFSET('Water Data'!$A$3,0,10*ROW('Water Data'!A135))="",NA(),OFFSET('Water Data'!$A$3,0,10*ROW('Water Data'!A135)))</f>
        <v>#N/A</v>
      </c>
      <c r="C138" s="55" t="e">
        <f ca="true">+IF(OFFSET('Water Data'!$C$3,0,10*ROW('Water Data'!C135))="",NA(),OFFSET('Water Data'!$C$3,0,10*ROW('Water Data'!C135)))</f>
        <v>#N/A</v>
      </c>
      <c r="D138" s="56" t="e">
        <f ca="true">+IF(AND(ISNUMBER(OFFSET('Water Data'!$C$5,0,10*ROW('Water Data'!C132))),'Data Summary'!BS138="Yes"),100-OFFSET('Water Data'!$C$5,0,10*ROW('Water Data'!C132)),NA())</f>
        <v>#N/A</v>
      </c>
      <c r="E138" s="56" t="e">
        <f ca="true">+IF(AND(ISNUMBER(OFFSET('Water Data'!$C$7,0,10*ROW('Water Data'!C132))),'Data Summary'!BT138="Yes"),OFFSET('Water Data'!$C$7,0,10*ROW('Water Data'!C132)),NA())</f>
        <v>#N/A</v>
      </c>
      <c r="F138" s="56" t="e">
        <f ca="true">+IF(AND(ISNUMBER(OFFSET('Water Data'!$C$10,0,10*ROW('Water Data'!C132))),'Data Summary'!BU138="Yes"),OFFSET('Water Data'!$C$10,0,10*ROW('Water Data'!C132)),NA())</f>
        <v>#N/A</v>
      </c>
      <c r="G138" s="56" t="e">
        <f ca="true">+IF(AND(ISNUMBER(OFFSET('Water Data'!$D$5,0,10*ROW('Water Data'!D132))),'Data Summary'!BV138="Yes"),100-OFFSET('Water Data'!$D$5,0,10*ROW('Water Data'!D132)),NA())</f>
        <v>#N/A</v>
      </c>
      <c r="H138" s="56" t="e">
        <f ca="true">+IF(AND(ISNUMBER(OFFSET('Water Data'!$D$7,0,10*ROW('Water Data'!D132))),'Data Summary'!BW138="Yes"),OFFSET('Water Data'!$D$7,0,10*ROW('Water Data'!D132)),NA())</f>
        <v>#N/A</v>
      </c>
      <c r="I138" s="56" t="e">
        <f ca="true">+IF(AND(ISNUMBER(OFFSET('Water Data'!$D$10,0,10*ROW('Water Data'!D132))),'Data Summary'!BX138="Yes"),OFFSET('Water Data'!$D$10,0,10*ROW('Water Data'!D132)),NA())</f>
        <v>#N/A</v>
      </c>
      <c r="J138" s="56" t="e">
        <f ca="true">+IF(AND(ISNUMBER(OFFSET('Water Data'!$E$5,0,10*ROW('Water Data'!E132))),'Data Summary'!BY138="Yes"),100-OFFSET('Water Data'!$E$5,0,10*ROW('Water Data'!E132)),NA())</f>
        <v>#N/A</v>
      </c>
      <c r="K138" s="56" t="e">
        <f ca="true">+IF(AND(ISNUMBER(OFFSET('Water Data'!$E$7,0,10*ROW('Water Data'!E132))),'Data Summary'!BZ138="Yes"),OFFSET('Water Data'!$E$7,0,10*ROW('Water Data'!E132)),NA())</f>
        <v>#N/A</v>
      </c>
      <c r="L138" s="56" t="e">
        <f ca="true">+IF(AND(ISNUMBER(OFFSET('Water Data'!$E$10,0,10*ROW('Water Data'!E132))),'Data Summary'!CA138="Yes"),OFFSET('Water Data'!$E$10,0,10*ROW('Water Data'!E132)),NA())</f>
        <v>#N/A</v>
      </c>
      <c r="M138" s="56" t="e">
        <f ca="true">+IF(AND(ISNUMBER(OFFSET('Water Data'!$F$5,0,10*ROW('Water Data'!F132))),'Data Summary'!CB138="Yes"),100-OFFSET('Water Data'!$F$5,0,10*ROW('Water Data'!F132)),NA())</f>
        <v>#N/A</v>
      </c>
      <c r="N138" s="56" t="e">
        <f ca="true">+IF(AND(ISNUMBER(OFFSET('Water Data'!$F$7,0,10*ROW('Water Data'!F132))),'Data Summary'!CC138="Yes"),OFFSET('Water Data'!$F$7,0,10*ROW('Water Data'!F132)),NA())</f>
        <v>#N/A</v>
      </c>
      <c r="O138" s="56" t="e">
        <f ca="true">+IF(AND(ISNUMBER(OFFSET('Water Data'!$F$10,0,10*ROW('Water Data'!F132))),'Data Summary'!CD138="Yes"),OFFSET('Water Data'!$F$10,0,10*ROW('Water Data'!F132)),NA())</f>
        <v>#N/A</v>
      </c>
      <c r="P138" s="56" t="e">
        <f ca="true">+IF(AND(ISNUMBER(OFFSET('Water Data'!$G$5,0,10*ROW('Water Data'!G132))),'Data Summary'!CE138="Yes"),100-OFFSET('Water Data'!$G$5,0,10*ROW('Water Data'!G132)),NA())</f>
        <v>#N/A</v>
      </c>
      <c r="Q138" s="56" t="e">
        <f ca="true">+IF(AND(ISNUMBER(OFFSET('Water Data'!$G$7,0,10*ROW('Water Data'!G132))),'Data Summary'!CF138="Yes"),OFFSET('Water Data'!$G$7,0,10*ROW('Water Data'!G132)),NA())</f>
        <v>#N/A</v>
      </c>
      <c r="R138" s="56" t="e">
        <f ca="true">+IF(AND(ISNUMBER(OFFSET('Water Data'!$G$10,0,10*ROW('Water Data'!G132))),'Data Summary'!CG138="Yes"),OFFSET('Water Data'!$G$10,0,10*ROW('Water Data'!G132)),NA())</f>
        <v>#N/A</v>
      </c>
      <c r="S138" s="56" t="e">
        <f ca="true">+IF(AND(ISNUMBER(OFFSET('Water Data'!$H$5,0,10*ROW('Water Data'!H132))),'Data Summary'!CH138="Yes"),100-OFFSET('Water Data'!$H$5,0,10*ROW('Water Data'!H132)),NA())</f>
        <v>#N/A</v>
      </c>
      <c r="T138" s="56" t="e">
        <f ca="true">+IF(AND(ISNUMBER(OFFSET('Water Data'!$H$7,0,10*ROW('Water Data'!H132))),'Data Summary'!CI138="Yes"),OFFSET('Water Data'!$H$7,0,10*ROW('Water Data'!H132)),NA())</f>
        <v>#N/A</v>
      </c>
      <c r="U138" s="56" t="e">
        <f ca="true">+IF(AND(ISNUMBER(OFFSET('Water Data'!$H$10,0,10*ROW('Water Data'!H132))),'Data Summary'!CJ138="Yes"),OFFSET('Water Data'!$H$10,0,10*ROW('Water Data'!H132)),NA())</f>
        <v>#N/A</v>
      </c>
      <c r="V138" s="102" t="e">
        <f ca="true">+IF(AND(ISNUMBER(OFFSET('Sanitation Data'!$C$5,0,10*ROW('Sanitation Data'!C132))),'Data Summary'!CK138="Yes"),100-OFFSET('Sanitation Data'!$C$5,0,10*ROW('Sanitation Data'!C132)),NA())</f>
        <v>#N/A</v>
      </c>
      <c r="W138" s="102" t="e">
        <f ca="true">+IF(AND(ISNUMBER(OFFSET('Sanitation Data'!$C$7,0,10*ROW('Sanitation Data'!C132))),'Data Summary'!CL138="Yes"),OFFSET('Sanitation Data'!$C$7,0,10*ROW('Sanitation Data'!C132)),NA())</f>
        <v>#N/A</v>
      </c>
      <c r="X138" s="102" t="e">
        <f ca="true">+IF(AND(ISNUMBER(OFFSET('Sanitation Data'!$C$11,0,10*ROW('Sanitation Data'!C132))),'Data Summary'!CM138="Yes"),OFFSET('Sanitation Data'!$C$11,0,10*ROW('Sanitation Data'!C132)),NA())</f>
        <v>#N/A</v>
      </c>
      <c r="Y138" s="102" t="e">
        <f ca="true">+IF(AND(ISNUMBER(OFFSET('Sanitation Data'!$C$12,0,10*ROW('Sanitation Data'!C132))),'Data Summary'!CN138="Yes"),OFFSET('Sanitation Data'!$C$12,0,10*ROW('Sanitation Data'!C132)),NA())</f>
        <v>#N/A</v>
      </c>
      <c r="Z138" s="102" t="e">
        <f ca="true">+IF(AND(ISNUMBER(OFFSET('Sanitation Data'!$C$13,0,10*ROW('Sanitation Data'!C132))),'Data Summary'!CO138="Yes"),OFFSET('Sanitation Data'!$C$13,0,10*ROW('Sanitation Data'!C132)),NA())</f>
        <v>#N/A</v>
      </c>
      <c r="AA138" s="102" t="e">
        <f ca="true">+IF(AND(ISNUMBER(OFFSET('Sanitation Data'!$D$5,0,10*ROW('Sanitation Data'!D132))),'Data Summary'!CP138="Yes"),100-OFFSET('Sanitation Data'!$D$5,0,10*ROW('Sanitation Data'!D132)),NA())</f>
        <v>#N/A</v>
      </c>
      <c r="AB138" s="102" t="e">
        <f ca="true">+IF(AND(ISNUMBER(OFFSET('Sanitation Data'!$D$7,0,10*ROW('Sanitation Data'!D132))),'Data Summary'!CQ138="Yes"),OFFSET('Sanitation Data'!$D$7,0,10*ROW('Sanitation Data'!D132)),NA())</f>
        <v>#N/A</v>
      </c>
      <c r="AC138" s="102" t="e">
        <f ca="true">+IF(AND(ISNUMBER(OFFSET('Sanitation Data'!$D$11,0,10*ROW('Sanitation Data'!D132))),'Data Summary'!CR138="Yes"),OFFSET('Sanitation Data'!$D$11,0,10*ROW('Sanitation Data'!D132)),NA())</f>
        <v>#N/A</v>
      </c>
      <c r="AD138" s="102" t="e">
        <f ca="true">+IF(AND(ISNUMBER(OFFSET('Sanitation Data'!$D$12,0,10*ROW('Sanitation Data'!D132))),'Data Summary'!CS138="Yes"),OFFSET('Sanitation Data'!$D$12,0,10*ROW('Sanitation Data'!D132)),NA())</f>
        <v>#N/A</v>
      </c>
      <c r="AE138" s="102" t="e">
        <f ca="true">+IF(AND(ISNUMBER(OFFSET('Sanitation Data'!$D$13,0,10*ROW('Sanitation Data'!D132))),'Data Summary'!CT138="Yes"),OFFSET('Sanitation Data'!$D$13,0,10*ROW('Sanitation Data'!D132)),NA())</f>
        <v>#N/A</v>
      </c>
      <c r="AF138" s="102" t="e">
        <f ca="true">+IF(AND(ISNUMBER(OFFSET('Sanitation Data'!$E$5,0,10*ROW('Sanitation Data'!E132))),'Data Summary'!CU138="Yes"),100-OFFSET('Sanitation Data'!$E$5,0,10*ROW('Sanitation Data'!E132)),NA())</f>
        <v>#N/A</v>
      </c>
      <c r="AG138" s="102" t="e">
        <f ca="true">+IF(AND(ISNUMBER(OFFSET('Sanitation Data'!$E$7,0,10*ROW('Sanitation Data'!E132))),'Data Summary'!CV138="Yes"),OFFSET('Sanitation Data'!$E$7,0,10*ROW('Sanitation Data'!E132)),NA())</f>
        <v>#N/A</v>
      </c>
      <c r="AH138" s="102" t="e">
        <f ca="true">+IF(AND(ISNUMBER(OFFSET('Sanitation Data'!$E$11,0,10*ROW('Sanitation Data'!E132))),'Data Summary'!CW138="Yes"),OFFSET('Sanitation Data'!$E$11,0,10*ROW('Sanitation Data'!E132)),NA())</f>
        <v>#N/A</v>
      </c>
      <c r="AI138" s="102" t="e">
        <f ca="true">+IF(AND(ISNUMBER(OFFSET('Sanitation Data'!$E$12,0,10*ROW('Sanitation Data'!E132))),'Data Summary'!CX138="Yes"),OFFSET('Sanitation Data'!$E$12,0,10*ROW('Sanitation Data'!E132)),NA())</f>
        <v>#N/A</v>
      </c>
      <c r="AJ138" s="102" t="e">
        <f ca="true">+IF(AND(ISNUMBER(OFFSET('Sanitation Data'!$E$13,0,10*ROW('Sanitation Data'!E132))),'Data Summary'!CY138="Yes"),OFFSET('Sanitation Data'!$E$13,0,10*ROW('Sanitation Data'!E132)),NA())</f>
        <v>#N/A</v>
      </c>
      <c r="AK138" s="102" t="e">
        <f ca="true">+IF(AND(ISNUMBER(OFFSET('Sanitation Data'!$F$5,0,10*ROW('Sanitation Data'!F132))),'Data Summary'!CZ138="Yes"),100-OFFSET('Sanitation Data'!$F$5,0,10*ROW('Sanitation Data'!F132)),NA())</f>
        <v>#N/A</v>
      </c>
      <c r="AL138" s="102" t="e">
        <f ca="true">+IF(AND(ISNUMBER(OFFSET('Sanitation Data'!$F$7,0,10*ROW('Sanitation Data'!F132))),'Data Summary'!DA138="Yes"),OFFSET('Sanitation Data'!$F$7,0,10*ROW('Sanitation Data'!F132)),NA())</f>
        <v>#N/A</v>
      </c>
      <c r="AM138" s="102" t="e">
        <f ca="true">+IF(AND(ISNUMBER(OFFSET('Sanitation Data'!$F$11,0,10*ROW('Sanitation Data'!F132))),'Data Summary'!DB138="Yes"),OFFSET('Sanitation Data'!$F$11,0,10*ROW('Sanitation Data'!F132)),NA())</f>
        <v>#N/A</v>
      </c>
      <c r="AN138" s="102" t="e">
        <f ca="true">+IF(AND(ISNUMBER(OFFSET('Sanitation Data'!$F$12,0,10*ROW('Sanitation Data'!F132))),'Data Summary'!DC138="Yes"),OFFSET('Sanitation Data'!$F$12,0,10*ROW('Sanitation Data'!F132)),NA())</f>
        <v>#N/A</v>
      </c>
      <c r="AO138" s="102" t="e">
        <f ca="true">+IF(AND(ISNUMBER(OFFSET('Sanitation Data'!$F$13,0,10*ROW('Sanitation Data'!F132))),'Data Summary'!DD138="Yes"),OFFSET('Sanitation Data'!$F$13,0,10*ROW('Sanitation Data'!F132)),NA())</f>
        <v>#N/A</v>
      </c>
      <c r="AP138" s="102" t="e">
        <f ca="true">+IF(AND(ISNUMBER(OFFSET('Sanitation Data'!$G$5,0,10*ROW('Sanitation Data'!G132))),'Data Summary'!DE138="Yes"),100-OFFSET('Sanitation Data'!$G$5,0,10*ROW('Sanitation Data'!G132)),NA())</f>
        <v>#N/A</v>
      </c>
      <c r="AQ138" s="102" t="e">
        <f ca="true">+IF(AND(ISNUMBER(OFFSET('Sanitation Data'!$G$7,0,10*ROW('Sanitation Data'!G132))),'Data Summary'!DF138="Yes"),OFFSET('Sanitation Data'!$G$7,0,10*ROW('Sanitation Data'!G132)),NA())</f>
        <v>#N/A</v>
      </c>
      <c r="AR138" s="102" t="e">
        <f ca="true">+IF(AND(ISNUMBER(OFFSET('Sanitation Data'!$G$11,0,10*ROW('Sanitation Data'!G132))),'Data Summary'!DG138="Yes"),OFFSET('Sanitation Data'!$G$11,0,10*ROW('Sanitation Data'!G132)),NA())</f>
        <v>#N/A</v>
      </c>
      <c r="AS138" s="102" t="e">
        <f ca="true">+IF(AND(ISNUMBER(OFFSET('Sanitation Data'!$G$12,0,10*ROW('Sanitation Data'!G132))),'Data Summary'!DH138="Yes"),OFFSET('Sanitation Data'!$G$12,0,10*ROW('Sanitation Data'!G132)),NA())</f>
        <v>#N/A</v>
      </c>
      <c r="AT138" s="102" t="e">
        <f ca="true">+IF(AND(ISNUMBER(OFFSET('Sanitation Data'!$G$13,0,10*ROW('Sanitation Data'!G132))),'Data Summary'!DI138="Yes"),OFFSET('Sanitation Data'!$G$13,0,10*ROW('Sanitation Data'!G132)),NA())</f>
        <v>#N/A</v>
      </c>
      <c r="AU138" s="102" t="e">
        <f ca="true">+IF(AND(ISNUMBER(OFFSET('Sanitation Data'!$H$5,0,10*ROW('Sanitation Data'!H132))),'Data Summary'!DJ138="Yes"),100-OFFSET('Sanitation Data'!$H$5,0,10*ROW('Sanitation Data'!H132)),NA())</f>
        <v>#N/A</v>
      </c>
      <c r="AV138" s="102" t="e">
        <f ca="true">+IF(AND(ISNUMBER(OFFSET('Sanitation Data'!$H$7,0,10*ROW('Sanitation Data'!H132))),'Data Summary'!DK138="Yes"),OFFSET('Sanitation Data'!$H$7,0,10*ROW('Sanitation Data'!H132)),NA())</f>
        <v>#N/A</v>
      </c>
      <c r="AW138" s="102" t="e">
        <f ca="true">+IF(AND(ISNUMBER(OFFSET('Sanitation Data'!$H$11,0,10*ROW('Sanitation Data'!H132))),'Data Summary'!DL138="Yes"),OFFSET('Sanitation Data'!$H$11,0,10*ROW('Sanitation Data'!H132)),NA())</f>
        <v>#N/A</v>
      </c>
      <c r="AX138" s="102" t="e">
        <f ca="true">+IF(AND(ISNUMBER(OFFSET('Sanitation Data'!$H$12,0,10*ROW('Sanitation Data'!H132))),'Data Summary'!DM138="Yes"),OFFSET('Sanitation Data'!$H$12,0,10*ROW('Sanitation Data'!H132)),NA())</f>
        <v>#N/A</v>
      </c>
      <c r="AY138" s="102" t="e">
        <f ca="true">+IF(AND(ISNUMBER(OFFSET('Sanitation Data'!$H$13,0,10*ROW('Sanitation Data'!H132))),'Data Summary'!DN138="Yes"),OFFSET('Sanitation Data'!$H$13,0,10*ROW('Sanitation Data'!H132)),NA())</f>
        <v>#N/A</v>
      </c>
      <c r="AZ138" s="107" t="e">
        <f ca="true">+IF(AND(ISNUMBER(OFFSET('Hygiene Data'!$C$6,0,10*ROW('Hygiene Data'!C132))),'Data Summary'!DO138="Yes"),OFFSET('Hygiene Data'!$C$6,0,10*ROW('Hygiene Data'!C132)),NA())</f>
        <v>#N/A</v>
      </c>
      <c r="BA138" s="107" t="e">
        <f ca="true">+IF(AND(ISNUMBER(OFFSET('Hygiene Data'!$C$8,0,10*ROW('Hygiene Data'!C132))),'Data Summary'!DP138="Yes"),OFFSET('Hygiene Data'!$C$8,0,10*ROW('Hygiene Data'!C132)),NA())</f>
        <v>#N/A</v>
      </c>
      <c r="BB138" s="107" t="e">
        <f ca="true">+IF(AND(ISNUMBER(OFFSET('Hygiene Data'!$C$10,0,10*ROW('Hygiene Data'!C132))),'Data Summary'!DQ138="Yes"),OFFSET('Hygiene Data'!$C$10,0,10*ROW('Hygiene Data'!C132)),NA())</f>
        <v>#N/A</v>
      </c>
      <c r="BC138" s="107" t="e">
        <f ca="true">+IF(AND(ISNUMBER(OFFSET('Hygiene Data'!$D$6,0,10*ROW('Hygiene Data'!D132))),'Data Summary'!DR138="Yes"),OFFSET('Hygiene Data'!$D$6,0,10*ROW('Hygiene Data'!D132)),NA())</f>
        <v>#N/A</v>
      </c>
      <c r="BD138" s="107" t="e">
        <f ca="true">+IF(AND(ISNUMBER(OFFSET('Hygiene Data'!$D$8,0,10*ROW('Hygiene Data'!D132))),'Data Summary'!DS138="Yes"),OFFSET('Hygiene Data'!$D$8,0,10*ROW('Hygiene Data'!D132)),NA())</f>
        <v>#N/A</v>
      </c>
      <c r="BE138" s="107" t="e">
        <f ca="true">+IF(AND(ISNUMBER(OFFSET('Hygiene Data'!$D$10,0,10*ROW('Hygiene Data'!D132))),'Data Summary'!DT138="Yes"),OFFSET('Hygiene Data'!$D$10,0,10*ROW('Hygiene Data'!D132)),NA())</f>
        <v>#N/A</v>
      </c>
      <c r="BF138" s="107" t="e">
        <f ca="true">+IF(AND(ISNUMBER(OFFSET('Hygiene Data'!$E$6,0,10*ROW('Hygiene Data'!E132))),'Data Summary'!DU138="Yes"),OFFSET('Hygiene Data'!$E$6,0,10*ROW('Hygiene Data'!E132)),NA())</f>
        <v>#N/A</v>
      </c>
      <c r="BG138" s="107" t="e">
        <f ca="true">+IF(AND(ISNUMBER(OFFSET('Hygiene Data'!$E$8,0,10*ROW('Hygiene Data'!E132))),'Data Summary'!DV138="Yes"),OFFSET('Hygiene Data'!$E$8,0,10*ROW('Hygiene Data'!E132)),NA())</f>
        <v>#N/A</v>
      </c>
      <c r="BH138" s="107" t="e">
        <f ca="true">+IF(AND(ISNUMBER(OFFSET('Hygiene Data'!$E$10,0,10*ROW('Hygiene Data'!E132))),'Data Summary'!DW138="Yes"),OFFSET('Hygiene Data'!$E$10,0,10*ROW('Hygiene Data'!E132)),NA())</f>
        <v>#N/A</v>
      </c>
      <c r="BI138" s="107" t="e">
        <f ca="true">+IF(AND(ISNUMBER(OFFSET('Hygiene Data'!$F$6,0,10*ROW('Hygiene Data'!F132))),'Data Summary'!DX138="Yes"),OFFSET('Hygiene Data'!$F$6,0,10*ROW('Hygiene Data'!F132)),NA())</f>
        <v>#N/A</v>
      </c>
      <c r="BJ138" s="107" t="e">
        <f ca="true">+IF(AND(ISNUMBER(OFFSET('Hygiene Data'!$F$8,0,10*ROW('Hygiene Data'!F132))),'Data Summary'!DY138="Yes"),OFFSET('Hygiene Data'!$F$8,0,10*ROW('Hygiene Data'!F132)),NA())</f>
        <v>#N/A</v>
      </c>
      <c r="BK138" s="107" t="e">
        <f ca="true">+IF(AND(ISNUMBER(OFFSET('Hygiene Data'!$F$10,0,10*ROW('Hygiene Data'!F132))),'Data Summary'!DZ138="Yes"),OFFSET('Hygiene Data'!$F$10,0,10*ROW('Hygiene Data'!F132)),NA())</f>
        <v>#N/A</v>
      </c>
      <c r="BL138" s="107" t="e">
        <f ca="true">+IF(AND(ISNUMBER(OFFSET('Hygiene Data'!$G$6,0,10*ROW('Hygiene Data'!G132))),'Data Summary'!EA138="Yes"),OFFSET('Hygiene Data'!$G$6,0,10*ROW('Hygiene Data'!G132)),NA())</f>
        <v>#N/A</v>
      </c>
      <c r="BM138" s="107" t="e">
        <f ca="true">+IF(AND(ISNUMBER(OFFSET('Hygiene Data'!$G$8,0,10*ROW('Hygiene Data'!G132))),'Data Summary'!EB138="Yes"),OFFSET('Hygiene Data'!$G$8,0,10*ROW('Hygiene Data'!G132)),NA())</f>
        <v>#N/A</v>
      </c>
      <c r="BN138" s="107" t="e">
        <f ca="true">+IF(AND(ISNUMBER(OFFSET('Hygiene Data'!$G$10,0,10*ROW('Hygiene Data'!G132))),'Data Summary'!EC138="Yes"),OFFSET('Hygiene Data'!$G$10,0,10*ROW('Hygiene Data'!G132)),NA())</f>
        <v>#N/A</v>
      </c>
      <c r="BO138" s="107" t="e">
        <f ca="true">+IF(AND(ISNUMBER(OFFSET('Hygiene Data'!$H$6,0,10*ROW('Hygiene Data'!H132))),'Data Summary'!ED138="Yes"),OFFSET('Hygiene Data'!$H$6,0,10*ROW('Hygiene Data'!H132)),NA())</f>
        <v>#N/A</v>
      </c>
      <c r="BP138" s="107" t="e">
        <f ca="true">+IF(AND(ISNUMBER(OFFSET('Hygiene Data'!$H$8,0,10*ROW('Hygiene Data'!H132))),'Data Summary'!EE138="Yes"),OFFSET('Hygiene Data'!$H$8,0,10*ROW('Hygiene Data'!H132)),NA())</f>
        <v>#N/A</v>
      </c>
      <c r="BQ138" s="107" t="e">
        <f ca="true">+IF(AND(ISNUMBER(OFFSET('Hygiene Data'!$H$10,0,10*ROW('Hygiene Data'!H132))),'Data Summary'!EF138="Yes"),OFFSET('Hygiene Data'!$H$10,0,10*ROW('Hygiene Data'!H132)),NA())</f>
        <v>#N/A</v>
      </c>
    </row>
    <row r="139" x14ac:dyDescent="0.2">
      <c r="A139" s="55" t="e">
        <f ca="true">+IF(OFFSET('Water Data'!$B$1,0,10*ROW('Water Data'!B133))="",NA(),OFFSET('Water Data'!$B$1,0,10*ROW('Water Data'!B133)))</f>
        <v>#N/A</v>
      </c>
      <c r="B139" s="55" t="e">
        <f ca="true">+IF(OFFSET('Water Data'!$A$3,0,10*ROW('Water Data'!A136))="",NA(),OFFSET('Water Data'!$A$3,0,10*ROW('Water Data'!A136)))</f>
        <v>#N/A</v>
      </c>
      <c r="C139" s="55" t="e">
        <f ca="true">+IF(OFFSET('Water Data'!$C$3,0,10*ROW('Water Data'!C136))="",NA(),OFFSET('Water Data'!$C$3,0,10*ROW('Water Data'!C136)))</f>
        <v>#N/A</v>
      </c>
      <c r="D139" s="56" t="e">
        <f ca="true">+IF(AND(ISNUMBER(OFFSET('Water Data'!$C$5,0,10*ROW('Water Data'!C133))),'Data Summary'!BS139="Yes"),100-OFFSET('Water Data'!$C$5,0,10*ROW('Water Data'!C133)),NA())</f>
        <v>#N/A</v>
      </c>
      <c r="E139" s="56" t="e">
        <f ca="true">+IF(AND(ISNUMBER(OFFSET('Water Data'!$C$7,0,10*ROW('Water Data'!C133))),'Data Summary'!BT139="Yes"),OFFSET('Water Data'!$C$7,0,10*ROW('Water Data'!C133)),NA())</f>
        <v>#N/A</v>
      </c>
      <c r="F139" s="56" t="e">
        <f ca="true">+IF(AND(ISNUMBER(OFFSET('Water Data'!$C$10,0,10*ROW('Water Data'!C133))),'Data Summary'!BU139="Yes"),OFFSET('Water Data'!$C$10,0,10*ROW('Water Data'!C133)),NA())</f>
        <v>#N/A</v>
      </c>
      <c r="G139" s="56" t="e">
        <f ca="true">+IF(AND(ISNUMBER(OFFSET('Water Data'!$D$5,0,10*ROW('Water Data'!D133))),'Data Summary'!BV139="Yes"),100-OFFSET('Water Data'!$D$5,0,10*ROW('Water Data'!D133)),NA())</f>
        <v>#N/A</v>
      </c>
      <c r="H139" s="56" t="e">
        <f ca="true">+IF(AND(ISNUMBER(OFFSET('Water Data'!$D$7,0,10*ROW('Water Data'!D133))),'Data Summary'!BW139="Yes"),OFFSET('Water Data'!$D$7,0,10*ROW('Water Data'!D133)),NA())</f>
        <v>#N/A</v>
      </c>
      <c r="I139" s="56" t="e">
        <f ca="true">+IF(AND(ISNUMBER(OFFSET('Water Data'!$D$10,0,10*ROW('Water Data'!D133))),'Data Summary'!BX139="Yes"),OFFSET('Water Data'!$D$10,0,10*ROW('Water Data'!D133)),NA())</f>
        <v>#N/A</v>
      </c>
      <c r="J139" s="56" t="e">
        <f ca="true">+IF(AND(ISNUMBER(OFFSET('Water Data'!$E$5,0,10*ROW('Water Data'!E133))),'Data Summary'!BY139="Yes"),100-OFFSET('Water Data'!$E$5,0,10*ROW('Water Data'!E133)),NA())</f>
        <v>#N/A</v>
      </c>
      <c r="K139" s="56" t="e">
        <f ca="true">+IF(AND(ISNUMBER(OFFSET('Water Data'!$E$7,0,10*ROW('Water Data'!E133))),'Data Summary'!BZ139="Yes"),OFFSET('Water Data'!$E$7,0,10*ROW('Water Data'!E133)),NA())</f>
        <v>#N/A</v>
      </c>
      <c r="L139" s="56" t="e">
        <f ca="true">+IF(AND(ISNUMBER(OFFSET('Water Data'!$E$10,0,10*ROW('Water Data'!E133))),'Data Summary'!CA139="Yes"),OFFSET('Water Data'!$E$10,0,10*ROW('Water Data'!E133)),NA())</f>
        <v>#N/A</v>
      </c>
      <c r="M139" s="56" t="e">
        <f ca="true">+IF(AND(ISNUMBER(OFFSET('Water Data'!$F$5,0,10*ROW('Water Data'!F133))),'Data Summary'!CB139="Yes"),100-OFFSET('Water Data'!$F$5,0,10*ROW('Water Data'!F133)),NA())</f>
        <v>#N/A</v>
      </c>
      <c r="N139" s="56" t="e">
        <f ca="true">+IF(AND(ISNUMBER(OFFSET('Water Data'!$F$7,0,10*ROW('Water Data'!F133))),'Data Summary'!CC139="Yes"),OFFSET('Water Data'!$F$7,0,10*ROW('Water Data'!F133)),NA())</f>
        <v>#N/A</v>
      </c>
      <c r="O139" s="56" t="e">
        <f ca="true">+IF(AND(ISNUMBER(OFFSET('Water Data'!$F$10,0,10*ROW('Water Data'!F133))),'Data Summary'!CD139="Yes"),OFFSET('Water Data'!$F$10,0,10*ROW('Water Data'!F133)),NA())</f>
        <v>#N/A</v>
      </c>
      <c r="P139" s="56" t="e">
        <f ca="true">+IF(AND(ISNUMBER(OFFSET('Water Data'!$G$5,0,10*ROW('Water Data'!G133))),'Data Summary'!CE139="Yes"),100-OFFSET('Water Data'!$G$5,0,10*ROW('Water Data'!G133)),NA())</f>
        <v>#N/A</v>
      </c>
      <c r="Q139" s="56" t="e">
        <f ca="true">+IF(AND(ISNUMBER(OFFSET('Water Data'!$G$7,0,10*ROW('Water Data'!G133))),'Data Summary'!CF139="Yes"),OFFSET('Water Data'!$G$7,0,10*ROW('Water Data'!G133)),NA())</f>
        <v>#N/A</v>
      </c>
      <c r="R139" s="56" t="e">
        <f ca="true">+IF(AND(ISNUMBER(OFFSET('Water Data'!$G$10,0,10*ROW('Water Data'!G133))),'Data Summary'!CG139="Yes"),OFFSET('Water Data'!$G$10,0,10*ROW('Water Data'!G133)),NA())</f>
        <v>#N/A</v>
      </c>
      <c r="S139" s="56" t="e">
        <f ca="true">+IF(AND(ISNUMBER(OFFSET('Water Data'!$H$5,0,10*ROW('Water Data'!H133))),'Data Summary'!CH139="Yes"),100-OFFSET('Water Data'!$H$5,0,10*ROW('Water Data'!H133)),NA())</f>
        <v>#N/A</v>
      </c>
      <c r="T139" s="56" t="e">
        <f ca="true">+IF(AND(ISNUMBER(OFFSET('Water Data'!$H$7,0,10*ROW('Water Data'!H133))),'Data Summary'!CI139="Yes"),OFFSET('Water Data'!$H$7,0,10*ROW('Water Data'!H133)),NA())</f>
        <v>#N/A</v>
      </c>
      <c r="U139" s="56" t="e">
        <f ca="true">+IF(AND(ISNUMBER(OFFSET('Water Data'!$H$10,0,10*ROW('Water Data'!H133))),'Data Summary'!CJ139="Yes"),OFFSET('Water Data'!$H$10,0,10*ROW('Water Data'!H133)),NA())</f>
        <v>#N/A</v>
      </c>
      <c r="V139" s="102" t="e">
        <f ca="true">+IF(AND(ISNUMBER(OFFSET('Sanitation Data'!$C$5,0,10*ROW('Sanitation Data'!C133))),'Data Summary'!CK139="Yes"),100-OFFSET('Sanitation Data'!$C$5,0,10*ROW('Sanitation Data'!C133)),NA())</f>
        <v>#N/A</v>
      </c>
      <c r="W139" s="102" t="e">
        <f ca="true">+IF(AND(ISNUMBER(OFFSET('Sanitation Data'!$C$7,0,10*ROW('Sanitation Data'!C133))),'Data Summary'!CL139="Yes"),OFFSET('Sanitation Data'!$C$7,0,10*ROW('Sanitation Data'!C133)),NA())</f>
        <v>#N/A</v>
      </c>
      <c r="X139" s="102" t="e">
        <f ca="true">+IF(AND(ISNUMBER(OFFSET('Sanitation Data'!$C$11,0,10*ROW('Sanitation Data'!C133))),'Data Summary'!CM139="Yes"),OFFSET('Sanitation Data'!$C$11,0,10*ROW('Sanitation Data'!C133)),NA())</f>
        <v>#N/A</v>
      </c>
      <c r="Y139" s="102" t="e">
        <f ca="true">+IF(AND(ISNUMBER(OFFSET('Sanitation Data'!$C$12,0,10*ROW('Sanitation Data'!C133))),'Data Summary'!CN139="Yes"),OFFSET('Sanitation Data'!$C$12,0,10*ROW('Sanitation Data'!C133)),NA())</f>
        <v>#N/A</v>
      </c>
      <c r="Z139" s="102" t="e">
        <f ca="true">+IF(AND(ISNUMBER(OFFSET('Sanitation Data'!$C$13,0,10*ROW('Sanitation Data'!C133))),'Data Summary'!CO139="Yes"),OFFSET('Sanitation Data'!$C$13,0,10*ROW('Sanitation Data'!C133)),NA())</f>
        <v>#N/A</v>
      </c>
      <c r="AA139" s="102" t="e">
        <f ca="true">+IF(AND(ISNUMBER(OFFSET('Sanitation Data'!$D$5,0,10*ROW('Sanitation Data'!D133))),'Data Summary'!CP139="Yes"),100-OFFSET('Sanitation Data'!$D$5,0,10*ROW('Sanitation Data'!D133)),NA())</f>
        <v>#N/A</v>
      </c>
      <c r="AB139" s="102" t="e">
        <f ca="true">+IF(AND(ISNUMBER(OFFSET('Sanitation Data'!$D$7,0,10*ROW('Sanitation Data'!D133))),'Data Summary'!CQ139="Yes"),OFFSET('Sanitation Data'!$D$7,0,10*ROW('Sanitation Data'!D133)),NA())</f>
        <v>#N/A</v>
      </c>
      <c r="AC139" s="102" t="e">
        <f ca="true">+IF(AND(ISNUMBER(OFFSET('Sanitation Data'!$D$11,0,10*ROW('Sanitation Data'!D133))),'Data Summary'!CR139="Yes"),OFFSET('Sanitation Data'!$D$11,0,10*ROW('Sanitation Data'!D133)),NA())</f>
        <v>#N/A</v>
      </c>
      <c r="AD139" s="102" t="e">
        <f ca="true">+IF(AND(ISNUMBER(OFFSET('Sanitation Data'!$D$12,0,10*ROW('Sanitation Data'!D133))),'Data Summary'!CS139="Yes"),OFFSET('Sanitation Data'!$D$12,0,10*ROW('Sanitation Data'!D133)),NA())</f>
        <v>#N/A</v>
      </c>
      <c r="AE139" s="102" t="e">
        <f ca="true">+IF(AND(ISNUMBER(OFFSET('Sanitation Data'!$D$13,0,10*ROW('Sanitation Data'!D133))),'Data Summary'!CT139="Yes"),OFFSET('Sanitation Data'!$D$13,0,10*ROW('Sanitation Data'!D133)),NA())</f>
        <v>#N/A</v>
      </c>
      <c r="AF139" s="102" t="e">
        <f ca="true">+IF(AND(ISNUMBER(OFFSET('Sanitation Data'!$E$5,0,10*ROW('Sanitation Data'!E133))),'Data Summary'!CU139="Yes"),100-OFFSET('Sanitation Data'!$E$5,0,10*ROW('Sanitation Data'!E133)),NA())</f>
        <v>#N/A</v>
      </c>
      <c r="AG139" s="102" t="e">
        <f ca="true">+IF(AND(ISNUMBER(OFFSET('Sanitation Data'!$E$7,0,10*ROW('Sanitation Data'!E133))),'Data Summary'!CV139="Yes"),OFFSET('Sanitation Data'!$E$7,0,10*ROW('Sanitation Data'!E133)),NA())</f>
        <v>#N/A</v>
      </c>
      <c r="AH139" s="102" t="e">
        <f ca="true">+IF(AND(ISNUMBER(OFFSET('Sanitation Data'!$E$11,0,10*ROW('Sanitation Data'!E133))),'Data Summary'!CW139="Yes"),OFFSET('Sanitation Data'!$E$11,0,10*ROW('Sanitation Data'!E133)),NA())</f>
        <v>#N/A</v>
      </c>
      <c r="AI139" s="102" t="e">
        <f ca="true">+IF(AND(ISNUMBER(OFFSET('Sanitation Data'!$E$12,0,10*ROW('Sanitation Data'!E133))),'Data Summary'!CX139="Yes"),OFFSET('Sanitation Data'!$E$12,0,10*ROW('Sanitation Data'!E133)),NA())</f>
        <v>#N/A</v>
      </c>
      <c r="AJ139" s="102" t="e">
        <f ca="true">+IF(AND(ISNUMBER(OFFSET('Sanitation Data'!$E$13,0,10*ROW('Sanitation Data'!E133))),'Data Summary'!CY139="Yes"),OFFSET('Sanitation Data'!$E$13,0,10*ROW('Sanitation Data'!E133)),NA())</f>
        <v>#N/A</v>
      </c>
      <c r="AK139" s="102" t="e">
        <f ca="true">+IF(AND(ISNUMBER(OFFSET('Sanitation Data'!$F$5,0,10*ROW('Sanitation Data'!F133))),'Data Summary'!CZ139="Yes"),100-OFFSET('Sanitation Data'!$F$5,0,10*ROW('Sanitation Data'!F133)),NA())</f>
        <v>#N/A</v>
      </c>
      <c r="AL139" s="102" t="e">
        <f ca="true">+IF(AND(ISNUMBER(OFFSET('Sanitation Data'!$F$7,0,10*ROW('Sanitation Data'!F133))),'Data Summary'!DA139="Yes"),OFFSET('Sanitation Data'!$F$7,0,10*ROW('Sanitation Data'!F133)),NA())</f>
        <v>#N/A</v>
      </c>
      <c r="AM139" s="102" t="e">
        <f ca="true">+IF(AND(ISNUMBER(OFFSET('Sanitation Data'!$F$11,0,10*ROW('Sanitation Data'!F133))),'Data Summary'!DB139="Yes"),OFFSET('Sanitation Data'!$F$11,0,10*ROW('Sanitation Data'!F133)),NA())</f>
        <v>#N/A</v>
      </c>
      <c r="AN139" s="102" t="e">
        <f ca="true">+IF(AND(ISNUMBER(OFFSET('Sanitation Data'!$F$12,0,10*ROW('Sanitation Data'!F133))),'Data Summary'!DC139="Yes"),OFFSET('Sanitation Data'!$F$12,0,10*ROW('Sanitation Data'!F133)),NA())</f>
        <v>#N/A</v>
      </c>
      <c r="AO139" s="102" t="e">
        <f ca="true">+IF(AND(ISNUMBER(OFFSET('Sanitation Data'!$F$13,0,10*ROW('Sanitation Data'!F133))),'Data Summary'!DD139="Yes"),OFFSET('Sanitation Data'!$F$13,0,10*ROW('Sanitation Data'!F133)),NA())</f>
        <v>#N/A</v>
      </c>
      <c r="AP139" s="102" t="e">
        <f ca="true">+IF(AND(ISNUMBER(OFFSET('Sanitation Data'!$G$5,0,10*ROW('Sanitation Data'!G133))),'Data Summary'!DE139="Yes"),100-OFFSET('Sanitation Data'!$G$5,0,10*ROW('Sanitation Data'!G133)),NA())</f>
        <v>#N/A</v>
      </c>
      <c r="AQ139" s="102" t="e">
        <f ca="true">+IF(AND(ISNUMBER(OFFSET('Sanitation Data'!$G$7,0,10*ROW('Sanitation Data'!G133))),'Data Summary'!DF139="Yes"),OFFSET('Sanitation Data'!$G$7,0,10*ROW('Sanitation Data'!G133)),NA())</f>
        <v>#N/A</v>
      </c>
      <c r="AR139" s="102" t="e">
        <f ca="true">+IF(AND(ISNUMBER(OFFSET('Sanitation Data'!$G$11,0,10*ROW('Sanitation Data'!G133))),'Data Summary'!DG139="Yes"),OFFSET('Sanitation Data'!$G$11,0,10*ROW('Sanitation Data'!G133)),NA())</f>
        <v>#N/A</v>
      </c>
      <c r="AS139" s="102" t="e">
        <f ca="true">+IF(AND(ISNUMBER(OFFSET('Sanitation Data'!$G$12,0,10*ROW('Sanitation Data'!G133))),'Data Summary'!DH139="Yes"),OFFSET('Sanitation Data'!$G$12,0,10*ROW('Sanitation Data'!G133)),NA())</f>
        <v>#N/A</v>
      </c>
      <c r="AT139" s="102" t="e">
        <f ca="true">+IF(AND(ISNUMBER(OFFSET('Sanitation Data'!$G$13,0,10*ROW('Sanitation Data'!G133))),'Data Summary'!DI139="Yes"),OFFSET('Sanitation Data'!$G$13,0,10*ROW('Sanitation Data'!G133)),NA())</f>
        <v>#N/A</v>
      </c>
      <c r="AU139" s="102" t="e">
        <f ca="true">+IF(AND(ISNUMBER(OFFSET('Sanitation Data'!$H$5,0,10*ROW('Sanitation Data'!H133))),'Data Summary'!DJ139="Yes"),100-OFFSET('Sanitation Data'!$H$5,0,10*ROW('Sanitation Data'!H133)),NA())</f>
        <v>#N/A</v>
      </c>
      <c r="AV139" s="102" t="e">
        <f ca="true">+IF(AND(ISNUMBER(OFFSET('Sanitation Data'!$H$7,0,10*ROW('Sanitation Data'!H133))),'Data Summary'!DK139="Yes"),OFFSET('Sanitation Data'!$H$7,0,10*ROW('Sanitation Data'!H133)),NA())</f>
        <v>#N/A</v>
      </c>
      <c r="AW139" s="102" t="e">
        <f ca="true">+IF(AND(ISNUMBER(OFFSET('Sanitation Data'!$H$11,0,10*ROW('Sanitation Data'!H133))),'Data Summary'!DL139="Yes"),OFFSET('Sanitation Data'!$H$11,0,10*ROW('Sanitation Data'!H133)),NA())</f>
        <v>#N/A</v>
      </c>
      <c r="AX139" s="102" t="e">
        <f ca="true">+IF(AND(ISNUMBER(OFFSET('Sanitation Data'!$H$12,0,10*ROW('Sanitation Data'!H133))),'Data Summary'!DM139="Yes"),OFFSET('Sanitation Data'!$H$12,0,10*ROW('Sanitation Data'!H133)),NA())</f>
        <v>#N/A</v>
      </c>
      <c r="AY139" s="102" t="e">
        <f ca="true">+IF(AND(ISNUMBER(OFFSET('Sanitation Data'!$H$13,0,10*ROW('Sanitation Data'!H133))),'Data Summary'!DN139="Yes"),OFFSET('Sanitation Data'!$H$13,0,10*ROW('Sanitation Data'!H133)),NA())</f>
        <v>#N/A</v>
      </c>
      <c r="AZ139" s="107" t="e">
        <f ca="true">+IF(AND(ISNUMBER(OFFSET('Hygiene Data'!$C$6,0,10*ROW('Hygiene Data'!C133))),'Data Summary'!DO139="Yes"),OFFSET('Hygiene Data'!$C$6,0,10*ROW('Hygiene Data'!C133)),NA())</f>
        <v>#N/A</v>
      </c>
      <c r="BA139" s="107" t="e">
        <f ca="true">+IF(AND(ISNUMBER(OFFSET('Hygiene Data'!$C$8,0,10*ROW('Hygiene Data'!C133))),'Data Summary'!DP139="Yes"),OFFSET('Hygiene Data'!$C$8,0,10*ROW('Hygiene Data'!C133)),NA())</f>
        <v>#N/A</v>
      </c>
      <c r="BB139" s="107" t="e">
        <f ca="true">+IF(AND(ISNUMBER(OFFSET('Hygiene Data'!$C$10,0,10*ROW('Hygiene Data'!C133))),'Data Summary'!DQ139="Yes"),OFFSET('Hygiene Data'!$C$10,0,10*ROW('Hygiene Data'!C133)),NA())</f>
        <v>#N/A</v>
      </c>
      <c r="BC139" s="107" t="e">
        <f ca="true">+IF(AND(ISNUMBER(OFFSET('Hygiene Data'!$D$6,0,10*ROW('Hygiene Data'!D133))),'Data Summary'!DR139="Yes"),OFFSET('Hygiene Data'!$D$6,0,10*ROW('Hygiene Data'!D133)),NA())</f>
        <v>#N/A</v>
      </c>
      <c r="BD139" s="107" t="e">
        <f ca="true">+IF(AND(ISNUMBER(OFFSET('Hygiene Data'!$D$8,0,10*ROW('Hygiene Data'!D133))),'Data Summary'!DS139="Yes"),OFFSET('Hygiene Data'!$D$8,0,10*ROW('Hygiene Data'!D133)),NA())</f>
        <v>#N/A</v>
      </c>
      <c r="BE139" s="107" t="e">
        <f ca="true">+IF(AND(ISNUMBER(OFFSET('Hygiene Data'!$D$10,0,10*ROW('Hygiene Data'!D133))),'Data Summary'!DT139="Yes"),OFFSET('Hygiene Data'!$D$10,0,10*ROW('Hygiene Data'!D133)),NA())</f>
        <v>#N/A</v>
      </c>
      <c r="BF139" s="107" t="e">
        <f ca="true">+IF(AND(ISNUMBER(OFFSET('Hygiene Data'!$E$6,0,10*ROW('Hygiene Data'!E133))),'Data Summary'!DU139="Yes"),OFFSET('Hygiene Data'!$E$6,0,10*ROW('Hygiene Data'!E133)),NA())</f>
        <v>#N/A</v>
      </c>
      <c r="BG139" s="107" t="e">
        <f ca="true">+IF(AND(ISNUMBER(OFFSET('Hygiene Data'!$E$8,0,10*ROW('Hygiene Data'!E133))),'Data Summary'!DV139="Yes"),OFFSET('Hygiene Data'!$E$8,0,10*ROW('Hygiene Data'!E133)),NA())</f>
        <v>#N/A</v>
      </c>
      <c r="BH139" s="107" t="e">
        <f ca="true">+IF(AND(ISNUMBER(OFFSET('Hygiene Data'!$E$10,0,10*ROW('Hygiene Data'!E133))),'Data Summary'!DW139="Yes"),OFFSET('Hygiene Data'!$E$10,0,10*ROW('Hygiene Data'!E133)),NA())</f>
        <v>#N/A</v>
      </c>
      <c r="BI139" s="107" t="e">
        <f ca="true">+IF(AND(ISNUMBER(OFFSET('Hygiene Data'!$F$6,0,10*ROW('Hygiene Data'!F133))),'Data Summary'!DX139="Yes"),OFFSET('Hygiene Data'!$F$6,0,10*ROW('Hygiene Data'!F133)),NA())</f>
        <v>#N/A</v>
      </c>
      <c r="BJ139" s="107" t="e">
        <f ca="true">+IF(AND(ISNUMBER(OFFSET('Hygiene Data'!$F$8,0,10*ROW('Hygiene Data'!F133))),'Data Summary'!DY139="Yes"),OFFSET('Hygiene Data'!$F$8,0,10*ROW('Hygiene Data'!F133)),NA())</f>
        <v>#N/A</v>
      </c>
      <c r="BK139" s="107" t="e">
        <f ca="true">+IF(AND(ISNUMBER(OFFSET('Hygiene Data'!$F$10,0,10*ROW('Hygiene Data'!F133))),'Data Summary'!DZ139="Yes"),OFFSET('Hygiene Data'!$F$10,0,10*ROW('Hygiene Data'!F133)),NA())</f>
        <v>#N/A</v>
      </c>
      <c r="BL139" s="107" t="e">
        <f ca="true">+IF(AND(ISNUMBER(OFFSET('Hygiene Data'!$G$6,0,10*ROW('Hygiene Data'!G133))),'Data Summary'!EA139="Yes"),OFFSET('Hygiene Data'!$G$6,0,10*ROW('Hygiene Data'!G133)),NA())</f>
        <v>#N/A</v>
      </c>
      <c r="BM139" s="107" t="e">
        <f ca="true">+IF(AND(ISNUMBER(OFFSET('Hygiene Data'!$G$8,0,10*ROW('Hygiene Data'!G133))),'Data Summary'!EB139="Yes"),OFFSET('Hygiene Data'!$G$8,0,10*ROW('Hygiene Data'!G133)),NA())</f>
        <v>#N/A</v>
      </c>
      <c r="BN139" s="107" t="e">
        <f ca="true">+IF(AND(ISNUMBER(OFFSET('Hygiene Data'!$G$10,0,10*ROW('Hygiene Data'!G133))),'Data Summary'!EC139="Yes"),OFFSET('Hygiene Data'!$G$10,0,10*ROW('Hygiene Data'!G133)),NA())</f>
        <v>#N/A</v>
      </c>
      <c r="BO139" s="107" t="e">
        <f ca="true">+IF(AND(ISNUMBER(OFFSET('Hygiene Data'!$H$6,0,10*ROW('Hygiene Data'!H133))),'Data Summary'!ED139="Yes"),OFFSET('Hygiene Data'!$H$6,0,10*ROW('Hygiene Data'!H133)),NA())</f>
        <v>#N/A</v>
      </c>
      <c r="BP139" s="107" t="e">
        <f ca="true">+IF(AND(ISNUMBER(OFFSET('Hygiene Data'!$H$8,0,10*ROW('Hygiene Data'!H133))),'Data Summary'!EE139="Yes"),OFFSET('Hygiene Data'!$H$8,0,10*ROW('Hygiene Data'!H133)),NA())</f>
        <v>#N/A</v>
      </c>
      <c r="BQ139" s="107" t="e">
        <f ca="true">+IF(AND(ISNUMBER(OFFSET('Hygiene Data'!$H$10,0,10*ROW('Hygiene Data'!H133))),'Data Summary'!EF139="Yes"),OFFSET('Hygiene Data'!$H$10,0,10*ROW('Hygiene Data'!H133)),NA())</f>
        <v>#N/A</v>
      </c>
    </row>
    <row r="140" x14ac:dyDescent="0.2">
      <c r="A140" s="55" t="e">
        <f ca="true">+IF(OFFSET('Water Data'!$B$1,0,10*ROW('Water Data'!B134))="",NA(),OFFSET('Water Data'!$B$1,0,10*ROW('Water Data'!B134)))</f>
        <v>#N/A</v>
      </c>
      <c r="B140" s="55" t="e">
        <f ca="true">+IF(OFFSET('Water Data'!$A$3,0,10*ROW('Water Data'!A137))="",NA(),OFFSET('Water Data'!$A$3,0,10*ROW('Water Data'!A137)))</f>
        <v>#N/A</v>
      </c>
      <c r="C140" s="55" t="e">
        <f ca="true">+IF(OFFSET('Water Data'!$C$3,0,10*ROW('Water Data'!C137))="",NA(),OFFSET('Water Data'!$C$3,0,10*ROW('Water Data'!C137)))</f>
        <v>#N/A</v>
      </c>
      <c r="D140" s="56" t="e">
        <f ca="true">+IF(AND(ISNUMBER(OFFSET('Water Data'!$C$5,0,10*ROW('Water Data'!C134))),'Data Summary'!BS140="Yes"),100-OFFSET('Water Data'!$C$5,0,10*ROW('Water Data'!C134)),NA())</f>
        <v>#N/A</v>
      </c>
      <c r="E140" s="56" t="e">
        <f ca="true">+IF(AND(ISNUMBER(OFFSET('Water Data'!$C$7,0,10*ROW('Water Data'!C134))),'Data Summary'!BT140="Yes"),OFFSET('Water Data'!$C$7,0,10*ROW('Water Data'!C134)),NA())</f>
        <v>#N/A</v>
      </c>
      <c r="F140" s="56" t="e">
        <f ca="true">+IF(AND(ISNUMBER(OFFSET('Water Data'!$C$10,0,10*ROW('Water Data'!C134))),'Data Summary'!BU140="Yes"),OFFSET('Water Data'!$C$10,0,10*ROW('Water Data'!C134)),NA())</f>
        <v>#N/A</v>
      </c>
      <c r="G140" s="56" t="e">
        <f ca="true">+IF(AND(ISNUMBER(OFFSET('Water Data'!$D$5,0,10*ROW('Water Data'!D134))),'Data Summary'!BV140="Yes"),100-OFFSET('Water Data'!$D$5,0,10*ROW('Water Data'!D134)),NA())</f>
        <v>#N/A</v>
      </c>
      <c r="H140" s="56" t="e">
        <f ca="true">+IF(AND(ISNUMBER(OFFSET('Water Data'!$D$7,0,10*ROW('Water Data'!D134))),'Data Summary'!BW140="Yes"),OFFSET('Water Data'!$D$7,0,10*ROW('Water Data'!D134)),NA())</f>
        <v>#N/A</v>
      </c>
      <c r="I140" s="56" t="e">
        <f ca="true">+IF(AND(ISNUMBER(OFFSET('Water Data'!$D$10,0,10*ROW('Water Data'!D134))),'Data Summary'!BX140="Yes"),OFFSET('Water Data'!$D$10,0,10*ROW('Water Data'!D134)),NA())</f>
        <v>#N/A</v>
      </c>
      <c r="J140" s="56" t="e">
        <f ca="true">+IF(AND(ISNUMBER(OFFSET('Water Data'!$E$5,0,10*ROW('Water Data'!E134))),'Data Summary'!BY140="Yes"),100-OFFSET('Water Data'!$E$5,0,10*ROW('Water Data'!E134)),NA())</f>
        <v>#N/A</v>
      </c>
      <c r="K140" s="56" t="e">
        <f ca="true">+IF(AND(ISNUMBER(OFFSET('Water Data'!$E$7,0,10*ROW('Water Data'!E134))),'Data Summary'!BZ140="Yes"),OFFSET('Water Data'!$E$7,0,10*ROW('Water Data'!E134)),NA())</f>
        <v>#N/A</v>
      </c>
      <c r="L140" s="56" t="e">
        <f ca="true">+IF(AND(ISNUMBER(OFFSET('Water Data'!$E$10,0,10*ROW('Water Data'!E134))),'Data Summary'!CA140="Yes"),OFFSET('Water Data'!$E$10,0,10*ROW('Water Data'!E134)),NA())</f>
        <v>#N/A</v>
      </c>
      <c r="M140" s="56" t="e">
        <f ca="true">+IF(AND(ISNUMBER(OFFSET('Water Data'!$F$5,0,10*ROW('Water Data'!F134))),'Data Summary'!CB140="Yes"),100-OFFSET('Water Data'!$F$5,0,10*ROW('Water Data'!F134)),NA())</f>
        <v>#N/A</v>
      </c>
      <c r="N140" s="56" t="e">
        <f ca="true">+IF(AND(ISNUMBER(OFFSET('Water Data'!$F$7,0,10*ROW('Water Data'!F134))),'Data Summary'!CC140="Yes"),OFFSET('Water Data'!$F$7,0,10*ROW('Water Data'!F134)),NA())</f>
        <v>#N/A</v>
      </c>
      <c r="O140" s="56" t="e">
        <f ca="true">+IF(AND(ISNUMBER(OFFSET('Water Data'!$F$10,0,10*ROW('Water Data'!F134))),'Data Summary'!CD140="Yes"),OFFSET('Water Data'!$F$10,0,10*ROW('Water Data'!F134)),NA())</f>
        <v>#N/A</v>
      </c>
      <c r="P140" s="56" t="e">
        <f ca="true">+IF(AND(ISNUMBER(OFFSET('Water Data'!$G$5,0,10*ROW('Water Data'!G134))),'Data Summary'!CE140="Yes"),100-OFFSET('Water Data'!$G$5,0,10*ROW('Water Data'!G134)),NA())</f>
        <v>#N/A</v>
      </c>
      <c r="Q140" s="56" t="e">
        <f ca="true">+IF(AND(ISNUMBER(OFFSET('Water Data'!$G$7,0,10*ROW('Water Data'!G134))),'Data Summary'!CF140="Yes"),OFFSET('Water Data'!$G$7,0,10*ROW('Water Data'!G134)),NA())</f>
        <v>#N/A</v>
      </c>
      <c r="R140" s="56" t="e">
        <f ca="true">+IF(AND(ISNUMBER(OFFSET('Water Data'!$G$10,0,10*ROW('Water Data'!G134))),'Data Summary'!CG140="Yes"),OFFSET('Water Data'!$G$10,0,10*ROW('Water Data'!G134)),NA())</f>
        <v>#N/A</v>
      </c>
      <c r="S140" s="56" t="e">
        <f ca="true">+IF(AND(ISNUMBER(OFFSET('Water Data'!$H$5,0,10*ROW('Water Data'!H134))),'Data Summary'!CH140="Yes"),100-OFFSET('Water Data'!$H$5,0,10*ROW('Water Data'!H134)),NA())</f>
        <v>#N/A</v>
      </c>
      <c r="T140" s="56" t="e">
        <f ca="true">+IF(AND(ISNUMBER(OFFSET('Water Data'!$H$7,0,10*ROW('Water Data'!H134))),'Data Summary'!CI140="Yes"),OFFSET('Water Data'!$H$7,0,10*ROW('Water Data'!H134)),NA())</f>
        <v>#N/A</v>
      </c>
      <c r="U140" s="56" t="e">
        <f ca="true">+IF(AND(ISNUMBER(OFFSET('Water Data'!$H$10,0,10*ROW('Water Data'!H134))),'Data Summary'!CJ140="Yes"),OFFSET('Water Data'!$H$10,0,10*ROW('Water Data'!H134)),NA())</f>
        <v>#N/A</v>
      </c>
      <c r="V140" s="102" t="e">
        <f ca="true">+IF(AND(ISNUMBER(OFFSET('Sanitation Data'!$C$5,0,10*ROW('Sanitation Data'!C134))),'Data Summary'!CK140="Yes"),100-OFFSET('Sanitation Data'!$C$5,0,10*ROW('Sanitation Data'!C134)),NA())</f>
        <v>#N/A</v>
      </c>
      <c r="W140" s="102" t="e">
        <f ca="true">+IF(AND(ISNUMBER(OFFSET('Sanitation Data'!$C$7,0,10*ROW('Sanitation Data'!C134))),'Data Summary'!CL140="Yes"),OFFSET('Sanitation Data'!$C$7,0,10*ROW('Sanitation Data'!C134)),NA())</f>
        <v>#N/A</v>
      </c>
      <c r="X140" s="102" t="e">
        <f ca="true">+IF(AND(ISNUMBER(OFFSET('Sanitation Data'!$C$11,0,10*ROW('Sanitation Data'!C134))),'Data Summary'!CM140="Yes"),OFFSET('Sanitation Data'!$C$11,0,10*ROW('Sanitation Data'!C134)),NA())</f>
        <v>#N/A</v>
      </c>
      <c r="Y140" s="102" t="e">
        <f ca="true">+IF(AND(ISNUMBER(OFFSET('Sanitation Data'!$C$12,0,10*ROW('Sanitation Data'!C134))),'Data Summary'!CN140="Yes"),OFFSET('Sanitation Data'!$C$12,0,10*ROW('Sanitation Data'!C134)),NA())</f>
        <v>#N/A</v>
      </c>
      <c r="Z140" s="102" t="e">
        <f ca="true">+IF(AND(ISNUMBER(OFFSET('Sanitation Data'!$C$13,0,10*ROW('Sanitation Data'!C134))),'Data Summary'!CO140="Yes"),OFFSET('Sanitation Data'!$C$13,0,10*ROW('Sanitation Data'!C134)),NA())</f>
        <v>#N/A</v>
      </c>
      <c r="AA140" s="102" t="e">
        <f ca="true">+IF(AND(ISNUMBER(OFFSET('Sanitation Data'!$D$5,0,10*ROW('Sanitation Data'!D134))),'Data Summary'!CP140="Yes"),100-OFFSET('Sanitation Data'!$D$5,0,10*ROW('Sanitation Data'!D134)),NA())</f>
        <v>#N/A</v>
      </c>
      <c r="AB140" s="102" t="e">
        <f ca="true">+IF(AND(ISNUMBER(OFFSET('Sanitation Data'!$D$7,0,10*ROW('Sanitation Data'!D134))),'Data Summary'!CQ140="Yes"),OFFSET('Sanitation Data'!$D$7,0,10*ROW('Sanitation Data'!D134)),NA())</f>
        <v>#N/A</v>
      </c>
      <c r="AC140" s="102" t="e">
        <f ca="true">+IF(AND(ISNUMBER(OFFSET('Sanitation Data'!$D$11,0,10*ROW('Sanitation Data'!D134))),'Data Summary'!CR140="Yes"),OFFSET('Sanitation Data'!$D$11,0,10*ROW('Sanitation Data'!D134)),NA())</f>
        <v>#N/A</v>
      </c>
      <c r="AD140" s="102" t="e">
        <f ca="true">+IF(AND(ISNUMBER(OFFSET('Sanitation Data'!$D$12,0,10*ROW('Sanitation Data'!D134))),'Data Summary'!CS140="Yes"),OFFSET('Sanitation Data'!$D$12,0,10*ROW('Sanitation Data'!D134)),NA())</f>
        <v>#N/A</v>
      </c>
      <c r="AE140" s="102" t="e">
        <f ca="true">+IF(AND(ISNUMBER(OFFSET('Sanitation Data'!$D$13,0,10*ROW('Sanitation Data'!D134))),'Data Summary'!CT140="Yes"),OFFSET('Sanitation Data'!$D$13,0,10*ROW('Sanitation Data'!D134)),NA())</f>
        <v>#N/A</v>
      </c>
      <c r="AF140" s="102" t="e">
        <f ca="true">+IF(AND(ISNUMBER(OFFSET('Sanitation Data'!$E$5,0,10*ROW('Sanitation Data'!E134))),'Data Summary'!CU140="Yes"),100-OFFSET('Sanitation Data'!$E$5,0,10*ROW('Sanitation Data'!E134)),NA())</f>
        <v>#N/A</v>
      </c>
      <c r="AG140" s="102" t="e">
        <f ca="true">+IF(AND(ISNUMBER(OFFSET('Sanitation Data'!$E$7,0,10*ROW('Sanitation Data'!E134))),'Data Summary'!CV140="Yes"),OFFSET('Sanitation Data'!$E$7,0,10*ROW('Sanitation Data'!E134)),NA())</f>
        <v>#N/A</v>
      </c>
      <c r="AH140" s="102" t="e">
        <f ca="true">+IF(AND(ISNUMBER(OFFSET('Sanitation Data'!$E$11,0,10*ROW('Sanitation Data'!E134))),'Data Summary'!CW140="Yes"),OFFSET('Sanitation Data'!$E$11,0,10*ROW('Sanitation Data'!E134)),NA())</f>
        <v>#N/A</v>
      </c>
      <c r="AI140" s="102" t="e">
        <f ca="true">+IF(AND(ISNUMBER(OFFSET('Sanitation Data'!$E$12,0,10*ROW('Sanitation Data'!E134))),'Data Summary'!CX140="Yes"),OFFSET('Sanitation Data'!$E$12,0,10*ROW('Sanitation Data'!E134)),NA())</f>
        <v>#N/A</v>
      </c>
      <c r="AJ140" s="102" t="e">
        <f ca="true">+IF(AND(ISNUMBER(OFFSET('Sanitation Data'!$E$13,0,10*ROW('Sanitation Data'!E134))),'Data Summary'!CY140="Yes"),OFFSET('Sanitation Data'!$E$13,0,10*ROW('Sanitation Data'!E134)),NA())</f>
        <v>#N/A</v>
      </c>
      <c r="AK140" s="102" t="e">
        <f ca="true">+IF(AND(ISNUMBER(OFFSET('Sanitation Data'!$F$5,0,10*ROW('Sanitation Data'!F134))),'Data Summary'!CZ140="Yes"),100-OFFSET('Sanitation Data'!$F$5,0,10*ROW('Sanitation Data'!F134)),NA())</f>
        <v>#N/A</v>
      </c>
      <c r="AL140" s="102" t="e">
        <f ca="true">+IF(AND(ISNUMBER(OFFSET('Sanitation Data'!$F$7,0,10*ROW('Sanitation Data'!F134))),'Data Summary'!DA140="Yes"),OFFSET('Sanitation Data'!$F$7,0,10*ROW('Sanitation Data'!F134)),NA())</f>
        <v>#N/A</v>
      </c>
      <c r="AM140" s="102" t="e">
        <f ca="true">+IF(AND(ISNUMBER(OFFSET('Sanitation Data'!$F$11,0,10*ROW('Sanitation Data'!F134))),'Data Summary'!DB140="Yes"),OFFSET('Sanitation Data'!$F$11,0,10*ROW('Sanitation Data'!F134)),NA())</f>
        <v>#N/A</v>
      </c>
      <c r="AN140" s="102" t="e">
        <f ca="true">+IF(AND(ISNUMBER(OFFSET('Sanitation Data'!$F$12,0,10*ROW('Sanitation Data'!F134))),'Data Summary'!DC140="Yes"),OFFSET('Sanitation Data'!$F$12,0,10*ROW('Sanitation Data'!F134)),NA())</f>
        <v>#N/A</v>
      </c>
      <c r="AO140" s="102" t="e">
        <f ca="true">+IF(AND(ISNUMBER(OFFSET('Sanitation Data'!$F$13,0,10*ROW('Sanitation Data'!F134))),'Data Summary'!DD140="Yes"),OFFSET('Sanitation Data'!$F$13,0,10*ROW('Sanitation Data'!F134)),NA())</f>
        <v>#N/A</v>
      </c>
      <c r="AP140" s="102" t="e">
        <f ca="true">+IF(AND(ISNUMBER(OFFSET('Sanitation Data'!$G$5,0,10*ROW('Sanitation Data'!G134))),'Data Summary'!DE140="Yes"),100-OFFSET('Sanitation Data'!$G$5,0,10*ROW('Sanitation Data'!G134)),NA())</f>
        <v>#N/A</v>
      </c>
      <c r="AQ140" s="102" t="e">
        <f ca="true">+IF(AND(ISNUMBER(OFFSET('Sanitation Data'!$G$7,0,10*ROW('Sanitation Data'!G134))),'Data Summary'!DF140="Yes"),OFFSET('Sanitation Data'!$G$7,0,10*ROW('Sanitation Data'!G134)),NA())</f>
        <v>#N/A</v>
      </c>
      <c r="AR140" s="102" t="e">
        <f ca="true">+IF(AND(ISNUMBER(OFFSET('Sanitation Data'!$G$11,0,10*ROW('Sanitation Data'!G134))),'Data Summary'!DG140="Yes"),OFFSET('Sanitation Data'!$G$11,0,10*ROW('Sanitation Data'!G134)),NA())</f>
        <v>#N/A</v>
      </c>
      <c r="AS140" s="102" t="e">
        <f ca="true">+IF(AND(ISNUMBER(OFFSET('Sanitation Data'!$G$12,0,10*ROW('Sanitation Data'!G134))),'Data Summary'!DH140="Yes"),OFFSET('Sanitation Data'!$G$12,0,10*ROW('Sanitation Data'!G134)),NA())</f>
        <v>#N/A</v>
      </c>
      <c r="AT140" s="102" t="e">
        <f ca="true">+IF(AND(ISNUMBER(OFFSET('Sanitation Data'!$G$13,0,10*ROW('Sanitation Data'!G134))),'Data Summary'!DI140="Yes"),OFFSET('Sanitation Data'!$G$13,0,10*ROW('Sanitation Data'!G134)),NA())</f>
        <v>#N/A</v>
      </c>
      <c r="AU140" s="102" t="e">
        <f ca="true">+IF(AND(ISNUMBER(OFFSET('Sanitation Data'!$H$5,0,10*ROW('Sanitation Data'!H134))),'Data Summary'!DJ140="Yes"),100-OFFSET('Sanitation Data'!$H$5,0,10*ROW('Sanitation Data'!H134)),NA())</f>
        <v>#N/A</v>
      </c>
      <c r="AV140" s="102" t="e">
        <f ca="true">+IF(AND(ISNUMBER(OFFSET('Sanitation Data'!$H$7,0,10*ROW('Sanitation Data'!H134))),'Data Summary'!DK140="Yes"),OFFSET('Sanitation Data'!$H$7,0,10*ROW('Sanitation Data'!H134)),NA())</f>
        <v>#N/A</v>
      </c>
      <c r="AW140" s="102" t="e">
        <f ca="true">+IF(AND(ISNUMBER(OFFSET('Sanitation Data'!$H$11,0,10*ROW('Sanitation Data'!H134))),'Data Summary'!DL140="Yes"),OFFSET('Sanitation Data'!$H$11,0,10*ROW('Sanitation Data'!H134)),NA())</f>
        <v>#N/A</v>
      </c>
      <c r="AX140" s="102" t="e">
        <f ca="true">+IF(AND(ISNUMBER(OFFSET('Sanitation Data'!$H$12,0,10*ROW('Sanitation Data'!H134))),'Data Summary'!DM140="Yes"),OFFSET('Sanitation Data'!$H$12,0,10*ROW('Sanitation Data'!H134)),NA())</f>
        <v>#N/A</v>
      </c>
      <c r="AY140" s="102" t="e">
        <f ca="true">+IF(AND(ISNUMBER(OFFSET('Sanitation Data'!$H$13,0,10*ROW('Sanitation Data'!H134))),'Data Summary'!DN140="Yes"),OFFSET('Sanitation Data'!$H$13,0,10*ROW('Sanitation Data'!H134)),NA())</f>
        <v>#N/A</v>
      </c>
      <c r="AZ140" s="107" t="e">
        <f ca="true">+IF(AND(ISNUMBER(OFFSET('Hygiene Data'!$C$6,0,10*ROW('Hygiene Data'!C134))),'Data Summary'!DO140="Yes"),OFFSET('Hygiene Data'!$C$6,0,10*ROW('Hygiene Data'!C134)),NA())</f>
        <v>#N/A</v>
      </c>
      <c r="BA140" s="107" t="e">
        <f ca="true">+IF(AND(ISNUMBER(OFFSET('Hygiene Data'!$C$8,0,10*ROW('Hygiene Data'!C134))),'Data Summary'!DP140="Yes"),OFFSET('Hygiene Data'!$C$8,0,10*ROW('Hygiene Data'!C134)),NA())</f>
        <v>#N/A</v>
      </c>
      <c r="BB140" s="107" t="e">
        <f ca="true">+IF(AND(ISNUMBER(OFFSET('Hygiene Data'!$C$10,0,10*ROW('Hygiene Data'!C134))),'Data Summary'!DQ140="Yes"),OFFSET('Hygiene Data'!$C$10,0,10*ROW('Hygiene Data'!C134)),NA())</f>
        <v>#N/A</v>
      </c>
      <c r="BC140" s="107" t="e">
        <f ca="true">+IF(AND(ISNUMBER(OFFSET('Hygiene Data'!$D$6,0,10*ROW('Hygiene Data'!D134))),'Data Summary'!DR140="Yes"),OFFSET('Hygiene Data'!$D$6,0,10*ROW('Hygiene Data'!D134)),NA())</f>
        <v>#N/A</v>
      </c>
      <c r="BD140" s="107" t="e">
        <f ca="true">+IF(AND(ISNUMBER(OFFSET('Hygiene Data'!$D$8,0,10*ROW('Hygiene Data'!D134))),'Data Summary'!DS140="Yes"),OFFSET('Hygiene Data'!$D$8,0,10*ROW('Hygiene Data'!D134)),NA())</f>
        <v>#N/A</v>
      </c>
      <c r="BE140" s="107" t="e">
        <f ca="true">+IF(AND(ISNUMBER(OFFSET('Hygiene Data'!$D$10,0,10*ROW('Hygiene Data'!D134))),'Data Summary'!DT140="Yes"),OFFSET('Hygiene Data'!$D$10,0,10*ROW('Hygiene Data'!D134)),NA())</f>
        <v>#N/A</v>
      </c>
      <c r="BF140" s="107" t="e">
        <f ca="true">+IF(AND(ISNUMBER(OFFSET('Hygiene Data'!$E$6,0,10*ROW('Hygiene Data'!E134))),'Data Summary'!DU140="Yes"),OFFSET('Hygiene Data'!$E$6,0,10*ROW('Hygiene Data'!E134)),NA())</f>
        <v>#N/A</v>
      </c>
      <c r="BG140" s="107" t="e">
        <f ca="true">+IF(AND(ISNUMBER(OFFSET('Hygiene Data'!$E$8,0,10*ROW('Hygiene Data'!E134))),'Data Summary'!DV140="Yes"),OFFSET('Hygiene Data'!$E$8,0,10*ROW('Hygiene Data'!E134)),NA())</f>
        <v>#N/A</v>
      </c>
      <c r="BH140" s="107" t="e">
        <f ca="true">+IF(AND(ISNUMBER(OFFSET('Hygiene Data'!$E$10,0,10*ROW('Hygiene Data'!E134))),'Data Summary'!DW140="Yes"),OFFSET('Hygiene Data'!$E$10,0,10*ROW('Hygiene Data'!E134)),NA())</f>
        <v>#N/A</v>
      </c>
      <c r="BI140" s="107" t="e">
        <f ca="true">+IF(AND(ISNUMBER(OFFSET('Hygiene Data'!$F$6,0,10*ROW('Hygiene Data'!F134))),'Data Summary'!DX140="Yes"),OFFSET('Hygiene Data'!$F$6,0,10*ROW('Hygiene Data'!F134)),NA())</f>
        <v>#N/A</v>
      </c>
      <c r="BJ140" s="107" t="e">
        <f ca="true">+IF(AND(ISNUMBER(OFFSET('Hygiene Data'!$F$8,0,10*ROW('Hygiene Data'!F134))),'Data Summary'!DY140="Yes"),OFFSET('Hygiene Data'!$F$8,0,10*ROW('Hygiene Data'!F134)),NA())</f>
        <v>#N/A</v>
      </c>
      <c r="BK140" s="107" t="e">
        <f ca="true">+IF(AND(ISNUMBER(OFFSET('Hygiene Data'!$F$10,0,10*ROW('Hygiene Data'!F134))),'Data Summary'!DZ140="Yes"),OFFSET('Hygiene Data'!$F$10,0,10*ROW('Hygiene Data'!F134)),NA())</f>
        <v>#N/A</v>
      </c>
      <c r="BL140" s="107" t="e">
        <f ca="true">+IF(AND(ISNUMBER(OFFSET('Hygiene Data'!$G$6,0,10*ROW('Hygiene Data'!G134))),'Data Summary'!EA140="Yes"),OFFSET('Hygiene Data'!$G$6,0,10*ROW('Hygiene Data'!G134)),NA())</f>
        <v>#N/A</v>
      </c>
      <c r="BM140" s="107" t="e">
        <f ca="true">+IF(AND(ISNUMBER(OFFSET('Hygiene Data'!$G$8,0,10*ROW('Hygiene Data'!G134))),'Data Summary'!EB140="Yes"),OFFSET('Hygiene Data'!$G$8,0,10*ROW('Hygiene Data'!G134)),NA())</f>
        <v>#N/A</v>
      </c>
      <c r="BN140" s="107" t="e">
        <f ca="true">+IF(AND(ISNUMBER(OFFSET('Hygiene Data'!$G$10,0,10*ROW('Hygiene Data'!G134))),'Data Summary'!EC140="Yes"),OFFSET('Hygiene Data'!$G$10,0,10*ROW('Hygiene Data'!G134)),NA())</f>
        <v>#N/A</v>
      </c>
      <c r="BO140" s="107" t="e">
        <f ca="true">+IF(AND(ISNUMBER(OFFSET('Hygiene Data'!$H$6,0,10*ROW('Hygiene Data'!H134))),'Data Summary'!ED140="Yes"),OFFSET('Hygiene Data'!$H$6,0,10*ROW('Hygiene Data'!H134)),NA())</f>
        <v>#N/A</v>
      </c>
      <c r="BP140" s="107" t="e">
        <f ca="true">+IF(AND(ISNUMBER(OFFSET('Hygiene Data'!$H$8,0,10*ROW('Hygiene Data'!H134))),'Data Summary'!EE140="Yes"),OFFSET('Hygiene Data'!$H$8,0,10*ROW('Hygiene Data'!H134)),NA())</f>
        <v>#N/A</v>
      </c>
      <c r="BQ140" s="107" t="e">
        <f ca="true">+IF(AND(ISNUMBER(OFFSET('Hygiene Data'!$H$10,0,10*ROW('Hygiene Data'!H134))),'Data Summary'!EF140="Yes"),OFFSET('Hygiene Data'!$H$10,0,10*ROW('Hygiene Data'!H134)),NA())</f>
        <v>#N/A</v>
      </c>
    </row>
    <row r="141" x14ac:dyDescent="0.2">
      <c r="A141" s="55" t="e">
        <f ca="true">+IF(OFFSET('Water Data'!$B$1,0,10*ROW('Water Data'!B135))="",NA(),OFFSET('Water Data'!$B$1,0,10*ROW('Water Data'!B135)))</f>
        <v>#N/A</v>
      </c>
      <c r="B141" s="55" t="e">
        <f ca="true">+IF(OFFSET('Water Data'!$A$3,0,10*ROW('Water Data'!A138))="",NA(),OFFSET('Water Data'!$A$3,0,10*ROW('Water Data'!A138)))</f>
        <v>#N/A</v>
      </c>
      <c r="C141" s="55" t="e">
        <f ca="true">+IF(OFFSET('Water Data'!$C$3,0,10*ROW('Water Data'!C138))="",NA(),OFFSET('Water Data'!$C$3,0,10*ROW('Water Data'!C138)))</f>
        <v>#N/A</v>
      </c>
      <c r="D141" s="56" t="e">
        <f ca="true">+IF(AND(ISNUMBER(OFFSET('Water Data'!$C$5,0,10*ROW('Water Data'!C135))),'Data Summary'!BS141="Yes"),100-OFFSET('Water Data'!$C$5,0,10*ROW('Water Data'!C135)),NA())</f>
        <v>#N/A</v>
      </c>
      <c r="E141" s="56" t="e">
        <f ca="true">+IF(AND(ISNUMBER(OFFSET('Water Data'!$C$7,0,10*ROW('Water Data'!C135))),'Data Summary'!BT141="Yes"),OFFSET('Water Data'!$C$7,0,10*ROW('Water Data'!C135)),NA())</f>
        <v>#N/A</v>
      </c>
      <c r="F141" s="56" t="e">
        <f ca="true">+IF(AND(ISNUMBER(OFFSET('Water Data'!$C$10,0,10*ROW('Water Data'!C135))),'Data Summary'!BU141="Yes"),OFFSET('Water Data'!$C$10,0,10*ROW('Water Data'!C135)),NA())</f>
        <v>#N/A</v>
      </c>
      <c r="G141" s="56" t="e">
        <f ca="true">+IF(AND(ISNUMBER(OFFSET('Water Data'!$D$5,0,10*ROW('Water Data'!D135))),'Data Summary'!BV141="Yes"),100-OFFSET('Water Data'!$D$5,0,10*ROW('Water Data'!D135)),NA())</f>
        <v>#N/A</v>
      </c>
      <c r="H141" s="56" t="e">
        <f ca="true">+IF(AND(ISNUMBER(OFFSET('Water Data'!$D$7,0,10*ROW('Water Data'!D135))),'Data Summary'!BW141="Yes"),OFFSET('Water Data'!$D$7,0,10*ROW('Water Data'!D135)),NA())</f>
        <v>#N/A</v>
      </c>
      <c r="I141" s="56" t="e">
        <f ca="true">+IF(AND(ISNUMBER(OFFSET('Water Data'!$D$10,0,10*ROW('Water Data'!D135))),'Data Summary'!BX141="Yes"),OFFSET('Water Data'!$D$10,0,10*ROW('Water Data'!D135)),NA())</f>
        <v>#N/A</v>
      </c>
      <c r="J141" s="56" t="e">
        <f ca="true">+IF(AND(ISNUMBER(OFFSET('Water Data'!$E$5,0,10*ROW('Water Data'!E135))),'Data Summary'!BY141="Yes"),100-OFFSET('Water Data'!$E$5,0,10*ROW('Water Data'!E135)),NA())</f>
        <v>#N/A</v>
      </c>
      <c r="K141" s="56" t="e">
        <f ca="true">+IF(AND(ISNUMBER(OFFSET('Water Data'!$E$7,0,10*ROW('Water Data'!E135))),'Data Summary'!BZ141="Yes"),OFFSET('Water Data'!$E$7,0,10*ROW('Water Data'!E135)),NA())</f>
        <v>#N/A</v>
      </c>
      <c r="L141" s="56" t="e">
        <f ca="true">+IF(AND(ISNUMBER(OFFSET('Water Data'!$E$10,0,10*ROW('Water Data'!E135))),'Data Summary'!CA141="Yes"),OFFSET('Water Data'!$E$10,0,10*ROW('Water Data'!E135)),NA())</f>
        <v>#N/A</v>
      </c>
      <c r="M141" s="56" t="e">
        <f ca="true">+IF(AND(ISNUMBER(OFFSET('Water Data'!$F$5,0,10*ROW('Water Data'!F135))),'Data Summary'!CB141="Yes"),100-OFFSET('Water Data'!$F$5,0,10*ROW('Water Data'!F135)),NA())</f>
        <v>#N/A</v>
      </c>
      <c r="N141" s="56" t="e">
        <f ca="true">+IF(AND(ISNUMBER(OFFSET('Water Data'!$F$7,0,10*ROW('Water Data'!F135))),'Data Summary'!CC141="Yes"),OFFSET('Water Data'!$F$7,0,10*ROW('Water Data'!F135)),NA())</f>
        <v>#N/A</v>
      </c>
      <c r="O141" s="56" t="e">
        <f ca="true">+IF(AND(ISNUMBER(OFFSET('Water Data'!$F$10,0,10*ROW('Water Data'!F135))),'Data Summary'!CD141="Yes"),OFFSET('Water Data'!$F$10,0,10*ROW('Water Data'!F135)),NA())</f>
        <v>#N/A</v>
      </c>
      <c r="P141" s="56" t="e">
        <f ca="true">+IF(AND(ISNUMBER(OFFSET('Water Data'!$G$5,0,10*ROW('Water Data'!G135))),'Data Summary'!CE141="Yes"),100-OFFSET('Water Data'!$G$5,0,10*ROW('Water Data'!G135)),NA())</f>
        <v>#N/A</v>
      </c>
      <c r="Q141" s="56" t="e">
        <f ca="true">+IF(AND(ISNUMBER(OFFSET('Water Data'!$G$7,0,10*ROW('Water Data'!G135))),'Data Summary'!CF141="Yes"),OFFSET('Water Data'!$G$7,0,10*ROW('Water Data'!G135)),NA())</f>
        <v>#N/A</v>
      </c>
      <c r="R141" s="56" t="e">
        <f ca="true">+IF(AND(ISNUMBER(OFFSET('Water Data'!$G$10,0,10*ROW('Water Data'!G135))),'Data Summary'!CG141="Yes"),OFFSET('Water Data'!$G$10,0,10*ROW('Water Data'!G135)),NA())</f>
        <v>#N/A</v>
      </c>
      <c r="S141" s="56" t="e">
        <f ca="true">+IF(AND(ISNUMBER(OFFSET('Water Data'!$H$5,0,10*ROW('Water Data'!H135))),'Data Summary'!CH141="Yes"),100-OFFSET('Water Data'!$H$5,0,10*ROW('Water Data'!H135)),NA())</f>
        <v>#N/A</v>
      </c>
      <c r="T141" s="56" t="e">
        <f ca="true">+IF(AND(ISNUMBER(OFFSET('Water Data'!$H$7,0,10*ROW('Water Data'!H135))),'Data Summary'!CI141="Yes"),OFFSET('Water Data'!$H$7,0,10*ROW('Water Data'!H135)),NA())</f>
        <v>#N/A</v>
      </c>
      <c r="U141" s="56" t="e">
        <f ca="true">+IF(AND(ISNUMBER(OFFSET('Water Data'!$H$10,0,10*ROW('Water Data'!H135))),'Data Summary'!CJ141="Yes"),OFFSET('Water Data'!$H$10,0,10*ROW('Water Data'!H135)),NA())</f>
        <v>#N/A</v>
      </c>
      <c r="V141" s="102" t="e">
        <f ca="true">+IF(AND(ISNUMBER(OFFSET('Sanitation Data'!$C$5,0,10*ROW('Sanitation Data'!C135))),'Data Summary'!CK141="Yes"),100-OFFSET('Sanitation Data'!$C$5,0,10*ROW('Sanitation Data'!C135)),NA())</f>
        <v>#N/A</v>
      </c>
      <c r="W141" s="102" t="e">
        <f ca="true">+IF(AND(ISNUMBER(OFFSET('Sanitation Data'!$C$7,0,10*ROW('Sanitation Data'!C135))),'Data Summary'!CL141="Yes"),OFFSET('Sanitation Data'!$C$7,0,10*ROW('Sanitation Data'!C135)),NA())</f>
        <v>#N/A</v>
      </c>
      <c r="X141" s="102" t="e">
        <f ca="true">+IF(AND(ISNUMBER(OFFSET('Sanitation Data'!$C$11,0,10*ROW('Sanitation Data'!C135))),'Data Summary'!CM141="Yes"),OFFSET('Sanitation Data'!$C$11,0,10*ROW('Sanitation Data'!C135)),NA())</f>
        <v>#N/A</v>
      </c>
      <c r="Y141" s="102" t="e">
        <f ca="true">+IF(AND(ISNUMBER(OFFSET('Sanitation Data'!$C$12,0,10*ROW('Sanitation Data'!C135))),'Data Summary'!CN141="Yes"),OFFSET('Sanitation Data'!$C$12,0,10*ROW('Sanitation Data'!C135)),NA())</f>
        <v>#N/A</v>
      </c>
      <c r="Z141" s="102" t="e">
        <f ca="true">+IF(AND(ISNUMBER(OFFSET('Sanitation Data'!$C$13,0,10*ROW('Sanitation Data'!C135))),'Data Summary'!CO141="Yes"),OFFSET('Sanitation Data'!$C$13,0,10*ROW('Sanitation Data'!C135)),NA())</f>
        <v>#N/A</v>
      </c>
      <c r="AA141" s="102" t="e">
        <f ca="true">+IF(AND(ISNUMBER(OFFSET('Sanitation Data'!$D$5,0,10*ROW('Sanitation Data'!D135))),'Data Summary'!CP141="Yes"),100-OFFSET('Sanitation Data'!$D$5,0,10*ROW('Sanitation Data'!D135)),NA())</f>
        <v>#N/A</v>
      </c>
      <c r="AB141" s="102" t="e">
        <f ca="true">+IF(AND(ISNUMBER(OFFSET('Sanitation Data'!$D$7,0,10*ROW('Sanitation Data'!D135))),'Data Summary'!CQ141="Yes"),OFFSET('Sanitation Data'!$D$7,0,10*ROW('Sanitation Data'!D135)),NA())</f>
        <v>#N/A</v>
      </c>
      <c r="AC141" s="102" t="e">
        <f ca="true">+IF(AND(ISNUMBER(OFFSET('Sanitation Data'!$D$11,0,10*ROW('Sanitation Data'!D135))),'Data Summary'!CR141="Yes"),OFFSET('Sanitation Data'!$D$11,0,10*ROW('Sanitation Data'!D135)),NA())</f>
        <v>#N/A</v>
      </c>
      <c r="AD141" s="102" t="e">
        <f ca="true">+IF(AND(ISNUMBER(OFFSET('Sanitation Data'!$D$12,0,10*ROW('Sanitation Data'!D135))),'Data Summary'!CS141="Yes"),OFFSET('Sanitation Data'!$D$12,0,10*ROW('Sanitation Data'!D135)),NA())</f>
        <v>#N/A</v>
      </c>
      <c r="AE141" s="102" t="e">
        <f ca="true">+IF(AND(ISNUMBER(OFFSET('Sanitation Data'!$D$13,0,10*ROW('Sanitation Data'!D135))),'Data Summary'!CT141="Yes"),OFFSET('Sanitation Data'!$D$13,0,10*ROW('Sanitation Data'!D135)),NA())</f>
        <v>#N/A</v>
      </c>
      <c r="AF141" s="102" t="e">
        <f ca="true">+IF(AND(ISNUMBER(OFFSET('Sanitation Data'!$E$5,0,10*ROW('Sanitation Data'!E135))),'Data Summary'!CU141="Yes"),100-OFFSET('Sanitation Data'!$E$5,0,10*ROW('Sanitation Data'!E135)),NA())</f>
        <v>#N/A</v>
      </c>
      <c r="AG141" s="102" t="e">
        <f ca="true">+IF(AND(ISNUMBER(OFFSET('Sanitation Data'!$E$7,0,10*ROW('Sanitation Data'!E135))),'Data Summary'!CV141="Yes"),OFFSET('Sanitation Data'!$E$7,0,10*ROW('Sanitation Data'!E135)),NA())</f>
        <v>#N/A</v>
      </c>
      <c r="AH141" s="102" t="e">
        <f ca="true">+IF(AND(ISNUMBER(OFFSET('Sanitation Data'!$E$11,0,10*ROW('Sanitation Data'!E135))),'Data Summary'!CW141="Yes"),OFFSET('Sanitation Data'!$E$11,0,10*ROW('Sanitation Data'!E135)),NA())</f>
        <v>#N/A</v>
      </c>
      <c r="AI141" s="102" t="e">
        <f ca="true">+IF(AND(ISNUMBER(OFFSET('Sanitation Data'!$E$12,0,10*ROW('Sanitation Data'!E135))),'Data Summary'!CX141="Yes"),OFFSET('Sanitation Data'!$E$12,0,10*ROW('Sanitation Data'!E135)),NA())</f>
        <v>#N/A</v>
      </c>
      <c r="AJ141" s="102" t="e">
        <f ca="true">+IF(AND(ISNUMBER(OFFSET('Sanitation Data'!$E$13,0,10*ROW('Sanitation Data'!E135))),'Data Summary'!CY141="Yes"),OFFSET('Sanitation Data'!$E$13,0,10*ROW('Sanitation Data'!E135)),NA())</f>
        <v>#N/A</v>
      </c>
      <c r="AK141" s="102" t="e">
        <f ca="true">+IF(AND(ISNUMBER(OFFSET('Sanitation Data'!$F$5,0,10*ROW('Sanitation Data'!F135))),'Data Summary'!CZ141="Yes"),100-OFFSET('Sanitation Data'!$F$5,0,10*ROW('Sanitation Data'!F135)),NA())</f>
        <v>#N/A</v>
      </c>
      <c r="AL141" s="102" t="e">
        <f ca="true">+IF(AND(ISNUMBER(OFFSET('Sanitation Data'!$F$7,0,10*ROW('Sanitation Data'!F135))),'Data Summary'!DA141="Yes"),OFFSET('Sanitation Data'!$F$7,0,10*ROW('Sanitation Data'!F135)),NA())</f>
        <v>#N/A</v>
      </c>
      <c r="AM141" s="102" t="e">
        <f ca="true">+IF(AND(ISNUMBER(OFFSET('Sanitation Data'!$F$11,0,10*ROW('Sanitation Data'!F135))),'Data Summary'!DB141="Yes"),OFFSET('Sanitation Data'!$F$11,0,10*ROW('Sanitation Data'!F135)),NA())</f>
        <v>#N/A</v>
      </c>
      <c r="AN141" s="102" t="e">
        <f ca="true">+IF(AND(ISNUMBER(OFFSET('Sanitation Data'!$F$12,0,10*ROW('Sanitation Data'!F135))),'Data Summary'!DC141="Yes"),OFFSET('Sanitation Data'!$F$12,0,10*ROW('Sanitation Data'!F135)),NA())</f>
        <v>#N/A</v>
      </c>
      <c r="AO141" s="102" t="e">
        <f ca="true">+IF(AND(ISNUMBER(OFFSET('Sanitation Data'!$F$13,0,10*ROW('Sanitation Data'!F135))),'Data Summary'!DD141="Yes"),OFFSET('Sanitation Data'!$F$13,0,10*ROW('Sanitation Data'!F135)),NA())</f>
        <v>#N/A</v>
      </c>
      <c r="AP141" s="102" t="e">
        <f ca="true">+IF(AND(ISNUMBER(OFFSET('Sanitation Data'!$G$5,0,10*ROW('Sanitation Data'!G135))),'Data Summary'!DE141="Yes"),100-OFFSET('Sanitation Data'!$G$5,0,10*ROW('Sanitation Data'!G135)),NA())</f>
        <v>#N/A</v>
      </c>
      <c r="AQ141" s="102" t="e">
        <f ca="true">+IF(AND(ISNUMBER(OFFSET('Sanitation Data'!$G$7,0,10*ROW('Sanitation Data'!G135))),'Data Summary'!DF141="Yes"),OFFSET('Sanitation Data'!$G$7,0,10*ROW('Sanitation Data'!G135)),NA())</f>
        <v>#N/A</v>
      </c>
      <c r="AR141" s="102" t="e">
        <f ca="true">+IF(AND(ISNUMBER(OFFSET('Sanitation Data'!$G$11,0,10*ROW('Sanitation Data'!G135))),'Data Summary'!DG141="Yes"),OFFSET('Sanitation Data'!$G$11,0,10*ROW('Sanitation Data'!G135)),NA())</f>
        <v>#N/A</v>
      </c>
      <c r="AS141" s="102" t="e">
        <f ca="true">+IF(AND(ISNUMBER(OFFSET('Sanitation Data'!$G$12,0,10*ROW('Sanitation Data'!G135))),'Data Summary'!DH141="Yes"),OFFSET('Sanitation Data'!$G$12,0,10*ROW('Sanitation Data'!G135)),NA())</f>
        <v>#N/A</v>
      </c>
      <c r="AT141" s="102" t="e">
        <f ca="true">+IF(AND(ISNUMBER(OFFSET('Sanitation Data'!$G$13,0,10*ROW('Sanitation Data'!G135))),'Data Summary'!DI141="Yes"),OFFSET('Sanitation Data'!$G$13,0,10*ROW('Sanitation Data'!G135)),NA())</f>
        <v>#N/A</v>
      </c>
      <c r="AU141" s="102" t="e">
        <f ca="true">+IF(AND(ISNUMBER(OFFSET('Sanitation Data'!$H$5,0,10*ROW('Sanitation Data'!H135))),'Data Summary'!DJ141="Yes"),100-OFFSET('Sanitation Data'!$H$5,0,10*ROW('Sanitation Data'!H135)),NA())</f>
        <v>#N/A</v>
      </c>
      <c r="AV141" s="102" t="e">
        <f ca="true">+IF(AND(ISNUMBER(OFFSET('Sanitation Data'!$H$7,0,10*ROW('Sanitation Data'!H135))),'Data Summary'!DK141="Yes"),OFFSET('Sanitation Data'!$H$7,0,10*ROW('Sanitation Data'!H135)),NA())</f>
        <v>#N/A</v>
      </c>
      <c r="AW141" s="102" t="e">
        <f ca="true">+IF(AND(ISNUMBER(OFFSET('Sanitation Data'!$H$11,0,10*ROW('Sanitation Data'!H135))),'Data Summary'!DL141="Yes"),OFFSET('Sanitation Data'!$H$11,0,10*ROW('Sanitation Data'!H135)),NA())</f>
        <v>#N/A</v>
      </c>
      <c r="AX141" s="102" t="e">
        <f ca="true">+IF(AND(ISNUMBER(OFFSET('Sanitation Data'!$H$12,0,10*ROW('Sanitation Data'!H135))),'Data Summary'!DM141="Yes"),OFFSET('Sanitation Data'!$H$12,0,10*ROW('Sanitation Data'!H135)),NA())</f>
        <v>#N/A</v>
      </c>
      <c r="AY141" s="102" t="e">
        <f ca="true">+IF(AND(ISNUMBER(OFFSET('Sanitation Data'!$H$13,0,10*ROW('Sanitation Data'!H135))),'Data Summary'!DN141="Yes"),OFFSET('Sanitation Data'!$H$13,0,10*ROW('Sanitation Data'!H135)),NA())</f>
        <v>#N/A</v>
      </c>
      <c r="AZ141" s="107" t="e">
        <f ca="true">+IF(AND(ISNUMBER(OFFSET('Hygiene Data'!$C$6,0,10*ROW('Hygiene Data'!C135))),'Data Summary'!DO141="Yes"),OFFSET('Hygiene Data'!$C$6,0,10*ROW('Hygiene Data'!C135)),NA())</f>
        <v>#N/A</v>
      </c>
      <c r="BA141" s="107" t="e">
        <f ca="true">+IF(AND(ISNUMBER(OFFSET('Hygiene Data'!$C$8,0,10*ROW('Hygiene Data'!C135))),'Data Summary'!DP141="Yes"),OFFSET('Hygiene Data'!$C$8,0,10*ROW('Hygiene Data'!C135)),NA())</f>
        <v>#N/A</v>
      </c>
      <c r="BB141" s="107" t="e">
        <f ca="true">+IF(AND(ISNUMBER(OFFSET('Hygiene Data'!$C$10,0,10*ROW('Hygiene Data'!C135))),'Data Summary'!DQ141="Yes"),OFFSET('Hygiene Data'!$C$10,0,10*ROW('Hygiene Data'!C135)),NA())</f>
        <v>#N/A</v>
      </c>
      <c r="BC141" s="107" t="e">
        <f ca="true">+IF(AND(ISNUMBER(OFFSET('Hygiene Data'!$D$6,0,10*ROW('Hygiene Data'!D135))),'Data Summary'!DR141="Yes"),OFFSET('Hygiene Data'!$D$6,0,10*ROW('Hygiene Data'!D135)),NA())</f>
        <v>#N/A</v>
      </c>
      <c r="BD141" s="107" t="e">
        <f ca="true">+IF(AND(ISNUMBER(OFFSET('Hygiene Data'!$D$8,0,10*ROW('Hygiene Data'!D135))),'Data Summary'!DS141="Yes"),OFFSET('Hygiene Data'!$D$8,0,10*ROW('Hygiene Data'!D135)),NA())</f>
        <v>#N/A</v>
      </c>
      <c r="BE141" s="107" t="e">
        <f ca="true">+IF(AND(ISNUMBER(OFFSET('Hygiene Data'!$D$10,0,10*ROW('Hygiene Data'!D135))),'Data Summary'!DT141="Yes"),OFFSET('Hygiene Data'!$D$10,0,10*ROW('Hygiene Data'!D135)),NA())</f>
        <v>#N/A</v>
      </c>
      <c r="BF141" s="107" t="e">
        <f ca="true">+IF(AND(ISNUMBER(OFFSET('Hygiene Data'!$E$6,0,10*ROW('Hygiene Data'!E135))),'Data Summary'!DU141="Yes"),OFFSET('Hygiene Data'!$E$6,0,10*ROW('Hygiene Data'!E135)),NA())</f>
        <v>#N/A</v>
      </c>
      <c r="BG141" s="107" t="e">
        <f ca="true">+IF(AND(ISNUMBER(OFFSET('Hygiene Data'!$E$8,0,10*ROW('Hygiene Data'!E135))),'Data Summary'!DV141="Yes"),OFFSET('Hygiene Data'!$E$8,0,10*ROW('Hygiene Data'!E135)),NA())</f>
        <v>#N/A</v>
      </c>
      <c r="BH141" s="107" t="e">
        <f ca="true">+IF(AND(ISNUMBER(OFFSET('Hygiene Data'!$E$10,0,10*ROW('Hygiene Data'!E135))),'Data Summary'!DW141="Yes"),OFFSET('Hygiene Data'!$E$10,0,10*ROW('Hygiene Data'!E135)),NA())</f>
        <v>#N/A</v>
      </c>
      <c r="BI141" s="107" t="e">
        <f ca="true">+IF(AND(ISNUMBER(OFFSET('Hygiene Data'!$F$6,0,10*ROW('Hygiene Data'!F135))),'Data Summary'!DX141="Yes"),OFFSET('Hygiene Data'!$F$6,0,10*ROW('Hygiene Data'!F135)),NA())</f>
        <v>#N/A</v>
      </c>
      <c r="BJ141" s="107" t="e">
        <f ca="true">+IF(AND(ISNUMBER(OFFSET('Hygiene Data'!$F$8,0,10*ROW('Hygiene Data'!F135))),'Data Summary'!DY141="Yes"),OFFSET('Hygiene Data'!$F$8,0,10*ROW('Hygiene Data'!F135)),NA())</f>
        <v>#N/A</v>
      </c>
      <c r="BK141" s="107" t="e">
        <f ca="true">+IF(AND(ISNUMBER(OFFSET('Hygiene Data'!$F$10,0,10*ROW('Hygiene Data'!F135))),'Data Summary'!DZ141="Yes"),OFFSET('Hygiene Data'!$F$10,0,10*ROW('Hygiene Data'!F135)),NA())</f>
        <v>#N/A</v>
      </c>
      <c r="BL141" s="107" t="e">
        <f ca="true">+IF(AND(ISNUMBER(OFFSET('Hygiene Data'!$G$6,0,10*ROW('Hygiene Data'!G135))),'Data Summary'!EA141="Yes"),OFFSET('Hygiene Data'!$G$6,0,10*ROW('Hygiene Data'!G135)),NA())</f>
        <v>#N/A</v>
      </c>
      <c r="BM141" s="107" t="e">
        <f ca="true">+IF(AND(ISNUMBER(OFFSET('Hygiene Data'!$G$8,0,10*ROW('Hygiene Data'!G135))),'Data Summary'!EB141="Yes"),OFFSET('Hygiene Data'!$G$8,0,10*ROW('Hygiene Data'!G135)),NA())</f>
        <v>#N/A</v>
      </c>
      <c r="BN141" s="107" t="e">
        <f ca="true">+IF(AND(ISNUMBER(OFFSET('Hygiene Data'!$G$10,0,10*ROW('Hygiene Data'!G135))),'Data Summary'!EC141="Yes"),OFFSET('Hygiene Data'!$G$10,0,10*ROW('Hygiene Data'!G135)),NA())</f>
        <v>#N/A</v>
      </c>
      <c r="BO141" s="107" t="e">
        <f ca="true">+IF(AND(ISNUMBER(OFFSET('Hygiene Data'!$H$6,0,10*ROW('Hygiene Data'!H135))),'Data Summary'!ED141="Yes"),OFFSET('Hygiene Data'!$H$6,0,10*ROW('Hygiene Data'!H135)),NA())</f>
        <v>#N/A</v>
      </c>
      <c r="BP141" s="107" t="e">
        <f ca="true">+IF(AND(ISNUMBER(OFFSET('Hygiene Data'!$H$8,0,10*ROW('Hygiene Data'!H135))),'Data Summary'!EE141="Yes"),OFFSET('Hygiene Data'!$H$8,0,10*ROW('Hygiene Data'!H135)),NA())</f>
        <v>#N/A</v>
      </c>
      <c r="BQ141" s="107" t="e">
        <f ca="true">+IF(AND(ISNUMBER(OFFSET('Hygiene Data'!$H$10,0,10*ROW('Hygiene Data'!H135))),'Data Summary'!EF141="Yes"),OFFSET('Hygiene Data'!$H$10,0,10*ROW('Hygiene Data'!H135)),NA())</f>
        <v>#N/A</v>
      </c>
    </row>
    <row r="142" x14ac:dyDescent="0.2">
      <c r="A142" s="55" t="e">
        <f ca="true">+IF(OFFSET('Water Data'!$B$1,0,10*ROW('Water Data'!B136))="",NA(),OFFSET('Water Data'!$B$1,0,10*ROW('Water Data'!B136)))</f>
        <v>#N/A</v>
      </c>
      <c r="B142" s="55" t="e">
        <f ca="true">+IF(OFFSET('Water Data'!$A$3,0,10*ROW('Water Data'!A139))="",NA(),OFFSET('Water Data'!$A$3,0,10*ROW('Water Data'!A139)))</f>
        <v>#N/A</v>
      </c>
      <c r="C142" s="55" t="e">
        <f ca="true">+IF(OFFSET('Water Data'!$C$3,0,10*ROW('Water Data'!C139))="",NA(),OFFSET('Water Data'!$C$3,0,10*ROW('Water Data'!C139)))</f>
        <v>#N/A</v>
      </c>
      <c r="D142" s="56" t="e">
        <f ca="true">+IF(AND(ISNUMBER(OFFSET('Water Data'!$C$5,0,10*ROW('Water Data'!C136))),'Data Summary'!BS142="Yes"),100-OFFSET('Water Data'!$C$5,0,10*ROW('Water Data'!C136)),NA())</f>
        <v>#N/A</v>
      </c>
      <c r="E142" s="56" t="e">
        <f ca="true">+IF(AND(ISNUMBER(OFFSET('Water Data'!$C$7,0,10*ROW('Water Data'!C136))),'Data Summary'!BT142="Yes"),OFFSET('Water Data'!$C$7,0,10*ROW('Water Data'!C136)),NA())</f>
        <v>#N/A</v>
      </c>
      <c r="F142" s="56" t="e">
        <f ca="true">+IF(AND(ISNUMBER(OFFSET('Water Data'!$C$10,0,10*ROW('Water Data'!C136))),'Data Summary'!BU142="Yes"),OFFSET('Water Data'!$C$10,0,10*ROW('Water Data'!C136)),NA())</f>
        <v>#N/A</v>
      </c>
      <c r="G142" s="56" t="e">
        <f ca="true">+IF(AND(ISNUMBER(OFFSET('Water Data'!$D$5,0,10*ROW('Water Data'!D136))),'Data Summary'!BV142="Yes"),100-OFFSET('Water Data'!$D$5,0,10*ROW('Water Data'!D136)),NA())</f>
        <v>#N/A</v>
      </c>
      <c r="H142" s="56" t="e">
        <f ca="true">+IF(AND(ISNUMBER(OFFSET('Water Data'!$D$7,0,10*ROW('Water Data'!D136))),'Data Summary'!BW142="Yes"),OFFSET('Water Data'!$D$7,0,10*ROW('Water Data'!D136)),NA())</f>
        <v>#N/A</v>
      </c>
      <c r="I142" s="56" t="e">
        <f ca="true">+IF(AND(ISNUMBER(OFFSET('Water Data'!$D$10,0,10*ROW('Water Data'!D136))),'Data Summary'!BX142="Yes"),OFFSET('Water Data'!$D$10,0,10*ROW('Water Data'!D136)),NA())</f>
        <v>#N/A</v>
      </c>
      <c r="J142" s="56" t="e">
        <f ca="true">+IF(AND(ISNUMBER(OFFSET('Water Data'!$E$5,0,10*ROW('Water Data'!E136))),'Data Summary'!BY142="Yes"),100-OFFSET('Water Data'!$E$5,0,10*ROW('Water Data'!E136)),NA())</f>
        <v>#N/A</v>
      </c>
      <c r="K142" s="56" t="e">
        <f ca="true">+IF(AND(ISNUMBER(OFFSET('Water Data'!$E$7,0,10*ROW('Water Data'!E136))),'Data Summary'!BZ142="Yes"),OFFSET('Water Data'!$E$7,0,10*ROW('Water Data'!E136)),NA())</f>
        <v>#N/A</v>
      </c>
      <c r="L142" s="56" t="e">
        <f ca="true">+IF(AND(ISNUMBER(OFFSET('Water Data'!$E$10,0,10*ROW('Water Data'!E136))),'Data Summary'!CA142="Yes"),OFFSET('Water Data'!$E$10,0,10*ROW('Water Data'!E136)),NA())</f>
        <v>#N/A</v>
      </c>
      <c r="M142" s="56" t="e">
        <f ca="true">+IF(AND(ISNUMBER(OFFSET('Water Data'!$F$5,0,10*ROW('Water Data'!F136))),'Data Summary'!CB142="Yes"),100-OFFSET('Water Data'!$F$5,0,10*ROW('Water Data'!F136)),NA())</f>
        <v>#N/A</v>
      </c>
      <c r="N142" s="56" t="e">
        <f ca="true">+IF(AND(ISNUMBER(OFFSET('Water Data'!$F$7,0,10*ROW('Water Data'!F136))),'Data Summary'!CC142="Yes"),OFFSET('Water Data'!$F$7,0,10*ROW('Water Data'!F136)),NA())</f>
        <v>#N/A</v>
      </c>
      <c r="O142" s="56" t="e">
        <f ca="true">+IF(AND(ISNUMBER(OFFSET('Water Data'!$F$10,0,10*ROW('Water Data'!F136))),'Data Summary'!CD142="Yes"),OFFSET('Water Data'!$F$10,0,10*ROW('Water Data'!F136)),NA())</f>
        <v>#N/A</v>
      </c>
      <c r="P142" s="56" t="e">
        <f ca="true">+IF(AND(ISNUMBER(OFFSET('Water Data'!$G$5,0,10*ROW('Water Data'!G136))),'Data Summary'!CE142="Yes"),100-OFFSET('Water Data'!$G$5,0,10*ROW('Water Data'!G136)),NA())</f>
        <v>#N/A</v>
      </c>
      <c r="Q142" s="56" t="e">
        <f ca="true">+IF(AND(ISNUMBER(OFFSET('Water Data'!$G$7,0,10*ROW('Water Data'!G136))),'Data Summary'!CF142="Yes"),OFFSET('Water Data'!$G$7,0,10*ROW('Water Data'!G136)),NA())</f>
        <v>#N/A</v>
      </c>
      <c r="R142" s="56" t="e">
        <f ca="true">+IF(AND(ISNUMBER(OFFSET('Water Data'!$G$10,0,10*ROW('Water Data'!G136))),'Data Summary'!CG142="Yes"),OFFSET('Water Data'!$G$10,0,10*ROW('Water Data'!G136)),NA())</f>
        <v>#N/A</v>
      </c>
      <c r="S142" s="56" t="e">
        <f ca="true">+IF(AND(ISNUMBER(OFFSET('Water Data'!$H$5,0,10*ROW('Water Data'!H136))),'Data Summary'!CH142="Yes"),100-OFFSET('Water Data'!$H$5,0,10*ROW('Water Data'!H136)),NA())</f>
        <v>#N/A</v>
      </c>
      <c r="T142" s="56" t="e">
        <f ca="true">+IF(AND(ISNUMBER(OFFSET('Water Data'!$H$7,0,10*ROW('Water Data'!H136))),'Data Summary'!CI142="Yes"),OFFSET('Water Data'!$H$7,0,10*ROW('Water Data'!H136)),NA())</f>
        <v>#N/A</v>
      </c>
      <c r="U142" s="56" t="e">
        <f ca="true">+IF(AND(ISNUMBER(OFFSET('Water Data'!$H$10,0,10*ROW('Water Data'!H136))),'Data Summary'!CJ142="Yes"),OFFSET('Water Data'!$H$10,0,10*ROW('Water Data'!H136)),NA())</f>
        <v>#N/A</v>
      </c>
      <c r="V142" s="102" t="e">
        <f ca="true">+IF(AND(ISNUMBER(OFFSET('Sanitation Data'!$C$5,0,10*ROW('Sanitation Data'!C136))),'Data Summary'!CK142="Yes"),100-OFFSET('Sanitation Data'!$C$5,0,10*ROW('Sanitation Data'!C136)),NA())</f>
        <v>#N/A</v>
      </c>
      <c r="W142" s="102" t="e">
        <f ca="true">+IF(AND(ISNUMBER(OFFSET('Sanitation Data'!$C$7,0,10*ROW('Sanitation Data'!C136))),'Data Summary'!CL142="Yes"),OFFSET('Sanitation Data'!$C$7,0,10*ROW('Sanitation Data'!C136)),NA())</f>
        <v>#N/A</v>
      </c>
      <c r="X142" s="102" t="e">
        <f ca="true">+IF(AND(ISNUMBER(OFFSET('Sanitation Data'!$C$11,0,10*ROW('Sanitation Data'!C136))),'Data Summary'!CM142="Yes"),OFFSET('Sanitation Data'!$C$11,0,10*ROW('Sanitation Data'!C136)),NA())</f>
        <v>#N/A</v>
      </c>
      <c r="Y142" s="102" t="e">
        <f ca="true">+IF(AND(ISNUMBER(OFFSET('Sanitation Data'!$C$12,0,10*ROW('Sanitation Data'!C136))),'Data Summary'!CN142="Yes"),OFFSET('Sanitation Data'!$C$12,0,10*ROW('Sanitation Data'!C136)),NA())</f>
        <v>#N/A</v>
      </c>
      <c r="Z142" s="102" t="e">
        <f ca="true">+IF(AND(ISNUMBER(OFFSET('Sanitation Data'!$C$13,0,10*ROW('Sanitation Data'!C136))),'Data Summary'!CO142="Yes"),OFFSET('Sanitation Data'!$C$13,0,10*ROW('Sanitation Data'!C136)),NA())</f>
        <v>#N/A</v>
      </c>
      <c r="AA142" s="102" t="e">
        <f ca="true">+IF(AND(ISNUMBER(OFFSET('Sanitation Data'!$D$5,0,10*ROW('Sanitation Data'!D136))),'Data Summary'!CP142="Yes"),100-OFFSET('Sanitation Data'!$D$5,0,10*ROW('Sanitation Data'!D136)),NA())</f>
        <v>#N/A</v>
      </c>
      <c r="AB142" s="102" t="e">
        <f ca="true">+IF(AND(ISNUMBER(OFFSET('Sanitation Data'!$D$7,0,10*ROW('Sanitation Data'!D136))),'Data Summary'!CQ142="Yes"),OFFSET('Sanitation Data'!$D$7,0,10*ROW('Sanitation Data'!D136)),NA())</f>
        <v>#N/A</v>
      </c>
      <c r="AC142" s="102" t="e">
        <f ca="true">+IF(AND(ISNUMBER(OFFSET('Sanitation Data'!$D$11,0,10*ROW('Sanitation Data'!D136))),'Data Summary'!CR142="Yes"),OFFSET('Sanitation Data'!$D$11,0,10*ROW('Sanitation Data'!D136)),NA())</f>
        <v>#N/A</v>
      </c>
      <c r="AD142" s="102" t="e">
        <f ca="true">+IF(AND(ISNUMBER(OFFSET('Sanitation Data'!$D$12,0,10*ROW('Sanitation Data'!D136))),'Data Summary'!CS142="Yes"),OFFSET('Sanitation Data'!$D$12,0,10*ROW('Sanitation Data'!D136)),NA())</f>
        <v>#N/A</v>
      </c>
      <c r="AE142" s="102" t="e">
        <f ca="true">+IF(AND(ISNUMBER(OFFSET('Sanitation Data'!$D$13,0,10*ROW('Sanitation Data'!D136))),'Data Summary'!CT142="Yes"),OFFSET('Sanitation Data'!$D$13,0,10*ROW('Sanitation Data'!D136)),NA())</f>
        <v>#N/A</v>
      </c>
      <c r="AF142" s="102" t="e">
        <f ca="true">+IF(AND(ISNUMBER(OFFSET('Sanitation Data'!$E$5,0,10*ROW('Sanitation Data'!E136))),'Data Summary'!CU142="Yes"),100-OFFSET('Sanitation Data'!$E$5,0,10*ROW('Sanitation Data'!E136)),NA())</f>
        <v>#N/A</v>
      </c>
      <c r="AG142" s="102" t="e">
        <f ca="true">+IF(AND(ISNUMBER(OFFSET('Sanitation Data'!$E$7,0,10*ROW('Sanitation Data'!E136))),'Data Summary'!CV142="Yes"),OFFSET('Sanitation Data'!$E$7,0,10*ROW('Sanitation Data'!E136)),NA())</f>
        <v>#N/A</v>
      </c>
      <c r="AH142" s="102" t="e">
        <f ca="true">+IF(AND(ISNUMBER(OFFSET('Sanitation Data'!$E$11,0,10*ROW('Sanitation Data'!E136))),'Data Summary'!CW142="Yes"),OFFSET('Sanitation Data'!$E$11,0,10*ROW('Sanitation Data'!E136)),NA())</f>
        <v>#N/A</v>
      </c>
      <c r="AI142" s="102" t="e">
        <f ca="true">+IF(AND(ISNUMBER(OFFSET('Sanitation Data'!$E$12,0,10*ROW('Sanitation Data'!E136))),'Data Summary'!CX142="Yes"),OFFSET('Sanitation Data'!$E$12,0,10*ROW('Sanitation Data'!E136)),NA())</f>
        <v>#N/A</v>
      </c>
      <c r="AJ142" s="102" t="e">
        <f ca="true">+IF(AND(ISNUMBER(OFFSET('Sanitation Data'!$E$13,0,10*ROW('Sanitation Data'!E136))),'Data Summary'!CY142="Yes"),OFFSET('Sanitation Data'!$E$13,0,10*ROW('Sanitation Data'!E136)),NA())</f>
        <v>#N/A</v>
      </c>
      <c r="AK142" s="102" t="e">
        <f ca="true">+IF(AND(ISNUMBER(OFFSET('Sanitation Data'!$F$5,0,10*ROW('Sanitation Data'!F136))),'Data Summary'!CZ142="Yes"),100-OFFSET('Sanitation Data'!$F$5,0,10*ROW('Sanitation Data'!F136)),NA())</f>
        <v>#N/A</v>
      </c>
      <c r="AL142" s="102" t="e">
        <f ca="true">+IF(AND(ISNUMBER(OFFSET('Sanitation Data'!$F$7,0,10*ROW('Sanitation Data'!F136))),'Data Summary'!DA142="Yes"),OFFSET('Sanitation Data'!$F$7,0,10*ROW('Sanitation Data'!F136)),NA())</f>
        <v>#N/A</v>
      </c>
      <c r="AM142" s="102" t="e">
        <f ca="true">+IF(AND(ISNUMBER(OFFSET('Sanitation Data'!$F$11,0,10*ROW('Sanitation Data'!F136))),'Data Summary'!DB142="Yes"),OFFSET('Sanitation Data'!$F$11,0,10*ROW('Sanitation Data'!F136)),NA())</f>
        <v>#N/A</v>
      </c>
      <c r="AN142" s="102" t="e">
        <f ca="true">+IF(AND(ISNUMBER(OFFSET('Sanitation Data'!$F$12,0,10*ROW('Sanitation Data'!F136))),'Data Summary'!DC142="Yes"),OFFSET('Sanitation Data'!$F$12,0,10*ROW('Sanitation Data'!F136)),NA())</f>
        <v>#N/A</v>
      </c>
      <c r="AO142" s="102" t="e">
        <f ca="true">+IF(AND(ISNUMBER(OFFSET('Sanitation Data'!$F$13,0,10*ROW('Sanitation Data'!F136))),'Data Summary'!DD142="Yes"),OFFSET('Sanitation Data'!$F$13,0,10*ROW('Sanitation Data'!F136)),NA())</f>
        <v>#N/A</v>
      </c>
      <c r="AP142" s="102" t="e">
        <f ca="true">+IF(AND(ISNUMBER(OFFSET('Sanitation Data'!$G$5,0,10*ROW('Sanitation Data'!G136))),'Data Summary'!DE142="Yes"),100-OFFSET('Sanitation Data'!$G$5,0,10*ROW('Sanitation Data'!G136)),NA())</f>
        <v>#N/A</v>
      </c>
      <c r="AQ142" s="102" t="e">
        <f ca="true">+IF(AND(ISNUMBER(OFFSET('Sanitation Data'!$G$7,0,10*ROW('Sanitation Data'!G136))),'Data Summary'!DF142="Yes"),OFFSET('Sanitation Data'!$G$7,0,10*ROW('Sanitation Data'!G136)),NA())</f>
        <v>#N/A</v>
      </c>
      <c r="AR142" s="102" t="e">
        <f ca="true">+IF(AND(ISNUMBER(OFFSET('Sanitation Data'!$G$11,0,10*ROW('Sanitation Data'!G136))),'Data Summary'!DG142="Yes"),OFFSET('Sanitation Data'!$G$11,0,10*ROW('Sanitation Data'!G136)),NA())</f>
        <v>#N/A</v>
      </c>
      <c r="AS142" s="102" t="e">
        <f ca="true">+IF(AND(ISNUMBER(OFFSET('Sanitation Data'!$G$12,0,10*ROW('Sanitation Data'!G136))),'Data Summary'!DH142="Yes"),OFFSET('Sanitation Data'!$G$12,0,10*ROW('Sanitation Data'!G136)),NA())</f>
        <v>#N/A</v>
      </c>
      <c r="AT142" s="102" t="e">
        <f ca="true">+IF(AND(ISNUMBER(OFFSET('Sanitation Data'!$G$13,0,10*ROW('Sanitation Data'!G136))),'Data Summary'!DI142="Yes"),OFFSET('Sanitation Data'!$G$13,0,10*ROW('Sanitation Data'!G136)),NA())</f>
        <v>#N/A</v>
      </c>
      <c r="AU142" s="102" t="e">
        <f ca="true">+IF(AND(ISNUMBER(OFFSET('Sanitation Data'!$H$5,0,10*ROW('Sanitation Data'!H136))),'Data Summary'!DJ142="Yes"),100-OFFSET('Sanitation Data'!$H$5,0,10*ROW('Sanitation Data'!H136)),NA())</f>
        <v>#N/A</v>
      </c>
      <c r="AV142" s="102" t="e">
        <f ca="true">+IF(AND(ISNUMBER(OFFSET('Sanitation Data'!$H$7,0,10*ROW('Sanitation Data'!H136))),'Data Summary'!DK142="Yes"),OFFSET('Sanitation Data'!$H$7,0,10*ROW('Sanitation Data'!H136)),NA())</f>
        <v>#N/A</v>
      </c>
      <c r="AW142" s="102" t="e">
        <f ca="true">+IF(AND(ISNUMBER(OFFSET('Sanitation Data'!$H$11,0,10*ROW('Sanitation Data'!H136))),'Data Summary'!DL142="Yes"),OFFSET('Sanitation Data'!$H$11,0,10*ROW('Sanitation Data'!H136)),NA())</f>
        <v>#N/A</v>
      </c>
      <c r="AX142" s="102" t="e">
        <f ca="true">+IF(AND(ISNUMBER(OFFSET('Sanitation Data'!$H$12,0,10*ROW('Sanitation Data'!H136))),'Data Summary'!DM142="Yes"),OFFSET('Sanitation Data'!$H$12,0,10*ROW('Sanitation Data'!H136)),NA())</f>
        <v>#N/A</v>
      </c>
      <c r="AY142" s="102" t="e">
        <f ca="true">+IF(AND(ISNUMBER(OFFSET('Sanitation Data'!$H$13,0,10*ROW('Sanitation Data'!H136))),'Data Summary'!DN142="Yes"),OFFSET('Sanitation Data'!$H$13,0,10*ROW('Sanitation Data'!H136)),NA())</f>
        <v>#N/A</v>
      </c>
      <c r="AZ142" s="107" t="e">
        <f ca="true">+IF(AND(ISNUMBER(OFFSET('Hygiene Data'!$C$6,0,10*ROW('Hygiene Data'!C136))),'Data Summary'!DO142="Yes"),OFFSET('Hygiene Data'!$C$6,0,10*ROW('Hygiene Data'!C136)),NA())</f>
        <v>#N/A</v>
      </c>
      <c r="BA142" s="107" t="e">
        <f ca="true">+IF(AND(ISNUMBER(OFFSET('Hygiene Data'!$C$8,0,10*ROW('Hygiene Data'!C136))),'Data Summary'!DP142="Yes"),OFFSET('Hygiene Data'!$C$8,0,10*ROW('Hygiene Data'!C136)),NA())</f>
        <v>#N/A</v>
      </c>
      <c r="BB142" s="107" t="e">
        <f ca="true">+IF(AND(ISNUMBER(OFFSET('Hygiene Data'!$C$10,0,10*ROW('Hygiene Data'!C136))),'Data Summary'!DQ142="Yes"),OFFSET('Hygiene Data'!$C$10,0,10*ROW('Hygiene Data'!C136)),NA())</f>
        <v>#N/A</v>
      </c>
      <c r="BC142" s="107" t="e">
        <f ca="true">+IF(AND(ISNUMBER(OFFSET('Hygiene Data'!$D$6,0,10*ROW('Hygiene Data'!D136))),'Data Summary'!DR142="Yes"),OFFSET('Hygiene Data'!$D$6,0,10*ROW('Hygiene Data'!D136)),NA())</f>
        <v>#N/A</v>
      </c>
      <c r="BD142" s="107" t="e">
        <f ca="true">+IF(AND(ISNUMBER(OFFSET('Hygiene Data'!$D$8,0,10*ROW('Hygiene Data'!D136))),'Data Summary'!DS142="Yes"),OFFSET('Hygiene Data'!$D$8,0,10*ROW('Hygiene Data'!D136)),NA())</f>
        <v>#N/A</v>
      </c>
      <c r="BE142" s="107" t="e">
        <f ca="true">+IF(AND(ISNUMBER(OFFSET('Hygiene Data'!$D$10,0,10*ROW('Hygiene Data'!D136))),'Data Summary'!DT142="Yes"),OFFSET('Hygiene Data'!$D$10,0,10*ROW('Hygiene Data'!D136)),NA())</f>
        <v>#N/A</v>
      </c>
      <c r="BF142" s="107" t="e">
        <f ca="true">+IF(AND(ISNUMBER(OFFSET('Hygiene Data'!$E$6,0,10*ROW('Hygiene Data'!E136))),'Data Summary'!DU142="Yes"),OFFSET('Hygiene Data'!$E$6,0,10*ROW('Hygiene Data'!E136)),NA())</f>
        <v>#N/A</v>
      </c>
      <c r="BG142" s="107" t="e">
        <f ca="true">+IF(AND(ISNUMBER(OFFSET('Hygiene Data'!$E$8,0,10*ROW('Hygiene Data'!E136))),'Data Summary'!DV142="Yes"),OFFSET('Hygiene Data'!$E$8,0,10*ROW('Hygiene Data'!E136)),NA())</f>
        <v>#N/A</v>
      </c>
      <c r="BH142" s="107" t="e">
        <f ca="true">+IF(AND(ISNUMBER(OFFSET('Hygiene Data'!$E$10,0,10*ROW('Hygiene Data'!E136))),'Data Summary'!DW142="Yes"),OFFSET('Hygiene Data'!$E$10,0,10*ROW('Hygiene Data'!E136)),NA())</f>
        <v>#N/A</v>
      </c>
      <c r="BI142" s="107" t="e">
        <f ca="true">+IF(AND(ISNUMBER(OFFSET('Hygiene Data'!$F$6,0,10*ROW('Hygiene Data'!F136))),'Data Summary'!DX142="Yes"),OFFSET('Hygiene Data'!$F$6,0,10*ROW('Hygiene Data'!F136)),NA())</f>
        <v>#N/A</v>
      </c>
      <c r="BJ142" s="107" t="e">
        <f ca="true">+IF(AND(ISNUMBER(OFFSET('Hygiene Data'!$F$8,0,10*ROW('Hygiene Data'!F136))),'Data Summary'!DY142="Yes"),OFFSET('Hygiene Data'!$F$8,0,10*ROW('Hygiene Data'!F136)),NA())</f>
        <v>#N/A</v>
      </c>
      <c r="BK142" s="107" t="e">
        <f ca="true">+IF(AND(ISNUMBER(OFFSET('Hygiene Data'!$F$10,0,10*ROW('Hygiene Data'!F136))),'Data Summary'!DZ142="Yes"),OFFSET('Hygiene Data'!$F$10,0,10*ROW('Hygiene Data'!F136)),NA())</f>
        <v>#N/A</v>
      </c>
      <c r="BL142" s="107" t="e">
        <f ca="true">+IF(AND(ISNUMBER(OFFSET('Hygiene Data'!$G$6,0,10*ROW('Hygiene Data'!G136))),'Data Summary'!EA142="Yes"),OFFSET('Hygiene Data'!$G$6,0,10*ROW('Hygiene Data'!G136)),NA())</f>
        <v>#N/A</v>
      </c>
      <c r="BM142" s="107" t="e">
        <f ca="true">+IF(AND(ISNUMBER(OFFSET('Hygiene Data'!$G$8,0,10*ROW('Hygiene Data'!G136))),'Data Summary'!EB142="Yes"),OFFSET('Hygiene Data'!$G$8,0,10*ROW('Hygiene Data'!G136)),NA())</f>
        <v>#N/A</v>
      </c>
      <c r="BN142" s="107" t="e">
        <f ca="true">+IF(AND(ISNUMBER(OFFSET('Hygiene Data'!$G$10,0,10*ROW('Hygiene Data'!G136))),'Data Summary'!EC142="Yes"),OFFSET('Hygiene Data'!$G$10,0,10*ROW('Hygiene Data'!G136)),NA())</f>
        <v>#N/A</v>
      </c>
      <c r="BO142" s="107" t="e">
        <f ca="true">+IF(AND(ISNUMBER(OFFSET('Hygiene Data'!$H$6,0,10*ROW('Hygiene Data'!H136))),'Data Summary'!ED142="Yes"),OFFSET('Hygiene Data'!$H$6,0,10*ROW('Hygiene Data'!H136)),NA())</f>
        <v>#N/A</v>
      </c>
      <c r="BP142" s="107" t="e">
        <f ca="true">+IF(AND(ISNUMBER(OFFSET('Hygiene Data'!$H$8,0,10*ROW('Hygiene Data'!H136))),'Data Summary'!EE142="Yes"),OFFSET('Hygiene Data'!$H$8,0,10*ROW('Hygiene Data'!H136)),NA())</f>
        <v>#N/A</v>
      </c>
      <c r="BQ142" s="107" t="e">
        <f ca="true">+IF(AND(ISNUMBER(OFFSET('Hygiene Data'!$H$10,0,10*ROW('Hygiene Data'!H136))),'Data Summary'!EF142="Yes"),OFFSET('Hygiene Data'!$H$10,0,10*ROW('Hygiene Data'!H136)),NA())</f>
        <v>#N/A</v>
      </c>
    </row>
    <row r="143" x14ac:dyDescent="0.2">
      <c r="A143" s="55" t="e">
        <f ca="true">+IF(OFFSET('Water Data'!$B$1,0,10*ROW('Water Data'!B137))="",NA(),OFFSET('Water Data'!$B$1,0,10*ROW('Water Data'!B137)))</f>
        <v>#N/A</v>
      </c>
      <c r="B143" s="55" t="e">
        <f ca="true">+IF(OFFSET('Water Data'!$A$3,0,10*ROW('Water Data'!A140))="",NA(),OFFSET('Water Data'!$A$3,0,10*ROW('Water Data'!A140)))</f>
        <v>#N/A</v>
      </c>
      <c r="C143" s="55" t="e">
        <f ca="true">+IF(OFFSET('Water Data'!$C$3,0,10*ROW('Water Data'!C140))="",NA(),OFFSET('Water Data'!$C$3,0,10*ROW('Water Data'!C140)))</f>
        <v>#N/A</v>
      </c>
      <c r="D143" s="56" t="e">
        <f ca="true">+IF(AND(ISNUMBER(OFFSET('Water Data'!$C$5,0,10*ROW('Water Data'!C137))),'Data Summary'!BS143="Yes"),100-OFFSET('Water Data'!$C$5,0,10*ROW('Water Data'!C137)),NA())</f>
        <v>#N/A</v>
      </c>
      <c r="E143" s="56" t="e">
        <f ca="true">+IF(AND(ISNUMBER(OFFSET('Water Data'!$C$7,0,10*ROW('Water Data'!C137))),'Data Summary'!BT143="Yes"),OFFSET('Water Data'!$C$7,0,10*ROW('Water Data'!C137)),NA())</f>
        <v>#N/A</v>
      </c>
      <c r="F143" s="56" t="e">
        <f ca="true">+IF(AND(ISNUMBER(OFFSET('Water Data'!$C$10,0,10*ROW('Water Data'!C137))),'Data Summary'!BU143="Yes"),OFFSET('Water Data'!$C$10,0,10*ROW('Water Data'!C137)),NA())</f>
        <v>#N/A</v>
      </c>
      <c r="G143" s="56" t="e">
        <f ca="true">+IF(AND(ISNUMBER(OFFSET('Water Data'!$D$5,0,10*ROW('Water Data'!D137))),'Data Summary'!BV143="Yes"),100-OFFSET('Water Data'!$D$5,0,10*ROW('Water Data'!D137)),NA())</f>
        <v>#N/A</v>
      </c>
      <c r="H143" s="56" t="e">
        <f ca="true">+IF(AND(ISNUMBER(OFFSET('Water Data'!$D$7,0,10*ROW('Water Data'!D137))),'Data Summary'!BW143="Yes"),OFFSET('Water Data'!$D$7,0,10*ROW('Water Data'!D137)),NA())</f>
        <v>#N/A</v>
      </c>
      <c r="I143" s="56" t="e">
        <f ca="true">+IF(AND(ISNUMBER(OFFSET('Water Data'!$D$10,0,10*ROW('Water Data'!D137))),'Data Summary'!BX143="Yes"),OFFSET('Water Data'!$D$10,0,10*ROW('Water Data'!D137)),NA())</f>
        <v>#N/A</v>
      </c>
      <c r="J143" s="56" t="e">
        <f ca="true">+IF(AND(ISNUMBER(OFFSET('Water Data'!$E$5,0,10*ROW('Water Data'!E137))),'Data Summary'!BY143="Yes"),100-OFFSET('Water Data'!$E$5,0,10*ROW('Water Data'!E137)),NA())</f>
        <v>#N/A</v>
      </c>
      <c r="K143" s="56" t="e">
        <f ca="true">+IF(AND(ISNUMBER(OFFSET('Water Data'!$E$7,0,10*ROW('Water Data'!E137))),'Data Summary'!BZ143="Yes"),OFFSET('Water Data'!$E$7,0,10*ROW('Water Data'!E137)),NA())</f>
        <v>#N/A</v>
      </c>
      <c r="L143" s="56" t="e">
        <f ca="true">+IF(AND(ISNUMBER(OFFSET('Water Data'!$E$10,0,10*ROW('Water Data'!E137))),'Data Summary'!CA143="Yes"),OFFSET('Water Data'!$E$10,0,10*ROW('Water Data'!E137)),NA())</f>
        <v>#N/A</v>
      </c>
      <c r="M143" s="56" t="e">
        <f ca="true">+IF(AND(ISNUMBER(OFFSET('Water Data'!$F$5,0,10*ROW('Water Data'!F137))),'Data Summary'!CB143="Yes"),100-OFFSET('Water Data'!$F$5,0,10*ROW('Water Data'!F137)),NA())</f>
        <v>#N/A</v>
      </c>
      <c r="N143" s="56" t="e">
        <f ca="true">+IF(AND(ISNUMBER(OFFSET('Water Data'!$F$7,0,10*ROW('Water Data'!F137))),'Data Summary'!CC143="Yes"),OFFSET('Water Data'!$F$7,0,10*ROW('Water Data'!F137)),NA())</f>
        <v>#N/A</v>
      </c>
      <c r="O143" s="56" t="e">
        <f ca="true">+IF(AND(ISNUMBER(OFFSET('Water Data'!$F$10,0,10*ROW('Water Data'!F137))),'Data Summary'!CD143="Yes"),OFFSET('Water Data'!$F$10,0,10*ROW('Water Data'!F137)),NA())</f>
        <v>#N/A</v>
      </c>
      <c r="P143" s="56" t="e">
        <f ca="true">+IF(AND(ISNUMBER(OFFSET('Water Data'!$G$5,0,10*ROW('Water Data'!G137))),'Data Summary'!CE143="Yes"),100-OFFSET('Water Data'!$G$5,0,10*ROW('Water Data'!G137)),NA())</f>
        <v>#N/A</v>
      </c>
      <c r="Q143" s="56" t="e">
        <f ca="true">+IF(AND(ISNUMBER(OFFSET('Water Data'!$G$7,0,10*ROW('Water Data'!G137))),'Data Summary'!CF143="Yes"),OFFSET('Water Data'!$G$7,0,10*ROW('Water Data'!G137)),NA())</f>
        <v>#N/A</v>
      </c>
      <c r="R143" s="56" t="e">
        <f ca="true">+IF(AND(ISNUMBER(OFFSET('Water Data'!$G$10,0,10*ROW('Water Data'!G137))),'Data Summary'!CG143="Yes"),OFFSET('Water Data'!$G$10,0,10*ROW('Water Data'!G137)),NA())</f>
        <v>#N/A</v>
      </c>
      <c r="S143" s="56" t="e">
        <f ca="true">+IF(AND(ISNUMBER(OFFSET('Water Data'!$H$5,0,10*ROW('Water Data'!H137))),'Data Summary'!CH143="Yes"),100-OFFSET('Water Data'!$H$5,0,10*ROW('Water Data'!H137)),NA())</f>
        <v>#N/A</v>
      </c>
      <c r="T143" s="56" t="e">
        <f ca="true">+IF(AND(ISNUMBER(OFFSET('Water Data'!$H$7,0,10*ROW('Water Data'!H137))),'Data Summary'!CI143="Yes"),OFFSET('Water Data'!$H$7,0,10*ROW('Water Data'!H137)),NA())</f>
        <v>#N/A</v>
      </c>
      <c r="U143" s="56" t="e">
        <f ca="true">+IF(AND(ISNUMBER(OFFSET('Water Data'!$H$10,0,10*ROW('Water Data'!H137))),'Data Summary'!CJ143="Yes"),OFFSET('Water Data'!$H$10,0,10*ROW('Water Data'!H137)),NA())</f>
        <v>#N/A</v>
      </c>
      <c r="V143" s="102" t="e">
        <f ca="true">+IF(AND(ISNUMBER(OFFSET('Sanitation Data'!$C$5,0,10*ROW('Sanitation Data'!C137))),'Data Summary'!CK143="Yes"),100-OFFSET('Sanitation Data'!$C$5,0,10*ROW('Sanitation Data'!C137)),NA())</f>
        <v>#N/A</v>
      </c>
      <c r="W143" s="102" t="e">
        <f ca="true">+IF(AND(ISNUMBER(OFFSET('Sanitation Data'!$C$7,0,10*ROW('Sanitation Data'!C137))),'Data Summary'!CL143="Yes"),OFFSET('Sanitation Data'!$C$7,0,10*ROW('Sanitation Data'!C137)),NA())</f>
        <v>#N/A</v>
      </c>
      <c r="X143" s="102" t="e">
        <f ca="true">+IF(AND(ISNUMBER(OFFSET('Sanitation Data'!$C$11,0,10*ROW('Sanitation Data'!C137))),'Data Summary'!CM143="Yes"),OFFSET('Sanitation Data'!$C$11,0,10*ROW('Sanitation Data'!C137)),NA())</f>
        <v>#N/A</v>
      </c>
      <c r="Y143" s="102" t="e">
        <f ca="true">+IF(AND(ISNUMBER(OFFSET('Sanitation Data'!$C$12,0,10*ROW('Sanitation Data'!C137))),'Data Summary'!CN143="Yes"),OFFSET('Sanitation Data'!$C$12,0,10*ROW('Sanitation Data'!C137)),NA())</f>
        <v>#N/A</v>
      </c>
      <c r="Z143" s="102" t="e">
        <f ca="true">+IF(AND(ISNUMBER(OFFSET('Sanitation Data'!$C$13,0,10*ROW('Sanitation Data'!C137))),'Data Summary'!CO143="Yes"),OFFSET('Sanitation Data'!$C$13,0,10*ROW('Sanitation Data'!C137)),NA())</f>
        <v>#N/A</v>
      </c>
      <c r="AA143" s="102" t="e">
        <f ca="true">+IF(AND(ISNUMBER(OFFSET('Sanitation Data'!$D$5,0,10*ROW('Sanitation Data'!D137))),'Data Summary'!CP143="Yes"),100-OFFSET('Sanitation Data'!$D$5,0,10*ROW('Sanitation Data'!D137)),NA())</f>
        <v>#N/A</v>
      </c>
      <c r="AB143" s="102" t="e">
        <f ca="true">+IF(AND(ISNUMBER(OFFSET('Sanitation Data'!$D$7,0,10*ROW('Sanitation Data'!D137))),'Data Summary'!CQ143="Yes"),OFFSET('Sanitation Data'!$D$7,0,10*ROW('Sanitation Data'!D137)),NA())</f>
        <v>#N/A</v>
      </c>
      <c r="AC143" s="102" t="e">
        <f ca="true">+IF(AND(ISNUMBER(OFFSET('Sanitation Data'!$D$11,0,10*ROW('Sanitation Data'!D137))),'Data Summary'!CR143="Yes"),OFFSET('Sanitation Data'!$D$11,0,10*ROW('Sanitation Data'!D137)),NA())</f>
        <v>#N/A</v>
      </c>
      <c r="AD143" s="102" t="e">
        <f ca="true">+IF(AND(ISNUMBER(OFFSET('Sanitation Data'!$D$12,0,10*ROW('Sanitation Data'!D137))),'Data Summary'!CS143="Yes"),OFFSET('Sanitation Data'!$D$12,0,10*ROW('Sanitation Data'!D137)),NA())</f>
        <v>#N/A</v>
      </c>
      <c r="AE143" s="102" t="e">
        <f ca="true">+IF(AND(ISNUMBER(OFFSET('Sanitation Data'!$D$13,0,10*ROW('Sanitation Data'!D137))),'Data Summary'!CT143="Yes"),OFFSET('Sanitation Data'!$D$13,0,10*ROW('Sanitation Data'!D137)),NA())</f>
        <v>#N/A</v>
      </c>
      <c r="AF143" s="102" t="e">
        <f ca="true">+IF(AND(ISNUMBER(OFFSET('Sanitation Data'!$E$5,0,10*ROW('Sanitation Data'!E137))),'Data Summary'!CU143="Yes"),100-OFFSET('Sanitation Data'!$E$5,0,10*ROW('Sanitation Data'!E137)),NA())</f>
        <v>#N/A</v>
      </c>
      <c r="AG143" s="102" t="e">
        <f ca="true">+IF(AND(ISNUMBER(OFFSET('Sanitation Data'!$E$7,0,10*ROW('Sanitation Data'!E137))),'Data Summary'!CV143="Yes"),OFFSET('Sanitation Data'!$E$7,0,10*ROW('Sanitation Data'!E137)),NA())</f>
        <v>#N/A</v>
      </c>
      <c r="AH143" s="102" t="e">
        <f ca="true">+IF(AND(ISNUMBER(OFFSET('Sanitation Data'!$E$11,0,10*ROW('Sanitation Data'!E137))),'Data Summary'!CW143="Yes"),OFFSET('Sanitation Data'!$E$11,0,10*ROW('Sanitation Data'!E137)),NA())</f>
        <v>#N/A</v>
      </c>
      <c r="AI143" s="102" t="e">
        <f ca="true">+IF(AND(ISNUMBER(OFFSET('Sanitation Data'!$E$12,0,10*ROW('Sanitation Data'!E137))),'Data Summary'!CX143="Yes"),OFFSET('Sanitation Data'!$E$12,0,10*ROW('Sanitation Data'!E137)),NA())</f>
        <v>#N/A</v>
      </c>
      <c r="AJ143" s="102" t="e">
        <f ca="true">+IF(AND(ISNUMBER(OFFSET('Sanitation Data'!$E$13,0,10*ROW('Sanitation Data'!E137))),'Data Summary'!CY143="Yes"),OFFSET('Sanitation Data'!$E$13,0,10*ROW('Sanitation Data'!E137)),NA())</f>
        <v>#N/A</v>
      </c>
      <c r="AK143" s="102" t="e">
        <f ca="true">+IF(AND(ISNUMBER(OFFSET('Sanitation Data'!$F$5,0,10*ROW('Sanitation Data'!F137))),'Data Summary'!CZ143="Yes"),100-OFFSET('Sanitation Data'!$F$5,0,10*ROW('Sanitation Data'!F137)),NA())</f>
        <v>#N/A</v>
      </c>
      <c r="AL143" s="102" t="e">
        <f ca="true">+IF(AND(ISNUMBER(OFFSET('Sanitation Data'!$F$7,0,10*ROW('Sanitation Data'!F137))),'Data Summary'!DA143="Yes"),OFFSET('Sanitation Data'!$F$7,0,10*ROW('Sanitation Data'!F137)),NA())</f>
        <v>#N/A</v>
      </c>
      <c r="AM143" s="102" t="e">
        <f ca="true">+IF(AND(ISNUMBER(OFFSET('Sanitation Data'!$F$11,0,10*ROW('Sanitation Data'!F137))),'Data Summary'!DB143="Yes"),OFFSET('Sanitation Data'!$F$11,0,10*ROW('Sanitation Data'!F137)),NA())</f>
        <v>#N/A</v>
      </c>
      <c r="AN143" s="102" t="e">
        <f ca="true">+IF(AND(ISNUMBER(OFFSET('Sanitation Data'!$F$12,0,10*ROW('Sanitation Data'!F137))),'Data Summary'!DC143="Yes"),OFFSET('Sanitation Data'!$F$12,0,10*ROW('Sanitation Data'!F137)),NA())</f>
        <v>#N/A</v>
      </c>
      <c r="AO143" s="102" t="e">
        <f ca="true">+IF(AND(ISNUMBER(OFFSET('Sanitation Data'!$F$13,0,10*ROW('Sanitation Data'!F137))),'Data Summary'!DD143="Yes"),OFFSET('Sanitation Data'!$F$13,0,10*ROW('Sanitation Data'!F137)),NA())</f>
        <v>#N/A</v>
      </c>
      <c r="AP143" s="102" t="e">
        <f ca="true">+IF(AND(ISNUMBER(OFFSET('Sanitation Data'!$G$5,0,10*ROW('Sanitation Data'!G137))),'Data Summary'!DE143="Yes"),100-OFFSET('Sanitation Data'!$G$5,0,10*ROW('Sanitation Data'!G137)),NA())</f>
        <v>#N/A</v>
      </c>
      <c r="AQ143" s="102" t="e">
        <f ca="true">+IF(AND(ISNUMBER(OFFSET('Sanitation Data'!$G$7,0,10*ROW('Sanitation Data'!G137))),'Data Summary'!DF143="Yes"),OFFSET('Sanitation Data'!$G$7,0,10*ROW('Sanitation Data'!G137)),NA())</f>
        <v>#N/A</v>
      </c>
      <c r="AR143" s="102" t="e">
        <f ca="true">+IF(AND(ISNUMBER(OFFSET('Sanitation Data'!$G$11,0,10*ROW('Sanitation Data'!G137))),'Data Summary'!DG143="Yes"),OFFSET('Sanitation Data'!$G$11,0,10*ROW('Sanitation Data'!G137)),NA())</f>
        <v>#N/A</v>
      </c>
      <c r="AS143" s="102" t="e">
        <f ca="true">+IF(AND(ISNUMBER(OFFSET('Sanitation Data'!$G$12,0,10*ROW('Sanitation Data'!G137))),'Data Summary'!DH143="Yes"),OFFSET('Sanitation Data'!$G$12,0,10*ROW('Sanitation Data'!G137)),NA())</f>
        <v>#N/A</v>
      </c>
      <c r="AT143" s="102" t="e">
        <f ca="true">+IF(AND(ISNUMBER(OFFSET('Sanitation Data'!$G$13,0,10*ROW('Sanitation Data'!G137))),'Data Summary'!DI143="Yes"),OFFSET('Sanitation Data'!$G$13,0,10*ROW('Sanitation Data'!G137)),NA())</f>
        <v>#N/A</v>
      </c>
      <c r="AU143" s="102" t="e">
        <f ca="true">+IF(AND(ISNUMBER(OFFSET('Sanitation Data'!$H$5,0,10*ROW('Sanitation Data'!H137))),'Data Summary'!DJ143="Yes"),100-OFFSET('Sanitation Data'!$H$5,0,10*ROW('Sanitation Data'!H137)),NA())</f>
        <v>#N/A</v>
      </c>
      <c r="AV143" s="102" t="e">
        <f ca="true">+IF(AND(ISNUMBER(OFFSET('Sanitation Data'!$H$7,0,10*ROW('Sanitation Data'!H137))),'Data Summary'!DK143="Yes"),OFFSET('Sanitation Data'!$H$7,0,10*ROW('Sanitation Data'!H137)),NA())</f>
        <v>#N/A</v>
      </c>
      <c r="AW143" s="102" t="e">
        <f ca="true">+IF(AND(ISNUMBER(OFFSET('Sanitation Data'!$H$11,0,10*ROW('Sanitation Data'!H137))),'Data Summary'!DL143="Yes"),OFFSET('Sanitation Data'!$H$11,0,10*ROW('Sanitation Data'!H137)),NA())</f>
        <v>#N/A</v>
      </c>
      <c r="AX143" s="102" t="e">
        <f ca="true">+IF(AND(ISNUMBER(OFFSET('Sanitation Data'!$H$12,0,10*ROW('Sanitation Data'!H137))),'Data Summary'!DM143="Yes"),OFFSET('Sanitation Data'!$H$12,0,10*ROW('Sanitation Data'!H137)),NA())</f>
        <v>#N/A</v>
      </c>
      <c r="AY143" s="102" t="e">
        <f ca="true">+IF(AND(ISNUMBER(OFFSET('Sanitation Data'!$H$13,0,10*ROW('Sanitation Data'!H137))),'Data Summary'!DN143="Yes"),OFFSET('Sanitation Data'!$H$13,0,10*ROW('Sanitation Data'!H137)),NA())</f>
        <v>#N/A</v>
      </c>
      <c r="AZ143" s="107" t="e">
        <f ca="true">+IF(AND(ISNUMBER(OFFSET('Hygiene Data'!$C$6,0,10*ROW('Hygiene Data'!C137))),'Data Summary'!DO143="Yes"),OFFSET('Hygiene Data'!$C$6,0,10*ROW('Hygiene Data'!C137)),NA())</f>
        <v>#N/A</v>
      </c>
      <c r="BA143" s="107" t="e">
        <f ca="true">+IF(AND(ISNUMBER(OFFSET('Hygiene Data'!$C$8,0,10*ROW('Hygiene Data'!C137))),'Data Summary'!DP143="Yes"),OFFSET('Hygiene Data'!$C$8,0,10*ROW('Hygiene Data'!C137)),NA())</f>
        <v>#N/A</v>
      </c>
      <c r="BB143" s="107" t="e">
        <f ca="true">+IF(AND(ISNUMBER(OFFSET('Hygiene Data'!$C$10,0,10*ROW('Hygiene Data'!C137))),'Data Summary'!DQ143="Yes"),OFFSET('Hygiene Data'!$C$10,0,10*ROW('Hygiene Data'!C137)),NA())</f>
        <v>#N/A</v>
      </c>
      <c r="BC143" s="107" t="e">
        <f ca="true">+IF(AND(ISNUMBER(OFFSET('Hygiene Data'!$D$6,0,10*ROW('Hygiene Data'!D137))),'Data Summary'!DR143="Yes"),OFFSET('Hygiene Data'!$D$6,0,10*ROW('Hygiene Data'!D137)),NA())</f>
        <v>#N/A</v>
      </c>
      <c r="BD143" s="107" t="e">
        <f ca="true">+IF(AND(ISNUMBER(OFFSET('Hygiene Data'!$D$8,0,10*ROW('Hygiene Data'!D137))),'Data Summary'!DS143="Yes"),OFFSET('Hygiene Data'!$D$8,0,10*ROW('Hygiene Data'!D137)),NA())</f>
        <v>#N/A</v>
      </c>
      <c r="BE143" s="107" t="e">
        <f ca="true">+IF(AND(ISNUMBER(OFFSET('Hygiene Data'!$D$10,0,10*ROW('Hygiene Data'!D137))),'Data Summary'!DT143="Yes"),OFFSET('Hygiene Data'!$D$10,0,10*ROW('Hygiene Data'!D137)),NA())</f>
        <v>#N/A</v>
      </c>
      <c r="BF143" s="107" t="e">
        <f ca="true">+IF(AND(ISNUMBER(OFFSET('Hygiene Data'!$E$6,0,10*ROW('Hygiene Data'!E137))),'Data Summary'!DU143="Yes"),OFFSET('Hygiene Data'!$E$6,0,10*ROW('Hygiene Data'!E137)),NA())</f>
        <v>#N/A</v>
      </c>
      <c r="BG143" s="107" t="e">
        <f ca="true">+IF(AND(ISNUMBER(OFFSET('Hygiene Data'!$E$8,0,10*ROW('Hygiene Data'!E137))),'Data Summary'!DV143="Yes"),OFFSET('Hygiene Data'!$E$8,0,10*ROW('Hygiene Data'!E137)),NA())</f>
        <v>#N/A</v>
      </c>
      <c r="BH143" s="107" t="e">
        <f ca="true">+IF(AND(ISNUMBER(OFFSET('Hygiene Data'!$E$10,0,10*ROW('Hygiene Data'!E137))),'Data Summary'!DW143="Yes"),OFFSET('Hygiene Data'!$E$10,0,10*ROW('Hygiene Data'!E137)),NA())</f>
        <v>#N/A</v>
      </c>
      <c r="BI143" s="107" t="e">
        <f ca="true">+IF(AND(ISNUMBER(OFFSET('Hygiene Data'!$F$6,0,10*ROW('Hygiene Data'!F137))),'Data Summary'!DX143="Yes"),OFFSET('Hygiene Data'!$F$6,0,10*ROW('Hygiene Data'!F137)),NA())</f>
        <v>#N/A</v>
      </c>
      <c r="BJ143" s="107" t="e">
        <f ca="true">+IF(AND(ISNUMBER(OFFSET('Hygiene Data'!$F$8,0,10*ROW('Hygiene Data'!F137))),'Data Summary'!DY143="Yes"),OFFSET('Hygiene Data'!$F$8,0,10*ROW('Hygiene Data'!F137)),NA())</f>
        <v>#N/A</v>
      </c>
      <c r="BK143" s="107" t="e">
        <f ca="true">+IF(AND(ISNUMBER(OFFSET('Hygiene Data'!$F$10,0,10*ROW('Hygiene Data'!F137))),'Data Summary'!DZ143="Yes"),OFFSET('Hygiene Data'!$F$10,0,10*ROW('Hygiene Data'!F137)),NA())</f>
        <v>#N/A</v>
      </c>
      <c r="BL143" s="107" t="e">
        <f ca="true">+IF(AND(ISNUMBER(OFFSET('Hygiene Data'!$G$6,0,10*ROW('Hygiene Data'!G137))),'Data Summary'!EA143="Yes"),OFFSET('Hygiene Data'!$G$6,0,10*ROW('Hygiene Data'!G137)),NA())</f>
        <v>#N/A</v>
      </c>
      <c r="BM143" s="107" t="e">
        <f ca="true">+IF(AND(ISNUMBER(OFFSET('Hygiene Data'!$G$8,0,10*ROW('Hygiene Data'!G137))),'Data Summary'!EB143="Yes"),OFFSET('Hygiene Data'!$G$8,0,10*ROW('Hygiene Data'!G137)),NA())</f>
        <v>#N/A</v>
      </c>
      <c r="BN143" s="107" t="e">
        <f ca="true">+IF(AND(ISNUMBER(OFFSET('Hygiene Data'!$G$10,0,10*ROW('Hygiene Data'!G137))),'Data Summary'!EC143="Yes"),OFFSET('Hygiene Data'!$G$10,0,10*ROW('Hygiene Data'!G137)),NA())</f>
        <v>#N/A</v>
      </c>
      <c r="BO143" s="107" t="e">
        <f ca="true">+IF(AND(ISNUMBER(OFFSET('Hygiene Data'!$H$6,0,10*ROW('Hygiene Data'!H137))),'Data Summary'!ED143="Yes"),OFFSET('Hygiene Data'!$H$6,0,10*ROW('Hygiene Data'!H137)),NA())</f>
        <v>#N/A</v>
      </c>
      <c r="BP143" s="107" t="e">
        <f ca="true">+IF(AND(ISNUMBER(OFFSET('Hygiene Data'!$H$8,0,10*ROW('Hygiene Data'!H137))),'Data Summary'!EE143="Yes"),OFFSET('Hygiene Data'!$H$8,0,10*ROW('Hygiene Data'!H137)),NA())</f>
        <v>#N/A</v>
      </c>
      <c r="BQ143" s="107" t="e">
        <f ca="true">+IF(AND(ISNUMBER(OFFSET('Hygiene Data'!$H$10,0,10*ROW('Hygiene Data'!H137))),'Data Summary'!EF143="Yes"),OFFSET('Hygiene Data'!$H$10,0,10*ROW('Hygiene Data'!H137)),NA())</f>
        <v>#N/A</v>
      </c>
    </row>
    <row r="144" x14ac:dyDescent="0.2">
      <c r="A144" s="55" t="e">
        <f ca="true">+IF(OFFSET('Water Data'!$B$1,0,10*ROW('Water Data'!B138))="",NA(),OFFSET('Water Data'!$B$1,0,10*ROW('Water Data'!B138)))</f>
        <v>#N/A</v>
      </c>
      <c r="B144" s="55" t="e">
        <f ca="true">+IF(OFFSET('Water Data'!$A$3,0,10*ROW('Water Data'!A141))="",NA(),OFFSET('Water Data'!$A$3,0,10*ROW('Water Data'!A141)))</f>
        <v>#N/A</v>
      </c>
      <c r="C144" s="55" t="e">
        <f ca="true">+IF(OFFSET('Water Data'!$C$3,0,10*ROW('Water Data'!C141))="",NA(),OFFSET('Water Data'!$C$3,0,10*ROW('Water Data'!C141)))</f>
        <v>#N/A</v>
      </c>
      <c r="D144" s="56" t="e">
        <f ca="true">+IF(AND(ISNUMBER(OFFSET('Water Data'!$C$5,0,10*ROW('Water Data'!C138))),'Data Summary'!BS144="Yes"),100-OFFSET('Water Data'!$C$5,0,10*ROW('Water Data'!C138)),NA())</f>
        <v>#N/A</v>
      </c>
      <c r="E144" s="56" t="e">
        <f ca="true">+IF(AND(ISNUMBER(OFFSET('Water Data'!$C$7,0,10*ROW('Water Data'!C138))),'Data Summary'!BT144="Yes"),OFFSET('Water Data'!$C$7,0,10*ROW('Water Data'!C138)),NA())</f>
        <v>#N/A</v>
      </c>
      <c r="F144" s="56" t="e">
        <f ca="true">+IF(AND(ISNUMBER(OFFSET('Water Data'!$C$10,0,10*ROW('Water Data'!C138))),'Data Summary'!BU144="Yes"),OFFSET('Water Data'!$C$10,0,10*ROW('Water Data'!C138)),NA())</f>
        <v>#N/A</v>
      </c>
      <c r="G144" s="56" t="e">
        <f ca="true">+IF(AND(ISNUMBER(OFFSET('Water Data'!$D$5,0,10*ROW('Water Data'!D138))),'Data Summary'!BV144="Yes"),100-OFFSET('Water Data'!$D$5,0,10*ROW('Water Data'!D138)),NA())</f>
        <v>#N/A</v>
      </c>
      <c r="H144" s="56" t="e">
        <f ca="true">+IF(AND(ISNUMBER(OFFSET('Water Data'!$D$7,0,10*ROW('Water Data'!D138))),'Data Summary'!BW144="Yes"),OFFSET('Water Data'!$D$7,0,10*ROW('Water Data'!D138)),NA())</f>
        <v>#N/A</v>
      </c>
      <c r="I144" s="56" t="e">
        <f ca="true">+IF(AND(ISNUMBER(OFFSET('Water Data'!$D$10,0,10*ROW('Water Data'!D138))),'Data Summary'!BX144="Yes"),OFFSET('Water Data'!$D$10,0,10*ROW('Water Data'!D138)),NA())</f>
        <v>#N/A</v>
      </c>
      <c r="J144" s="56" t="e">
        <f ca="true">+IF(AND(ISNUMBER(OFFSET('Water Data'!$E$5,0,10*ROW('Water Data'!E138))),'Data Summary'!BY144="Yes"),100-OFFSET('Water Data'!$E$5,0,10*ROW('Water Data'!E138)),NA())</f>
        <v>#N/A</v>
      </c>
      <c r="K144" s="56" t="e">
        <f ca="true">+IF(AND(ISNUMBER(OFFSET('Water Data'!$E$7,0,10*ROW('Water Data'!E138))),'Data Summary'!BZ144="Yes"),OFFSET('Water Data'!$E$7,0,10*ROW('Water Data'!E138)),NA())</f>
        <v>#N/A</v>
      </c>
      <c r="L144" s="56" t="e">
        <f ca="true">+IF(AND(ISNUMBER(OFFSET('Water Data'!$E$10,0,10*ROW('Water Data'!E138))),'Data Summary'!CA144="Yes"),OFFSET('Water Data'!$E$10,0,10*ROW('Water Data'!E138)),NA())</f>
        <v>#N/A</v>
      </c>
      <c r="M144" s="56" t="e">
        <f ca="true">+IF(AND(ISNUMBER(OFFSET('Water Data'!$F$5,0,10*ROW('Water Data'!F138))),'Data Summary'!CB144="Yes"),100-OFFSET('Water Data'!$F$5,0,10*ROW('Water Data'!F138)),NA())</f>
        <v>#N/A</v>
      </c>
      <c r="N144" s="56" t="e">
        <f ca="true">+IF(AND(ISNUMBER(OFFSET('Water Data'!$F$7,0,10*ROW('Water Data'!F138))),'Data Summary'!CC144="Yes"),OFFSET('Water Data'!$F$7,0,10*ROW('Water Data'!F138)),NA())</f>
        <v>#N/A</v>
      </c>
      <c r="O144" s="56" t="e">
        <f ca="true">+IF(AND(ISNUMBER(OFFSET('Water Data'!$F$10,0,10*ROW('Water Data'!F138))),'Data Summary'!CD144="Yes"),OFFSET('Water Data'!$F$10,0,10*ROW('Water Data'!F138)),NA())</f>
        <v>#N/A</v>
      </c>
      <c r="P144" s="56" t="e">
        <f ca="true">+IF(AND(ISNUMBER(OFFSET('Water Data'!$G$5,0,10*ROW('Water Data'!G138))),'Data Summary'!CE144="Yes"),100-OFFSET('Water Data'!$G$5,0,10*ROW('Water Data'!G138)),NA())</f>
        <v>#N/A</v>
      </c>
      <c r="Q144" s="56" t="e">
        <f ca="true">+IF(AND(ISNUMBER(OFFSET('Water Data'!$G$7,0,10*ROW('Water Data'!G138))),'Data Summary'!CF144="Yes"),OFFSET('Water Data'!$G$7,0,10*ROW('Water Data'!G138)),NA())</f>
        <v>#N/A</v>
      </c>
      <c r="R144" s="56" t="e">
        <f ca="true">+IF(AND(ISNUMBER(OFFSET('Water Data'!$G$10,0,10*ROW('Water Data'!G138))),'Data Summary'!CG144="Yes"),OFFSET('Water Data'!$G$10,0,10*ROW('Water Data'!G138)),NA())</f>
        <v>#N/A</v>
      </c>
      <c r="S144" s="56" t="e">
        <f ca="true">+IF(AND(ISNUMBER(OFFSET('Water Data'!$H$5,0,10*ROW('Water Data'!H138))),'Data Summary'!CH144="Yes"),100-OFFSET('Water Data'!$H$5,0,10*ROW('Water Data'!H138)),NA())</f>
        <v>#N/A</v>
      </c>
      <c r="T144" s="56" t="e">
        <f ca="true">+IF(AND(ISNUMBER(OFFSET('Water Data'!$H$7,0,10*ROW('Water Data'!H138))),'Data Summary'!CI144="Yes"),OFFSET('Water Data'!$H$7,0,10*ROW('Water Data'!H138)),NA())</f>
        <v>#N/A</v>
      </c>
      <c r="U144" s="56" t="e">
        <f ca="true">+IF(AND(ISNUMBER(OFFSET('Water Data'!$H$10,0,10*ROW('Water Data'!H138))),'Data Summary'!CJ144="Yes"),OFFSET('Water Data'!$H$10,0,10*ROW('Water Data'!H138)),NA())</f>
        <v>#N/A</v>
      </c>
      <c r="V144" s="102" t="e">
        <f ca="true">+IF(AND(ISNUMBER(OFFSET('Sanitation Data'!$C$5,0,10*ROW('Sanitation Data'!C138))),'Data Summary'!CK144="Yes"),100-OFFSET('Sanitation Data'!$C$5,0,10*ROW('Sanitation Data'!C138)),NA())</f>
        <v>#N/A</v>
      </c>
      <c r="W144" s="102" t="e">
        <f ca="true">+IF(AND(ISNUMBER(OFFSET('Sanitation Data'!$C$7,0,10*ROW('Sanitation Data'!C138))),'Data Summary'!CL144="Yes"),OFFSET('Sanitation Data'!$C$7,0,10*ROW('Sanitation Data'!C138)),NA())</f>
        <v>#N/A</v>
      </c>
      <c r="X144" s="102" t="e">
        <f ca="true">+IF(AND(ISNUMBER(OFFSET('Sanitation Data'!$C$11,0,10*ROW('Sanitation Data'!C138))),'Data Summary'!CM144="Yes"),OFFSET('Sanitation Data'!$C$11,0,10*ROW('Sanitation Data'!C138)),NA())</f>
        <v>#N/A</v>
      </c>
      <c r="Y144" s="102" t="e">
        <f ca="true">+IF(AND(ISNUMBER(OFFSET('Sanitation Data'!$C$12,0,10*ROW('Sanitation Data'!C138))),'Data Summary'!CN144="Yes"),OFFSET('Sanitation Data'!$C$12,0,10*ROW('Sanitation Data'!C138)),NA())</f>
        <v>#N/A</v>
      </c>
      <c r="Z144" s="102" t="e">
        <f ca="true">+IF(AND(ISNUMBER(OFFSET('Sanitation Data'!$C$13,0,10*ROW('Sanitation Data'!C138))),'Data Summary'!CO144="Yes"),OFFSET('Sanitation Data'!$C$13,0,10*ROW('Sanitation Data'!C138)),NA())</f>
        <v>#N/A</v>
      </c>
      <c r="AA144" s="102" t="e">
        <f ca="true">+IF(AND(ISNUMBER(OFFSET('Sanitation Data'!$D$5,0,10*ROW('Sanitation Data'!D138))),'Data Summary'!CP144="Yes"),100-OFFSET('Sanitation Data'!$D$5,0,10*ROW('Sanitation Data'!D138)),NA())</f>
        <v>#N/A</v>
      </c>
      <c r="AB144" s="102" t="e">
        <f ca="true">+IF(AND(ISNUMBER(OFFSET('Sanitation Data'!$D$7,0,10*ROW('Sanitation Data'!D138))),'Data Summary'!CQ144="Yes"),OFFSET('Sanitation Data'!$D$7,0,10*ROW('Sanitation Data'!D138)),NA())</f>
        <v>#N/A</v>
      </c>
      <c r="AC144" s="102" t="e">
        <f ca="true">+IF(AND(ISNUMBER(OFFSET('Sanitation Data'!$D$11,0,10*ROW('Sanitation Data'!D138))),'Data Summary'!CR144="Yes"),OFFSET('Sanitation Data'!$D$11,0,10*ROW('Sanitation Data'!D138)),NA())</f>
        <v>#N/A</v>
      </c>
      <c r="AD144" s="102" t="e">
        <f ca="true">+IF(AND(ISNUMBER(OFFSET('Sanitation Data'!$D$12,0,10*ROW('Sanitation Data'!D138))),'Data Summary'!CS144="Yes"),OFFSET('Sanitation Data'!$D$12,0,10*ROW('Sanitation Data'!D138)),NA())</f>
        <v>#N/A</v>
      </c>
      <c r="AE144" s="102" t="e">
        <f ca="true">+IF(AND(ISNUMBER(OFFSET('Sanitation Data'!$D$13,0,10*ROW('Sanitation Data'!D138))),'Data Summary'!CT144="Yes"),OFFSET('Sanitation Data'!$D$13,0,10*ROW('Sanitation Data'!D138)),NA())</f>
        <v>#N/A</v>
      </c>
      <c r="AF144" s="102" t="e">
        <f ca="true">+IF(AND(ISNUMBER(OFFSET('Sanitation Data'!$E$5,0,10*ROW('Sanitation Data'!E138))),'Data Summary'!CU144="Yes"),100-OFFSET('Sanitation Data'!$E$5,0,10*ROW('Sanitation Data'!E138)),NA())</f>
        <v>#N/A</v>
      </c>
      <c r="AG144" s="102" t="e">
        <f ca="true">+IF(AND(ISNUMBER(OFFSET('Sanitation Data'!$E$7,0,10*ROW('Sanitation Data'!E138))),'Data Summary'!CV144="Yes"),OFFSET('Sanitation Data'!$E$7,0,10*ROW('Sanitation Data'!E138)),NA())</f>
        <v>#N/A</v>
      </c>
      <c r="AH144" s="102" t="e">
        <f ca="true">+IF(AND(ISNUMBER(OFFSET('Sanitation Data'!$E$11,0,10*ROW('Sanitation Data'!E138))),'Data Summary'!CW144="Yes"),OFFSET('Sanitation Data'!$E$11,0,10*ROW('Sanitation Data'!E138)),NA())</f>
        <v>#N/A</v>
      </c>
      <c r="AI144" s="102" t="e">
        <f ca="true">+IF(AND(ISNUMBER(OFFSET('Sanitation Data'!$E$12,0,10*ROW('Sanitation Data'!E138))),'Data Summary'!CX144="Yes"),OFFSET('Sanitation Data'!$E$12,0,10*ROW('Sanitation Data'!E138)),NA())</f>
        <v>#N/A</v>
      </c>
      <c r="AJ144" s="102" t="e">
        <f ca="true">+IF(AND(ISNUMBER(OFFSET('Sanitation Data'!$E$13,0,10*ROW('Sanitation Data'!E138))),'Data Summary'!CY144="Yes"),OFFSET('Sanitation Data'!$E$13,0,10*ROW('Sanitation Data'!E138)),NA())</f>
        <v>#N/A</v>
      </c>
      <c r="AK144" s="102" t="e">
        <f ca="true">+IF(AND(ISNUMBER(OFFSET('Sanitation Data'!$F$5,0,10*ROW('Sanitation Data'!F138))),'Data Summary'!CZ144="Yes"),100-OFFSET('Sanitation Data'!$F$5,0,10*ROW('Sanitation Data'!F138)),NA())</f>
        <v>#N/A</v>
      </c>
      <c r="AL144" s="102" t="e">
        <f ca="true">+IF(AND(ISNUMBER(OFFSET('Sanitation Data'!$F$7,0,10*ROW('Sanitation Data'!F138))),'Data Summary'!DA144="Yes"),OFFSET('Sanitation Data'!$F$7,0,10*ROW('Sanitation Data'!F138)),NA())</f>
        <v>#N/A</v>
      </c>
      <c r="AM144" s="102" t="e">
        <f ca="true">+IF(AND(ISNUMBER(OFFSET('Sanitation Data'!$F$11,0,10*ROW('Sanitation Data'!F138))),'Data Summary'!DB144="Yes"),OFFSET('Sanitation Data'!$F$11,0,10*ROW('Sanitation Data'!F138)),NA())</f>
        <v>#N/A</v>
      </c>
      <c r="AN144" s="102" t="e">
        <f ca="true">+IF(AND(ISNUMBER(OFFSET('Sanitation Data'!$F$12,0,10*ROW('Sanitation Data'!F138))),'Data Summary'!DC144="Yes"),OFFSET('Sanitation Data'!$F$12,0,10*ROW('Sanitation Data'!F138)),NA())</f>
        <v>#N/A</v>
      </c>
      <c r="AO144" s="102" t="e">
        <f ca="true">+IF(AND(ISNUMBER(OFFSET('Sanitation Data'!$F$13,0,10*ROW('Sanitation Data'!F138))),'Data Summary'!DD144="Yes"),OFFSET('Sanitation Data'!$F$13,0,10*ROW('Sanitation Data'!F138)),NA())</f>
        <v>#N/A</v>
      </c>
      <c r="AP144" s="102" t="e">
        <f ca="true">+IF(AND(ISNUMBER(OFFSET('Sanitation Data'!$G$5,0,10*ROW('Sanitation Data'!G138))),'Data Summary'!DE144="Yes"),100-OFFSET('Sanitation Data'!$G$5,0,10*ROW('Sanitation Data'!G138)),NA())</f>
        <v>#N/A</v>
      </c>
      <c r="AQ144" s="102" t="e">
        <f ca="true">+IF(AND(ISNUMBER(OFFSET('Sanitation Data'!$G$7,0,10*ROW('Sanitation Data'!G138))),'Data Summary'!DF144="Yes"),OFFSET('Sanitation Data'!$G$7,0,10*ROW('Sanitation Data'!G138)),NA())</f>
        <v>#N/A</v>
      </c>
      <c r="AR144" s="102" t="e">
        <f ca="true">+IF(AND(ISNUMBER(OFFSET('Sanitation Data'!$G$11,0,10*ROW('Sanitation Data'!G138))),'Data Summary'!DG144="Yes"),OFFSET('Sanitation Data'!$G$11,0,10*ROW('Sanitation Data'!G138)),NA())</f>
        <v>#N/A</v>
      </c>
      <c r="AS144" s="102" t="e">
        <f ca="true">+IF(AND(ISNUMBER(OFFSET('Sanitation Data'!$G$12,0,10*ROW('Sanitation Data'!G138))),'Data Summary'!DH144="Yes"),OFFSET('Sanitation Data'!$G$12,0,10*ROW('Sanitation Data'!G138)),NA())</f>
        <v>#N/A</v>
      </c>
      <c r="AT144" s="102" t="e">
        <f ca="true">+IF(AND(ISNUMBER(OFFSET('Sanitation Data'!$G$13,0,10*ROW('Sanitation Data'!G138))),'Data Summary'!DI144="Yes"),OFFSET('Sanitation Data'!$G$13,0,10*ROW('Sanitation Data'!G138)),NA())</f>
        <v>#N/A</v>
      </c>
      <c r="AU144" s="102" t="e">
        <f ca="true">+IF(AND(ISNUMBER(OFFSET('Sanitation Data'!$H$5,0,10*ROW('Sanitation Data'!H138))),'Data Summary'!DJ144="Yes"),100-OFFSET('Sanitation Data'!$H$5,0,10*ROW('Sanitation Data'!H138)),NA())</f>
        <v>#N/A</v>
      </c>
      <c r="AV144" s="102" t="e">
        <f ca="true">+IF(AND(ISNUMBER(OFFSET('Sanitation Data'!$H$7,0,10*ROW('Sanitation Data'!H138))),'Data Summary'!DK144="Yes"),OFFSET('Sanitation Data'!$H$7,0,10*ROW('Sanitation Data'!H138)),NA())</f>
        <v>#N/A</v>
      </c>
      <c r="AW144" s="102" t="e">
        <f ca="true">+IF(AND(ISNUMBER(OFFSET('Sanitation Data'!$H$11,0,10*ROW('Sanitation Data'!H138))),'Data Summary'!DL144="Yes"),OFFSET('Sanitation Data'!$H$11,0,10*ROW('Sanitation Data'!H138)),NA())</f>
        <v>#N/A</v>
      </c>
      <c r="AX144" s="102" t="e">
        <f ca="true">+IF(AND(ISNUMBER(OFFSET('Sanitation Data'!$H$12,0,10*ROW('Sanitation Data'!H138))),'Data Summary'!DM144="Yes"),OFFSET('Sanitation Data'!$H$12,0,10*ROW('Sanitation Data'!H138)),NA())</f>
        <v>#N/A</v>
      </c>
      <c r="AY144" s="102" t="e">
        <f ca="true">+IF(AND(ISNUMBER(OFFSET('Sanitation Data'!$H$13,0,10*ROW('Sanitation Data'!H138))),'Data Summary'!DN144="Yes"),OFFSET('Sanitation Data'!$H$13,0,10*ROW('Sanitation Data'!H138)),NA())</f>
        <v>#N/A</v>
      </c>
      <c r="AZ144" s="107" t="e">
        <f ca="true">+IF(AND(ISNUMBER(OFFSET('Hygiene Data'!$C$6,0,10*ROW('Hygiene Data'!C138))),'Data Summary'!DO144="Yes"),OFFSET('Hygiene Data'!$C$6,0,10*ROW('Hygiene Data'!C138)),NA())</f>
        <v>#N/A</v>
      </c>
      <c r="BA144" s="107" t="e">
        <f ca="true">+IF(AND(ISNUMBER(OFFSET('Hygiene Data'!$C$8,0,10*ROW('Hygiene Data'!C138))),'Data Summary'!DP144="Yes"),OFFSET('Hygiene Data'!$C$8,0,10*ROW('Hygiene Data'!C138)),NA())</f>
        <v>#N/A</v>
      </c>
      <c r="BB144" s="107" t="e">
        <f ca="true">+IF(AND(ISNUMBER(OFFSET('Hygiene Data'!$C$10,0,10*ROW('Hygiene Data'!C138))),'Data Summary'!DQ144="Yes"),OFFSET('Hygiene Data'!$C$10,0,10*ROW('Hygiene Data'!C138)),NA())</f>
        <v>#N/A</v>
      </c>
      <c r="BC144" s="107" t="e">
        <f ca="true">+IF(AND(ISNUMBER(OFFSET('Hygiene Data'!$D$6,0,10*ROW('Hygiene Data'!D138))),'Data Summary'!DR144="Yes"),OFFSET('Hygiene Data'!$D$6,0,10*ROW('Hygiene Data'!D138)),NA())</f>
        <v>#N/A</v>
      </c>
      <c r="BD144" s="107" t="e">
        <f ca="true">+IF(AND(ISNUMBER(OFFSET('Hygiene Data'!$D$8,0,10*ROW('Hygiene Data'!D138))),'Data Summary'!DS144="Yes"),OFFSET('Hygiene Data'!$D$8,0,10*ROW('Hygiene Data'!D138)),NA())</f>
        <v>#N/A</v>
      </c>
      <c r="BE144" s="107" t="e">
        <f ca="true">+IF(AND(ISNUMBER(OFFSET('Hygiene Data'!$D$10,0,10*ROW('Hygiene Data'!D138))),'Data Summary'!DT144="Yes"),OFFSET('Hygiene Data'!$D$10,0,10*ROW('Hygiene Data'!D138)),NA())</f>
        <v>#N/A</v>
      </c>
      <c r="BF144" s="107" t="e">
        <f ca="true">+IF(AND(ISNUMBER(OFFSET('Hygiene Data'!$E$6,0,10*ROW('Hygiene Data'!E138))),'Data Summary'!DU144="Yes"),OFFSET('Hygiene Data'!$E$6,0,10*ROW('Hygiene Data'!E138)),NA())</f>
        <v>#N/A</v>
      </c>
      <c r="BG144" s="107" t="e">
        <f ca="true">+IF(AND(ISNUMBER(OFFSET('Hygiene Data'!$E$8,0,10*ROW('Hygiene Data'!E138))),'Data Summary'!DV144="Yes"),OFFSET('Hygiene Data'!$E$8,0,10*ROW('Hygiene Data'!E138)),NA())</f>
        <v>#N/A</v>
      </c>
      <c r="BH144" s="107" t="e">
        <f ca="true">+IF(AND(ISNUMBER(OFFSET('Hygiene Data'!$E$10,0,10*ROW('Hygiene Data'!E138))),'Data Summary'!DW144="Yes"),OFFSET('Hygiene Data'!$E$10,0,10*ROW('Hygiene Data'!E138)),NA())</f>
        <v>#N/A</v>
      </c>
      <c r="BI144" s="107" t="e">
        <f ca="true">+IF(AND(ISNUMBER(OFFSET('Hygiene Data'!$F$6,0,10*ROW('Hygiene Data'!F138))),'Data Summary'!DX144="Yes"),OFFSET('Hygiene Data'!$F$6,0,10*ROW('Hygiene Data'!F138)),NA())</f>
        <v>#N/A</v>
      </c>
      <c r="BJ144" s="107" t="e">
        <f ca="true">+IF(AND(ISNUMBER(OFFSET('Hygiene Data'!$F$8,0,10*ROW('Hygiene Data'!F138))),'Data Summary'!DY144="Yes"),OFFSET('Hygiene Data'!$F$8,0,10*ROW('Hygiene Data'!F138)),NA())</f>
        <v>#N/A</v>
      </c>
      <c r="BK144" s="107" t="e">
        <f ca="true">+IF(AND(ISNUMBER(OFFSET('Hygiene Data'!$F$10,0,10*ROW('Hygiene Data'!F138))),'Data Summary'!DZ144="Yes"),OFFSET('Hygiene Data'!$F$10,0,10*ROW('Hygiene Data'!F138)),NA())</f>
        <v>#N/A</v>
      </c>
      <c r="BL144" s="107" t="e">
        <f ca="true">+IF(AND(ISNUMBER(OFFSET('Hygiene Data'!$G$6,0,10*ROW('Hygiene Data'!G138))),'Data Summary'!EA144="Yes"),OFFSET('Hygiene Data'!$G$6,0,10*ROW('Hygiene Data'!G138)),NA())</f>
        <v>#N/A</v>
      </c>
      <c r="BM144" s="107" t="e">
        <f ca="true">+IF(AND(ISNUMBER(OFFSET('Hygiene Data'!$G$8,0,10*ROW('Hygiene Data'!G138))),'Data Summary'!EB144="Yes"),OFFSET('Hygiene Data'!$G$8,0,10*ROW('Hygiene Data'!G138)),NA())</f>
        <v>#N/A</v>
      </c>
      <c r="BN144" s="107" t="e">
        <f ca="true">+IF(AND(ISNUMBER(OFFSET('Hygiene Data'!$G$10,0,10*ROW('Hygiene Data'!G138))),'Data Summary'!EC144="Yes"),OFFSET('Hygiene Data'!$G$10,0,10*ROW('Hygiene Data'!G138)),NA())</f>
        <v>#N/A</v>
      </c>
      <c r="BO144" s="107" t="e">
        <f ca="true">+IF(AND(ISNUMBER(OFFSET('Hygiene Data'!$H$6,0,10*ROW('Hygiene Data'!H138))),'Data Summary'!ED144="Yes"),OFFSET('Hygiene Data'!$H$6,0,10*ROW('Hygiene Data'!H138)),NA())</f>
        <v>#N/A</v>
      </c>
      <c r="BP144" s="107" t="e">
        <f ca="true">+IF(AND(ISNUMBER(OFFSET('Hygiene Data'!$H$8,0,10*ROW('Hygiene Data'!H138))),'Data Summary'!EE144="Yes"),OFFSET('Hygiene Data'!$H$8,0,10*ROW('Hygiene Data'!H138)),NA())</f>
        <v>#N/A</v>
      </c>
      <c r="BQ144" s="107" t="e">
        <f ca="true">+IF(AND(ISNUMBER(OFFSET('Hygiene Data'!$H$10,0,10*ROW('Hygiene Data'!H138))),'Data Summary'!EF144="Yes"),OFFSET('Hygiene Data'!$H$10,0,10*ROW('Hygiene Data'!H138)),NA())</f>
        <v>#N/A</v>
      </c>
    </row>
    <row r="145" x14ac:dyDescent="0.2">
      <c r="A145" s="55" t="e">
        <f ca="true">+IF(OFFSET('Water Data'!$B$1,0,10*ROW('Water Data'!B139))="",NA(),OFFSET('Water Data'!$B$1,0,10*ROW('Water Data'!B139)))</f>
        <v>#N/A</v>
      </c>
      <c r="B145" s="55" t="e">
        <f ca="true">+IF(OFFSET('Water Data'!$A$3,0,10*ROW('Water Data'!A142))="",NA(),OFFSET('Water Data'!$A$3,0,10*ROW('Water Data'!A142)))</f>
        <v>#N/A</v>
      </c>
      <c r="C145" s="55" t="e">
        <f ca="true">+IF(OFFSET('Water Data'!$C$3,0,10*ROW('Water Data'!C142))="",NA(),OFFSET('Water Data'!$C$3,0,10*ROW('Water Data'!C142)))</f>
        <v>#N/A</v>
      </c>
      <c r="D145" s="56" t="e">
        <f ca="true">+IF(AND(ISNUMBER(OFFSET('Water Data'!$C$5,0,10*ROW('Water Data'!C139))),'Data Summary'!BS145="Yes"),100-OFFSET('Water Data'!$C$5,0,10*ROW('Water Data'!C139)),NA())</f>
        <v>#N/A</v>
      </c>
      <c r="E145" s="56" t="e">
        <f ca="true">+IF(AND(ISNUMBER(OFFSET('Water Data'!$C$7,0,10*ROW('Water Data'!C139))),'Data Summary'!BT145="Yes"),OFFSET('Water Data'!$C$7,0,10*ROW('Water Data'!C139)),NA())</f>
        <v>#N/A</v>
      </c>
      <c r="F145" s="56" t="e">
        <f ca="true">+IF(AND(ISNUMBER(OFFSET('Water Data'!$C$10,0,10*ROW('Water Data'!C139))),'Data Summary'!BU145="Yes"),OFFSET('Water Data'!$C$10,0,10*ROW('Water Data'!C139)),NA())</f>
        <v>#N/A</v>
      </c>
      <c r="G145" s="56" t="e">
        <f ca="true">+IF(AND(ISNUMBER(OFFSET('Water Data'!$D$5,0,10*ROW('Water Data'!D139))),'Data Summary'!BV145="Yes"),100-OFFSET('Water Data'!$D$5,0,10*ROW('Water Data'!D139)),NA())</f>
        <v>#N/A</v>
      </c>
      <c r="H145" s="56" t="e">
        <f ca="true">+IF(AND(ISNUMBER(OFFSET('Water Data'!$D$7,0,10*ROW('Water Data'!D139))),'Data Summary'!BW145="Yes"),OFFSET('Water Data'!$D$7,0,10*ROW('Water Data'!D139)),NA())</f>
        <v>#N/A</v>
      </c>
      <c r="I145" s="56" t="e">
        <f ca="true">+IF(AND(ISNUMBER(OFFSET('Water Data'!$D$10,0,10*ROW('Water Data'!D139))),'Data Summary'!BX145="Yes"),OFFSET('Water Data'!$D$10,0,10*ROW('Water Data'!D139)),NA())</f>
        <v>#N/A</v>
      </c>
      <c r="J145" s="56" t="e">
        <f ca="true">+IF(AND(ISNUMBER(OFFSET('Water Data'!$E$5,0,10*ROW('Water Data'!E139))),'Data Summary'!BY145="Yes"),100-OFFSET('Water Data'!$E$5,0,10*ROW('Water Data'!E139)),NA())</f>
        <v>#N/A</v>
      </c>
      <c r="K145" s="56" t="e">
        <f ca="true">+IF(AND(ISNUMBER(OFFSET('Water Data'!$E$7,0,10*ROW('Water Data'!E139))),'Data Summary'!BZ145="Yes"),OFFSET('Water Data'!$E$7,0,10*ROW('Water Data'!E139)),NA())</f>
        <v>#N/A</v>
      </c>
      <c r="L145" s="56" t="e">
        <f ca="true">+IF(AND(ISNUMBER(OFFSET('Water Data'!$E$10,0,10*ROW('Water Data'!E139))),'Data Summary'!CA145="Yes"),OFFSET('Water Data'!$E$10,0,10*ROW('Water Data'!E139)),NA())</f>
        <v>#N/A</v>
      </c>
      <c r="M145" s="56" t="e">
        <f ca="true">+IF(AND(ISNUMBER(OFFSET('Water Data'!$F$5,0,10*ROW('Water Data'!F139))),'Data Summary'!CB145="Yes"),100-OFFSET('Water Data'!$F$5,0,10*ROW('Water Data'!F139)),NA())</f>
        <v>#N/A</v>
      </c>
      <c r="N145" s="56" t="e">
        <f ca="true">+IF(AND(ISNUMBER(OFFSET('Water Data'!$F$7,0,10*ROW('Water Data'!F139))),'Data Summary'!CC145="Yes"),OFFSET('Water Data'!$F$7,0,10*ROW('Water Data'!F139)),NA())</f>
        <v>#N/A</v>
      </c>
      <c r="O145" s="56" t="e">
        <f ca="true">+IF(AND(ISNUMBER(OFFSET('Water Data'!$F$10,0,10*ROW('Water Data'!F139))),'Data Summary'!CD145="Yes"),OFFSET('Water Data'!$F$10,0,10*ROW('Water Data'!F139)),NA())</f>
        <v>#N/A</v>
      </c>
      <c r="P145" s="56" t="e">
        <f ca="true">+IF(AND(ISNUMBER(OFFSET('Water Data'!$G$5,0,10*ROW('Water Data'!G139))),'Data Summary'!CE145="Yes"),100-OFFSET('Water Data'!$G$5,0,10*ROW('Water Data'!G139)),NA())</f>
        <v>#N/A</v>
      </c>
      <c r="Q145" s="56" t="e">
        <f ca="true">+IF(AND(ISNUMBER(OFFSET('Water Data'!$G$7,0,10*ROW('Water Data'!G139))),'Data Summary'!CF145="Yes"),OFFSET('Water Data'!$G$7,0,10*ROW('Water Data'!G139)),NA())</f>
        <v>#N/A</v>
      </c>
      <c r="R145" s="56" t="e">
        <f ca="true">+IF(AND(ISNUMBER(OFFSET('Water Data'!$G$10,0,10*ROW('Water Data'!G139))),'Data Summary'!CG145="Yes"),OFFSET('Water Data'!$G$10,0,10*ROW('Water Data'!G139)),NA())</f>
        <v>#N/A</v>
      </c>
      <c r="S145" s="56" t="e">
        <f ca="true">+IF(AND(ISNUMBER(OFFSET('Water Data'!$H$5,0,10*ROW('Water Data'!H139))),'Data Summary'!CH145="Yes"),100-OFFSET('Water Data'!$H$5,0,10*ROW('Water Data'!H139)),NA())</f>
        <v>#N/A</v>
      </c>
      <c r="T145" s="56" t="e">
        <f ca="true">+IF(AND(ISNUMBER(OFFSET('Water Data'!$H$7,0,10*ROW('Water Data'!H139))),'Data Summary'!CI145="Yes"),OFFSET('Water Data'!$H$7,0,10*ROW('Water Data'!H139)),NA())</f>
        <v>#N/A</v>
      </c>
      <c r="U145" s="56" t="e">
        <f ca="true">+IF(AND(ISNUMBER(OFFSET('Water Data'!$H$10,0,10*ROW('Water Data'!H139))),'Data Summary'!CJ145="Yes"),OFFSET('Water Data'!$H$10,0,10*ROW('Water Data'!H139)),NA())</f>
        <v>#N/A</v>
      </c>
      <c r="V145" s="102" t="e">
        <f ca="true">+IF(AND(ISNUMBER(OFFSET('Sanitation Data'!$C$5,0,10*ROW('Sanitation Data'!C139))),'Data Summary'!CK145="Yes"),100-OFFSET('Sanitation Data'!$C$5,0,10*ROW('Sanitation Data'!C139)),NA())</f>
        <v>#N/A</v>
      </c>
      <c r="W145" s="102" t="e">
        <f ca="true">+IF(AND(ISNUMBER(OFFSET('Sanitation Data'!$C$7,0,10*ROW('Sanitation Data'!C139))),'Data Summary'!CL145="Yes"),OFFSET('Sanitation Data'!$C$7,0,10*ROW('Sanitation Data'!C139)),NA())</f>
        <v>#N/A</v>
      </c>
      <c r="X145" s="102" t="e">
        <f ca="true">+IF(AND(ISNUMBER(OFFSET('Sanitation Data'!$C$11,0,10*ROW('Sanitation Data'!C139))),'Data Summary'!CM145="Yes"),OFFSET('Sanitation Data'!$C$11,0,10*ROW('Sanitation Data'!C139)),NA())</f>
        <v>#N/A</v>
      </c>
      <c r="Y145" s="102" t="e">
        <f ca="true">+IF(AND(ISNUMBER(OFFSET('Sanitation Data'!$C$12,0,10*ROW('Sanitation Data'!C139))),'Data Summary'!CN145="Yes"),OFFSET('Sanitation Data'!$C$12,0,10*ROW('Sanitation Data'!C139)),NA())</f>
        <v>#N/A</v>
      </c>
      <c r="Z145" s="102" t="e">
        <f ca="true">+IF(AND(ISNUMBER(OFFSET('Sanitation Data'!$C$13,0,10*ROW('Sanitation Data'!C139))),'Data Summary'!CO145="Yes"),OFFSET('Sanitation Data'!$C$13,0,10*ROW('Sanitation Data'!C139)),NA())</f>
        <v>#N/A</v>
      </c>
      <c r="AA145" s="102" t="e">
        <f ca="true">+IF(AND(ISNUMBER(OFFSET('Sanitation Data'!$D$5,0,10*ROW('Sanitation Data'!D139))),'Data Summary'!CP145="Yes"),100-OFFSET('Sanitation Data'!$D$5,0,10*ROW('Sanitation Data'!D139)),NA())</f>
        <v>#N/A</v>
      </c>
      <c r="AB145" s="102" t="e">
        <f ca="true">+IF(AND(ISNUMBER(OFFSET('Sanitation Data'!$D$7,0,10*ROW('Sanitation Data'!D139))),'Data Summary'!CQ145="Yes"),OFFSET('Sanitation Data'!$D$7,0,10*ROW('Sanitation Data'!D139)),NA())</f>
        <v>#N/A</v>
      </c>
      <c r="AC145" s="102" t="e">
        <f ca="true">+IF(AND(ISNUMBER(OFFSET('Sanitation Data'!$D$11,0,10*ROW('Sanitation Data'!D139))),'Data Summary'!CR145="Yes"),OFFSET('Sanitation Data'!$D$11,0,10*ROW('Sanitation Data'!D139)),NA())</f>
        <v>#N/A</v>
      </c>
      <c r="AD145" s="102" t="e">
        <f ca="true">+IF(AND(ISNUMBER(OFFSET('Sanitation Data'!$D$12,0,10*ROW('Sanitation Data'!D139))),'Data Summary'!CS145="Yes"),OFFSET('Sanitation Data'!$D$12,0,10*ROW('Sanitation Data'!D139)),NA())</f>
        <v>#N/A</v>
      </c>
      <c r="AE145" s="102" t="e">
        <f ca="true">+IF(AND(ISNUMBER(OFFSET('Sanitation Data'!$D$13,0,10*ROW('Sanitation Data'!D139))),'Data Summary'!CT145="Yes"),OFFSET('Sanitation Data'!$D$13,0,10*ROW('Sanitation Data'!D139)),NA())</f>
        <v>#N/A</v>
      </c>
      <c r="AF145" s="102" t="e">
        <f ca="true">+IF(AND(ISNUMBER(OFFSET('Sanitation Data'!$E$5,0,10*ROW('Sanitation Data'!E139))),'Data Summary'!CU145="Yes"),100-OFFSET('Sanitation Data'!$E$5,0,10*ROW('Sanitation Data'!E139)),NA())</f>
        <v>#N/A</v>
      </c>
      <c r="AG145" s="102" t="e">
        <f ca="true">+IF(AND(ISNUMBER(OFFSET('Sanitation Data'!$E$7,0,10*ROW('Sanitation Data'!E139))),'Data Summary'!CV145="Yes"),OFFSET('Sanitation Data'!$E$7,0,10*ROW('Sanitation Data'!E139)),NA())</f>
        <v>#N/A</v>
      </c>
      <c r="AH145" s="102" t="e">
        <f ca="true">+IF(AND(ISNUMBER(OFFSET('Sanitation Data'!$E$11,0,10*ROW('Sanitation Data'!E139))),'Data Summary'!CW145="Yes"),OFFSET('Sanitation Data'!$E$11,0,10*ROW('Sanitation Data'!E139)),NA())</f>
        <v>#N/A</v>
      </c>
      <c r="AI145" s="102" t="e">
        <f ca="true">+IF(AND(ISNUMBER(OFFSET('Sanitation Data'!$E$12,0,10*ROW('Sanitation Data'!E139))),'Data Summary'!CX145="Yes"),OFFSET('Sanitation Data'!$E$12,0,10*ROW('Sanitation Data'!E139)),NA())</f>
        <v>#N/A</v>
      </c>
      <c r="AJ145" s="102" t="e">
        <f ca="true">+IF(AND(ISNUMBER(OFFSET('Sanitation Data'!$E$13,0,10*ROW('Sanitation Data'!E139))),'Data Summary'!CY145="Yes"),OFFSET('Sanitation Data'!$E$13,0,10*ROW('Sanitation Data'!E139)),NA())</f>
        <v>#N/A</v>
      </c>
      <c r="AK145" s="102" t="e">
        <f ca="true">+IF(AND(ISNUMBER(OFFSET('Sanitation Data'!$F$5,0,10*ROW('Sanitation Data'!F139))),'Data Summary'!CZ145="Yes"),100-OFFSET('Sanitation Data'!$F$5,0,10*ROW('Sanitation Data'!F139)),NA())</f>
        <v>#N/A</v>
      </c>
      <c r="AL145" s="102" t="e">
        <f ca="true">+IF(AND(ISNUMBER(OFFSET('Sanitation Data'!$F$7,0,10*ROW('Sanitation Data'!F139))),'Data Summary'!DA145="Yes"),OFFSET('Sanitation Data'!$F$7,0,10*ROW('Sanitation Data'!F139)),NA())</f>
        <v>#N/A</v>
      </c>
      <c r="AM145" s="102" t="e">
        <f ca="true">+IF(AND(ISNUMBER(OFFSET('Sanitation Data'!$F$11,0,10*ROW('Sanitation Data'!F139))),'Data Summary'!DB145="Yes"),OFFSET('Sanitation Data'!$F$11,0,10*ROW('Sanitation Data'!F139)),NA())</f>
        <v>#N/A</v>
      </c>
      <c r="AN145" s="102" t="e">
        <f ca="true">+IF(AND(ISNUMBER(OFFSET('Sanitation Data'!$F$12,0,10*ROW('Sanitation Data'!F139))),'Data Summary'!DC145="Yes"),OFFSET('Sanitation Data'!$F$12,0,10*ROW('Sanitation Data'!F139)),NA())</f>
        <v>#N/A</v>
      </c>
      <c r="AO145" s="102" t="e">
        <f ca="true">+IF(AND(ISNUMBER(OFFSET('Sanitation Data'!$F$13,0,10*ROW('Sanitation Data'!F139))),'Data Summary'!DD145="Yes"),OFFSET('Sanitation Data'!$F$13,0,10*ROW('Sanitation Data'!F139)),NA())</f>
        <v>#N/A</v>
      </c>
      <c r="AP145" s="102" t="e">
        <f ca="true">+IF(AND(ISNUMBER(OFFSET('Sanitation Data'!$G$5,0,10*ROW('Sanitation Data'!G139))),'Data Summary'!DE145="Yes"),100-OFFSET('Sanitation Data'!$G$5,0,10*ROW('Sanitation Data'!G139)),NA())</f>
        <v>#N/A</v>
      </c>
      <c r="AQ145" s="102" t="e">
        <f ca="true">+IF(AND(ISNUMBER(OFFSET('Sanitation Data'!$G$7,0,10*ROW('Sanitation Data'!G139))),'Data Summary'!DF145="Yes"),OFFSET('Sanitation Data'!$G$7,0,10*ROW('Sanitation Data'!G139)),NA())</f>
        <v>#N/A</v>
      </c>
      <c r="AR145" s="102" t="e">
        <f ca="true">+IF(AND(ISNUMBER(OFFSET('Sanitation Data'!$G$11,0,10*ROW('Sanitation Data'!G139))),'Data Summary'!DG145="Yes"),OFFSET('Sanitation Data'!$G$11,0,10*ROW('Sanitation Data'!G139)),NA())</f>
        <v>#N/A</v>
      </c>
      <c r="AS145" s="102" t="e">
        <f ca="true">+IF(AND(ISNUMBER(OFFSET('Sanitation Data'!$G$12,0,10*ROW('Sanitation Data'!G139))),'Data Summary'!DH145="Yes"),OFFSET('Sanitation Data'!$G$12,0,10*ROW('Sanitation Data'!G139)),NA())</f>
        <v>#N/A</v>
      </c>
      <c r="AT145" s="102" t="e">
        <f ca="true">+IF(AND(ISNUMBER(OFFSET('Sanitation Data'!$G$13,0,10*ROW('Sanitation Data'!G139))),'Data Summary'!DI145="Yes"),OFFSET('Sanitation Data'!$G$13,0,10*ROW('Sanitation Data'!G139)),NA())</f>
        <v>#N/A</v>
      </c>
      <c r="AU145" s="102" t="e">
        <f ca="true">+IF(AND(ISNUMBER(OFFSET('Sanitation Data'!$H$5,0,10*ROW('Sanitation Data'!H139))),'Data Summary'!DJ145="Yes"),100-OFFSET('Sanitation Data'!$H$5,0,10*ROW('Sanitation Data'!H139)),NA())</f>
        <v>#N/A</v>
      </c>
      <c r="AV145" s="102" t="e">
        <f ca="true">+IF(AND(ISNUMBER(OFFSET('Sanitation Data'!$H$7,0,10*ROW('Sanitation Data'!H139))),'Data Summary'!DK145="Yes"),OFFSET('Sanitation Data'!$H$7,0,10*ROW('Sanitation Data'!H139)),NA())</f>
        <v>#N/A</v>
      </c>
      <c r="AW145" s="102" t="e">
        <f ca="true">+IF(AND(ISNUMBER(OFFSET('Sanitation Data'!$H$11,0,10*ROW('Sanitation Data'!H139))),'Data Summary'!DL145="Yes"),OFFSET('Sanitation Data'!$H$11,0,10*ROW('Sanitation Data'!H139)),NA())</f>
        <v>#N/A</v>
      </c>
      <c r="AX145" s="102" t="e">
        <f ca="true">+IF(AND(ISNUMBER(OFFSET('Sanitation Data'!$H$12,0,10*ROW('Sanitation Data'!H139))),'Data Summary'!DM145="Yes"),OFFSET('Sanitation Data'!$H$12,0,10*ROW('Sanitation Data'!H139)),NA())</f>
        <v>#N/A</v>
      </c>
      <c r="AY145" s="102" t="e">
        <f ca="true">+IF(AND(ISNUMBER(OFFSET('Sanitation Data'!$H$13,0,10*ROW('Sanitation Data'!H139))),'Data Summary'!DN145="Yes"),OFFSET('Sanitation Data'!$H$13,0,10*ROW('Sanitation Data'!H139)),NA())</f>
        <v>#N/A</v>
      </c>
      <c r="AZ145" s="107" t="e">
        <f ca="true">+IF(AND(ISNUMBER(OFFSET('Hygiene Data'!$C$6,0,10*ROW('Hygiene Data'!C139))),'Data Summary'!DO145="Yes"),OFFSET('Hygiene Data'!$C$6,0,10*ROW('Hygiene Data'!C139)),NA())</f>
        <v>#N/A</v>
      </c>
      <c r="BA145" s="107" t="e">
        <f ca="true">+IF(AND(ISNUMBER(OFFSET('Hygiene Data'!$C$8,0,10*ROW('Hygiene Data'!C139))),'Data Summary'!DP145="Yes"),OFFSET('Hygiene Data'!$C$8,0,10*ROW('Hygiene Data'!C139)),NA())</f>
        <v>#N/A</v>
      </c>
      <c r="BB145" s="107" t="e">
        <f ca="true">+IF(AND(ISNUMBER(OFFSET('Hygiene Data'!$C$10,0,10*ROW('Hygiene Data'!C139))),'Data Summary'!DQ145="Yes"),OFFSET('Hygiene Data'!$C$10,0,10*ROW('Hygiene Data'!C139)),NA())</f>
        <v>#N/A</v>
      </c>
      <c r="BC145" s="107" t="e">
        <f ca="true">+IF(AND(ISNUMBER(OFFSET('Hygiene Data'!$D$6,0,10*ROW('Hygiene Data'!D139))),'Data Summary'!DR145="Yes"),OFFSET('Hygiene Data'!$D$6,0,10*ROW('Hygiene Data'!D139)),NA())</f>
        <v>#N/A</v>
      </c>
      <c r="BD145" s="107" t="e">
        <f ca="true">+IF(AND(ISNUMBER(OFFSET('Hygiene Data'!$D$8,0,10*ROW('Hygiene Data'!D139))),'Data Summary'!DS145="Yes"),OFFSET('Hygiene Data'!$D$8,0,10*ROW('Hygiene Data'!D139)),NA())</f>
        <v>#N/A</v>
      </c>
      <c r="BE145" s="107" t="e">
        <f ca="true">+IF(AND(ISNUMBER(OFFSET('Hygiene Data'!$D$10,0,10*ROW('Hygiene Data'!D139))),'Data Summary'!DT145="Yes"),OFFSET('Hygiene Data'!$D$10,0,10*ROW('Hygiene Data'!D139)),NA())</f>
        <v>#N/A</v>
      </c>
      <c r="BF145" s="107" t="e">
        <f ca="true">+IF(AND(ISNUMBER(OFFSET('Hygiene Data'!$E$6,0,10*ROW('Hygiene Data'!E139))),'Data Summary'!DU145="Yes"),OFFSET('Hygiene Data'!$E$6,0,10*ROW('Hygiene Data'!E139)),NA())</f>
        <v>#N/A</v>
      </c>
      <c r="BG145" s="107" t="e">
        <f ca="true">+IF(AND(ISNUMBER(OFFSET('Hygiene Data'!$E$8,0,10*ROW('Hygiene Data'!E139))),'Data Summary'!DV145="Yes"),OFFSET('Hygiene Data'!$E$8,0,10*ROW('Hygiene Data'!E139)),NA())</f>
        <v>#N/A</v>
      </c>
      <c r="BH145" s="107" t="e">
        <f ca="true">+IF(AND(ISNUMBER(OFFSET('Hygiene Data'!$E$10,0,10*ROW('Hygiene Data'!E139))),'Data Summary'!DW145="Yes"),OFFSET('Hygiene Data'!$E$10,0,10*ROW('Hygiene Data'!E139)),NA())</f>
        <v>#N/A</v>
      </c>
      <c r="BI145" s="107" t="e">
        <f ca="true">+IF(AND(ISNUMBER(OFFSET('Hygiene Data'!$F$6,0,10*ROW('Hygiene Data'!F139))),'Data Summary'!DX145="Yes"),OFFSET('Hygiene Data'!$F$6,0,10*ROW('Hygiene Data'!F139)),NA())</f>
        <v>#N/A</v>
      </c>
      <c r="BJ145" s="107" t="e">
        <f ca="true">+IF(AND(ISNUMBER(OFFSET('Hygiene Data'!$F$8,0,10*ROW('Hygiene Data'!F139))),'Data Summary'!DY145="Yes"),OFFSET('Hygiene Data'!$F$8,0,10*ROW('Hygiene Data'!F139)),NA())</f>
        <v>#N/A</v>
      </c>
      <c r="BK145" s="107" t="e">
        <f ca="true">+IF(AND(ISNUMBER(OFFSET('Hygiene Data'!$F$10,0,10*ROW('Hygiene Data'!F139))),'Data Summary'!DZ145="Yes"),OFFSET('Hygiene Data'!$F$10,0,10*ROW('Hygiene Data'!F139)),NA())</f>
        <v>#N/A</v>
      </c>
      <c r="BL145" s="107" t="e">
        <f ca="true">+IF(AND(ISNUMBER(OFFSET('Hygiene Data'!$G$6,0,10*ROW('Hygiene Data'!G139))),'Data Summary'!EA145="Yes"),OFFSET('Hygiene Data'!$G$6,0,10*ROW('Hygiene Data'!G139)),NA())</f>
        <v>#N/A</v>
      </c>
      <c r="BM145" s="107" t="e">
        <f ca="true">+IF(AND(ISNUMBER(OFFSET('Hygiene Data'!$G$8,0,10*ROW('Hygiene Data'!G139))),'Data Summary'!EB145="Yes"),OFFSET('Hygiene Data'!$G$8,0,10*ROW('Hygiene Data'!G139)),NA())</f>
        <v>#N/A</v>
      </c>
      <c r="BN145" s="107" t="e">
        <f ca="true">+IF(AND(ISNUMBER(OFFSET('Hygiene Data'!$G$10,0,10*ROW('Hygiene Data'!G139))),'Data Summary'!EC145="Yes"),OFFSET('Hygiene Data'!$G$10,0,10*ROW('Hygiene Data'!G139)),NA())</f>
        <v>#N/A</v>
      </c>
      <c r="BO145" s="107" t="e">
        <f ca="true">+IF(AND(ISNUMBER(OFFSET('Hygiene Data'!$H$6,0,10*ROW('Hygiene Data'!H139))),'Data Summary'!ED145="Yes"),OFFSET('Hygiene Data'!$H$6,0,10*ROW('Hygiene Data'!H139)),NA())</f>
        <v>#N/A</v>
      </c>
      <c r="BP145" s="107" t="e">
        <f ca="true">+IF(AND(ISNUMBER(OFFSET('Hygiene Data'!$H$8,0,10*ROW('Hygiene Data'!H139))),'Data Summary'!EE145="Yes"),OFFSET('Hygiene Data'!$H$8,0,10*ROW('Hygiene Data'!H139)),NA())</f>
        <v>#N/A</v>
      </c>
      <c r="BQ145" s="107" t="e">
        <f ca="true">+IF(AND(ISNUMBER(OFFSET('Hygiene Data'!$H$10,0,10*ROW('Hygiene Data'!H139))),'Data Summary'!EF145="Yes"),OFFSET('Hygiene Data'!$H$10,0,10*ROW('Hygiene Data'!H139)),NA())</f>
        <v>#N/A</v>
      </c>
    </row>
    <row r="146" x14ac:dyDescent="0.2">
      <c r="A146" s="55" t="e">
        <f ca="true">+IF(OFFSET('Water Data'!$B$1,0,10*ROW('Water Data'!B140))="",NA(),OFFSET('Water Data'!$B$1,0,10*ROW('Water Data'!B140)))</f>
        <v>#N/A</v>
      </c>
      <c r="B146" s="55" t="e">
        <f ca="true">+IF(OFFSET('Water Data'!$A$3,0,10*ROW('Water Data'!A143))="",NA(),OFFSET('Water Data'!$A$3,0,10*ROW('Water Data'!A143)))</f>
        <v>#N/A</v>
      </c>
      <c r="C146" s="55" t="e">
        <f ca="true">+IF(OFFSET('Water Data'!$C$3,0,10*ROW('Water Data'!C143))="",NA(),OFFSET('Water Data'!$C$3,0,10*ROW('Water Data'!C143)))</f>
        <v>#N/A</v>
      </c>
      <c r="D146" s="56" t="e">
        <f ca="true">+IF(AND(ISNUMBER(OFFSET('Water Data'!$C$5,0,10*ROW('Water Data'!C140))),'Data Summary'!BS146="Yes"),100-OFFSET('Water Data'!$C$5,0,10*ROW('Water Data'!C140)),NA())</f>
        <v>#N/A</v>
      </c>
      <c r="E146" s="56" t="e">
        <f ca="true">+IF(AND(ISNUMBER(OFFSET('Water Data'!$C$7,0,10*ROW('Water Data'!C140))),'Data Summary'!BT146="Yes"),OFFSET('Water Data'!$C$7,0,10*ROW('Water Data'!C140)),NA())</f>
        <v>#N/A</v>
      </c>
      <c r="F146" s="56" t="e">
        <f ca="true">+IF(AND(ISNUMBER(OFFSET('Water Data'!$C$10,0,10*ROW('Water Data'!C140))),'Data Summary'!BU146="Yes"),OFFSET('Water Data'!$C$10,0,10*ROW('Water Data'!C140)),NA())</f>
        <v>#N/A</v>
      </c>
      <c r="G146" s="56" t="e">
        <f ca="true">+IF(AND(ISNUMBER(OFFSET('Water Data'!$D$5,0,10*ROW('Water Data'!D140))),'Data Summary'!BV146="Yes"),100-OFFSET('Water Data'!$D$5,0,10*ROW('Water Data'!D140)),NA())</f>
        <v>#N/A</v>
      </c>
      <c r="H146" s="56" t="e">
        <f ca="true">+IF(AND(ISNUMBER(OFFSET('Water Data'!$D$7,0,10*ROW('Water Data'!D140))),'Data Summary'!BW146="Yes"),OFFSET('Water Data'!$D$7,0,10*ROW('Water Data'!D140)),NA())</f>
        <v>#N/A</v>
      </c>
      <c r="I146" s="56" t="e">
        <f ca="true">+IF(AND(ISNUMBER(OFFSET('Water Data'!$D$10,0,10*ROW('Water Data'!D140))),'Data Summary'!BX146="Yes"),OFFSET('Water Data'!$D$10,0,10*ROW('Water Data'!D140)),NA())</f>
        <v>#N/A</v>
      </c>
      <c r="J146" s="56" t="e">
        <f ca="true">+IF(AND(ISNUMBER(OFFSET('Water Data'!$E$5,0,10*ROW('Water Data'!E140))),'Data Summary'!BY146="Yes"),100-OFFSET('Water Data'!$E$5,0,10*ROW('Water Data'!E140)),NA())</f>
        <v>#N/A</v>
      </c>
      <c r="K146" s="56" t="e">
        <f ca="true">+IF(AND(ISNUMBER(OFFSET('Water Data'!$E$7,0,10*ROW('Water Data'!E140))),'Data Summary'!BZ146="Yes"),OFFSET('Water Data'!$E$7,0,10*ROW('Water Data'!E140)),NA())</f>
        <v>#N/A</v>
      </c>
      <c r="L146" s="56" t="e">
        <f ca="true">+IF(AND(ISNUMBER(OFFSET('Water Data'!$E$10,0,10*ROW('Water Data'!E140))),'Data Summary'!CA146="Yes"),OFFSET('Water Data'!$E$10,0,10*ROW('Water Data'!E140)),NA())</f>
        <v>#N/A</v>
      </c>
      <c r="M146" s="56" t="e">
        <f ca="true">+IF(AND(ISNUMBER(OFFSET('Water Data'!$F$5,0,10*ROW('Water Data'!F140))),'Data Summary'!CB146="Yes"),100-OFFSET('Water Data'!$F$5,0,10*ROW('Water Data'!F140)),NA())</f>
        <v>#N/A</v>
      </c>
      <c r="N146" s="56" t="e">
        <f ca="true">+IF(AND(ISNUMBER(OFFSET('Water Data'!$F$7,0,10*ROW('Water Data'!F140))),'Data Summary'!CC146="Yes"),OFFSET('Water Data'!$F$7,0,10*ROW('Water Data'!F140)),NA())</f>
        <v>#N/A</v>
      </c>
      <c r="O146" s="56" t="e">
        <f ca="true">+IF(AND(ISNUMBER(OFFSET('Water Data'!$F$10,0,10*ROW('Water Data'!F140))),'Data Summary'!CD146="Yes"),OFFSET('Water Data'!$F$10,0,10*ROW('Water Data'!F140)),NA())</f>
        <v>#N/A</v>
      </c>
      <c r="P146" s="56" t="e">
        <f ca="true">+IF(AND(ISNUMBER(OFFSET('Water Data'!$G$5,0,10*ROW('Water Data'!G140))),'Data Summary'!CE146="Yes"),100-OFFSET('Water Data'!$G$5,0,10*ROW('Water Data'!G140)),NA())</f>
        <v>#N/A</v>
      </c>
      <c r="Q146" s="56" t="e">
        <f ca="true">+IF(AND(ISNUMBER(OFFSET('Water Data'!$G$7,0,10*ROW('Water Data'!G140))),'Data Summary'!CF146="Yes"),OFFSET('Water Data'!$G$7,0,10*ROW('Water Data'!G140)),NA())</f>
        <v>#N/A</v>
      </c>
      <c r="R146" s="56" t="e">
        <f ca="true">+IF(AND(ISNUMBER(OFFSET('Water Data'!$G$10,0,10*ROW('Water Data'!G140))),'Data Summary'!CG146="Yes"),OFFSET('Water Data'!$G$10,0,10*ROW('Water Data'!G140)),NA())</f>
        <v>#N/A</v>
      </c>
      <c r="S146" s="56" t="e">
        <f ca="true">+IF(AND(ISNUMBER(OFFSET('Water Data'!$H$5,0,10*ROW('Water Data'!H140))),'Data Summary'!CH146="Yes"),100-OFFSET('Water Data'!$H$5,0,10*ROW('Water Data'!H140)),NA())</f>
        <v>#N/A</v>
      </c>
      <c r="T146" s="56" t="e">
        <f ca="true">+IF(AND(ISNUMBER(OFFSET('Water Data'!$H$7,0,10*ROW('Water Data'!H140))),'Data Summary'!CI146="Yes"),OFFSET('Water Data'!$H$7,0,10*ROW('Water Data'!H140)),NA())</f>
        <v>#N/A</v>
      </c>
      <c r="U146" s="56" t="e">
        <f ca="true">+IF(AND(ISNUMBER(OFFSET('Water Data'!$H$10,0,10*ROW('Water Data'!H140))),'Data Summary'!CJ146="Yes"),OFFSET('Water Data'!$H$10,0,10*ROW('Water Data'!H140)),NA())</f>
        <v>#N/A</v>
      </c>
      <c r="V146" s="102" t="e">
        <f ca="true">+IF(AND(ISNUMBER(OFFSET('Sanitation Data'!$C$5,0,10*ROW('Sanitation Data'!C140))),'Data Summary'!CK146="Yes"),100-OFFSET('Sanitation Data'!$C$5,0,10*ROW('Sanitation Data'!C140)),NA())</f>
        <v>#N/A</v>
      </c>
      <c r="W146" s="102" t="e">
        <f ca="true">+IF(AND(ISNUMBER(OFFSET('Sanitation Data'!$C$7,0,10*ROW('Sanitation Data'!C140))),'Data Summary'!CL146="Yes"),OFFSET('Sanitation Data'!$C$7,0,10*ROW('Sanitation Data'!C140)),NA())</f>
        <v>#N/A</v>
      </c>
      <c r="X146" s="102" t="e">
        <f ca="true">+IF(AND(ISNUMBER(OFFSET('Sanitation Data'!$C$11,0,10*ROW('Sanitation Data'!C140))),'Data Summary'!CM146="Yes"),OFFSET('Sanitation Data'!$C$11,0,10*ROW('Sanitation Data'!C140)),NA())</f>
        <v>#N/A</v>
      </c>
      <c r="Y146" s="102" t="e">
        <f ca="true">+IF(AND(ISNUMBER(OFFSET('Sanitation Data'!$C$12,0,10*ROW('Sanitation Data'!C140))),'Data Summary'!CN146="Yes"),OFFSET('Sanitation Data'!$C$12,0,10*ROW('Sanitation Data'!C140)),NA())</f>
        <v>#N/A</v>
      </c>
      <c r="Z146" s="102" t="e">
        <f ca="true">+IF(AND(ISNUMBER(OFFSET('Sanitation Data'!$C$13,0,10*ROW('Sanitation Data'!C140))),'Data Summary'!CO146="Yes"),OFFSET('Sanitation Data'!$C$13,0,10*ROW('Sanitation Data'!C140)),NA())</f>
        <v>#N/A</v>
      </c>
      <c r="AA146" s="102" t="e">
        <f ca="true">+IF(AND(ISNUMBER(OFFSET('Sanitation Data'!$D$5,0,10*ROW('Sanitation Data'!D140))),'Data Summary'!CP146="Yes"),100-OFFSET('Sanitation Data'!$D$5,0,10*ROW('Sanitation Data'!D140)),NA())</f>
        <v>#N/A</v>
      </c>
      <c r="AB146" s="102" t="e">
        <f ca="true">+IF(AND(ISNUMBER(OFFSET('Sanitation Data'!$D$7,0,10*ROW('Sanitation Data'!D140))),'Data Summary'!CQ146="Yes"),OFFSET('Sanitation Data'!$D$7,0,10*ROW('Sanitation Data'!D140)),NA())</f>
        <v>#N/A</v>
      </c>
      <c r="AC146" s="102" t="e">
        <f ca="true">+IF(AND(ISNUMBER(OFFSET('Sanitation Data'!$D$11,0,10*ROW('Sanitation Data'!D140))),'Data Summary'!CR146="Yes"),OFFSET('Sanitation Data'!$D$11,0,10*ROW('Sanitation Data'!D140)),NA())</f>
        <v>#N/A</v>
      </c>
      <c r="AD146" s="102" t="e">
        <f ca="true">+IF(AND(ISNUMBER(OFFSET('Sanitation Data'!$D$12,0,10*ROW('Sanitation Data'!D140))),'Data Summary'!CS146="Yes"),OFFSET('Sanitation Data'!$D$12,0,10*ROW('Sanitation Data'!D140)),NA())</f>
        <v>#N/A</v>
      </c>
      <c r="AE146" s="102" t="e">
        <f ca="true">+IF(AND(ISNUMBER(OFFSET('Sanitation Data'!$D$13,0,10*ROW('Sanitation Data'!D140))),'Data Summary'!CT146="Yes"),OFFSET('Sanitation Data'!$D$13,0,10*ROW('Sanitation Data'!D140)),NA())</f>
        <v>#N/A</v>
      </c>
      <c r="AF146" s="102" t="e">
        <f ca="true">+IF(AND(ISNUMBER(OFFSET('Sanitation Data'!$E$5,0,10*ROW('Sanitation Data'!E140))),'Data Summary'!CU146="Yes"),100-OFFSET('Sanitation Data'!$E$5,0,10*ROW('Sanitation Data'!E140)),NA())</f>
        <v>#N/A</v>
      </c>
      <c r="AG146" s="102" t="e">
        <f ca="true">+IF(AND(ISNUMBER(OFFSET('Sanitation Data'!$E$7,0,10*ROW('Sanitation Data'!E140))),'Data Summary'!CV146="Yes"),OFFSET('Sanitation Data'!$E$7,0,10*ROW('Sanitation Data'!E140)),NA())</f>
        <v>#N/A</v>
      </c>
      <c r="AH146" s="102" t="e">
        <f ca="true">+IF(AND(ISNUMBER(OFFSET('Sanitation Data'!$E$11,0,10*ROW('Sanitation Data'!E140))),'Data Summary'!CW146="Yes"),OFFSET('Sanitation Data'!$E$11,0,10*ROW('Sanitation Data'!E140)),NA())</f>
        <v>#N/A</v>
      </c>
      <c r="AI146" s="102" t="e">
        <f ca="true">+IF(AND(ISNUMBER(OFFSET('Sanitation Data'!$E$12,0,10*ROW('Sanitation Data'!E140))),'Data Summary'!CX146="Yes"),OFFSET('Sanitation Data'!$E$12,0,10*ROW('Sanitation Data'!E140)),NA())</f>
        <v>#N/A</v>
      </c>
      <c r="AJ146" s="102" t="e">
        <f ca="true">+IF(AND(ISNUMBER(OFFSET('Sanitation Data'!$E$13,0,10*ROW('Sanitation Data'!E140))),'Data Summary'!CY146="Yes"),OFFSET('Sanitation Data'!$E$13,0,10*ROW('Sanitation Data'!E140)),NA())</f>
        <v>#N/A</v>
      </c>
      <c r="AK146" s="102" t="e">
        <f ca="true">+IF(AND(ISNUMBER(OFFSET('Sanitation Data'!$F$5,0,10*ROW('Sanitation Data'!F140))),'Data Summary'!CZ146="Yes"),100-OFFSET('Sanitation Data'!$F$5,0,10*ROW('Sanitation Data'!F140)),NA())</f>
        <v>#N/A</v>
      </c>
      <c r="AL146" s="102" t="e">
        <f ca="true">+IF(AND(ISNUMBER(OFFSET('Sanitation Data'!$F$7,0,10*ROW('Sanitation Data'!F140))),'Data Summary'!DA146="Yes"),OFFSET('Sanitation Data'!$F$7,0,10*ROW('Sanitation Data'!F140)),NA())</f>
        <v>#N/A</v>
      </c>
      <c r="AM146" s="102" t="e">
        <f ca="true">+IF(AND(ISNUMBER(OFFSET('Sanitation Data'!$F$11,0,10*ROW('Sanitation Data'!F140))),'Data Summary'!DB146="Yes"),OFFSET('Sanitation Data'!$F$11,0,10*ROW('Sanitation Data'!F140)),NA())</f>
        <v>#N/A</v>
      </c>
      <c r="AN146" s="102" t="e">
        <f ca="true">+IF(AND(ISNUMBER(OFFSET('Sanitation Data'!$F$12,0,10*ROW('Sanitation Data'!F140))),'Data Summary'!DC146="Yes"),OFFSET('Sanitation Data'!$F$12,0,10*ROW('Sanitation Data'!F140)),NA())</f>
        <v>#N/A</v>
      </c>
      <c r="AO146" s="102" t="e">
        <f ca="true">+IF(AND(ISNUMBER(OFFSET('Sanitation Data'!$F$13,0,10*ROW('Sanitation Data'!F140))),'Data Summary'!DD146="Yes"),OFFSET('Sanitation Data'!$F$13,0,10*ROW('Sanitation Data'!F140)),NA())</f>
        <v>#N/A</v>
      </c>
      <c r="AP146" s="102" t="e">
        <f ca="true">+IF(AND(ISNUMBER(OFFSET('Sanitation Data'!$G$5,0,10*ROW('Sanitation Data'!G140))),'Data Summary'!DE146="Yes"),100-OFFSET('Sanitation Data'!$G$5,0,10*ROW('Sanitation Data'!G140)),NA())</f>
        <v>#N/A</v>
      </c>
      <c r="AQ146" s="102" t="e">
        <f ca="true">+IF(AND(ISNUMBER(OFFSET('Sanitation Data'!$G$7,0,10*ROW('Sanitation Data'!G140))),'Data Summary'!DF146="Yes"),OFFSET('Sanitation Data'!$G$7,0,10*ROW('Sanitation Data'!G140)),NA())</f>
        <v>#N/A</v>
      </c>
      <c r="AR146" s="102" t="e">
        <f ca="true">+IF(AND(ISNUMBER(OFFSET('Sanitation Data'!$G$11,0,10*ROW('Sanitation Data'!G140))),'Data Summary'!DG146="Yes"),OFFSET('Sanitation Data'!$G$11,0,10*ROW('Sanitation Data'!G140)),NA())</f>
        <v>#N/A</v>
      </c>
      <c r="AS146" s="102" t="e">
        <f ca="true">+IF(AND(ISNUMBER(OFFSET('Sanitation Data'!$G$12,0,10*ROW('Sanitation Data'!G140))),'Data Summary'!DH146="Yes"),OFFSET('Sanitation Data'!$G$12,0,10*ROW('Sanitation Data'!G140)),NA())</f>
        <v>#N/A</v>
      </c>
      <c r="AT146" s="102" t="e">
        <f ca="true">+IF(AND(ISNUMBER(OFFSET('Sanitation Data'!$G$13,0,10*ROW('Sanitation Data'!G140))),'Data Summary'!DI146="Yes"),OFFSET('Sanitation Data'!$G$13,0,10*ROW('Sanitation Data'!G140)),NA())</f>
        <v>#N/A</v>
      </c>
      <c r="AU146" s="102" t="e">
        <f ca="true">+IF(AND(ISNUMBER(OFFSET('Sanitation Data'!$H$5,0,10*ROW('Sanitation Data'!H140))),'Data Summary'!DJ146="Yes"),100-OFFSET('Sanitation Data'!$H$5,0,10*ROW('Sanitation Data'!H140)),NA())</f>
        <v>#N/A</v>
      </c>
      <c r="AV146" s="102" t="e">
        <f ca="true">+IF(AND(ISNUMBER(OFFSET('Sanitation Data'!$H$7,0,10*ROW('Sanitation Data'!H140))),'Data Summary'!DK146="Yes"),OFFSET('Sanitation Data'!$H$7,0,10*ROW('Sanitation Data'!H140)),NA())</f>
        <v>#N/A</v>
      </c>
      <c r="AW146" s="102" t="e">
        <f ca="true">+IF(AND(ISNUMBER(OFFSET('Sanitation Data'!$H$11,0,10*ROW('Sanitation Data'!H140))),'Data Summary'!DL146="Yes"),OFFSET('Sanitation Data'!$H$11,0,10*ROW('Sanitation Data'!H140)),NA())</f>
        <v>#N/A</v>
      </c>
      <c r="AX146" s="102" t="e">
        <f ca="true">+IF(AND(ISNUMBER(OFFSET('Sanitation Data'!$H$12,0,10*ROW('Sanitation Data'!H140))),'Data Summary'!DM146="Yes"),OFFSET('Sanitation Data'!$H$12,0,10*ROW('Sanitation Data'!H140)),NA())</f>
        <v>#N/A</v>
      </c>
      <c r="AY146" s="102" t="e">
        <f ca="true">+IF(AND(ISNUMBER(OFFSET('Sanitation Data'!$H$13,0,10*ROW('Sanitation Data'!H140))),'Data Summary'!DN146="Yes"),OFFSET('Sanitation Data'!$H$13,0,10*ROW('Sanitation Data'!H140)),NA())</f>
        <v>#N/A</v>
      </c>
      <c r="AZ146" s="107" t="e">
        <f ca="true">+IF(AND(ISNUMBER(OFFSET('Hygiene Data'!$C$6,0,10*ROW('Hygiene Data'!C140))),'Data Summary'!DO146="Yes"),OFFSET('Hygiene Data'!$C$6,0,10*ROW('Hygiene Data'!C140)),NA())</f>
        <v>#N/A</v>
      </c>
      <c r="BA146" s="107" t="e">
        <f ca="true">+IF(AND(ISNUMBER(OFFSET('Hygiene Data'!$C$8,0,10*ROW('Hygiene Data'!C140))),'Data Summary'!DP146="Yes"),OFFSET('Hygiene Data'!$C$8,0,10*ROW('Hygiene Data'!C140)),NA())</f>
        <v>#N/A</v>
      </c>
      <c r="BB146" s="107" t="e">
        <f ca="true">+IF(AND(ISNUMBER(OFFSET('Hygiene Data'!$C$10,0,10*ROW('Hygiene Data'!C140))),'Data Summary'!DQ146="Yes"),OFFSET('Hygiene Data'!$C$10,0,10*ROW('Hygiene Data'!C140)),NA())</f>
        <v>#N/A</v>
      </c>
      <c r="BC146" s="107" t="e">
        <f ca="true">+IF(AND(ISNUMBER(OFFSET('Hygiene Data'!$D$6,0,10*ROW('Hygiene Data'!D140))),'Data Summary'!DR146="Yes"),OFFSET('Hygiene Data'!$D$6,0,10*ROW('Hygiene Data'!D140)),NA())</f>
        <v>#N/A</v>
      </c>
      <c r="BD146" s="107" t="e">
        <f ca="true">+IF(AND(ISNUMBER(OFFSET('Hygiene Data'!$D$8,0,10*ROW('Hygiene Data'!D140))),'Data Summary'!DS146="Yes"),OFFSET('Hygiene Data'!$D$8,0,10*ROW('Hygiene Data'!D140)),NA())</f>
        <v>#N/A</v>
      </c>
      <c r="BE146" s="107" t="e">
        <f ca="true">+IF(AND(ISNUMBER(OFFSET('Hygiene Data'!$D$10,0,10*ROW('Hygiene Data'!D140))),'Data Summary'!DT146="Yes"),OFFSET('Hygiene Data'!$D$10,0,10*ROW('Hygiene Data'!D140)),NA())</f>
        <v>#N/A</v>
      </c>
      <c r="BF146" s="107" t="e">
        <f ca="true">+IF(AND(ISNUMBER(OFFSET('Hygiene Data'!$E$6,0,10*ROW('Hygiene Data'!E140))),'Data Summary'!DU146="Yes"),OFFSET('Hygiene Data'!$E$6,0,10*ROW('Hygiene Data'!E140)),NA())</f>
        <v>#N/A</v>
      </c>
      <c r="BG146" s="107" t="e">
        <f ca="true">+IF(AND(ISNUMBER(OFFSET('Hygiene Data'!$E$8,0,10*ROW('Hygiene Data'!E140))),'Data Summary'!DV146="Yes"),OFFSET('Hygiene Data'!$E$8,0,10*ROW('Hygiene Data'!E140)),NA())</f>
        <v>#N/A</v>
      </c>
      <c r="BH146" s="107" t="e">
        <f ca="true">+IF(AND(ISNUMBER(OFFSET('Hygiene Data'!$E$10,0,10*ROW('Hygiene Data'!E140))),'Data Summary'!DW146="Yes"),OFFSET('Hygiene Data'!$E$10,0,10*ROW('Hygiene Data'!E140)),NA())</f>
        <v>#N/A</v>
      </c>
      <c r="BI146" s="107" t="e">
        <f ca="true">+IF(AND(ISNUMBER(OFFSET('Hygiene Data'!$F$6,0,10*ROW('Hygiene Data'!F140))),'Data Summary'!DX146="Yes"),OFFSET('Hygiene Data'!$F$6,0,10*ROW('Hygiene Data'!F140)),NA())</f>
        <v>#N/A</v>
      </c>
      <c r="BJ146" s="107" t="e">
        <f ca="true">+IF(AND(ISNUMBER(OFFSET('Hygiene Data'!$F$8,0,10*ROW('Hygiene Data'!F140))),'Data Summary'!DY146="Yes"),OFFSET('Hygiene Data'!$F$8,0,10*ROW('Hygiene Data'!F140)),NA())</f>
        <v>#N/A</v>
      </c>
      <c r="BK146" s="107" t="e">
        <f ca="true">+IF(AND(ISNUMBER(OFFSET('Hygiene Data'!$F$10,0,10*ROW('Hygiene Data'!F140))),'Data Summary'!DZ146="Yes"),OFFSET('Hygiene Data'!$F$10,0,10*ROW('Hygiene Data'!F140)),NA())</f>
        <v>#N/A</v>
      </c>
      <c r="BL146" s="107" t="e">
        <f ca="true">+IF(AND(ISNUMBER(OFFSET('Hygiene Data'!$G$6,0,10*ROW('Hygiene Data'!G140))),'Data Summary'!EA146="Yes"),OFFSET('Hygiene Data'!$G$6,0,10*ROW('Hygiene Data'!G140)),NA())</f>
        <v>#N/A</v>
      </c>
      <c r="BM146" s="107" t="e">
        <f ca="true">+IF(AND(ISNUMBER(OFFSET('Hygiene Data'!$G$8,0,10*ROW('Hygiene Data'!G140))),'Data Summary'!EB146="Yes"),OFFSET('Hygiene Data'!$G$8,0,10*ROW('Hygiene Data'!G140)),NA())</f>
        <v>#N/A</v>
      </c>
      <c r="BN146" s="107" t="e">
        <f ca="true">+IF(AND(ISNUMBER(OFFSET('Hygiene Data'!$G$10,0,10*ROW('Hygiene Data'!G140))),'Data Summary'!EC146="Yes"),OFFSET('Hygiene Data'!$G$10,0,10*ROW('Hygiene Data'!G140)),NA())</f>
        <v>#N/A</v>
      </c>
      <c r="BO146" s="107" t="e">
        <f ca="true">+IF(AND(ISNUMBER(OFFSET('Hygiene Data'!$H$6,0,10*ROW('Hygiene Data'!H140))),'Data Summary'!ED146="Yes"),OFFSET('Hygiene Data'!$H$6,0,10*ROW('Hygiene Data'!H140)),NA())</f>
        <v>#N/A</v>
      </c>
      <c r="BP146" s="107" t="e">
        <f ca="true">+IF(AND(ISNUMBER(OFFSET('Hygiene Data'!$H$8,0,10*ROW('Hygiene Data'!H140))),'Data Summary'!EE146="Yes"),OFFSET('Hygiene Data'!$H$8,0,10*ROW('Hygiene Data'!H140)),NA())</f>
        <v>#N/A</v>
      </c>
      <c r="BQ146" s="107" t="e">
        <f ca="true">+IF(AND(ISNUMBER(OFFSET('Hygiene Data'!$H$10,0,10*ROW('Hygiene Data'!H140))),'Data Summary'!EF146="Yes"),OFFSET('Hygiene Data'!$H$10,0,10*ROW('Hygiene Data'!H140)),NA())</f>
        <v>#N/A</v>
      </c>
    </row>
    <row r="147" x14ac:dyDescent="0.2">
      <c r="A147" s="55" t="e">
        <f ca="true">+IF(OFFSET('Water Data'!$B$1,0,10*ROW('Water Data'!B141))="",NA(),OFFSET('Water Data'!$B$1,0,10*ROW('Water Data'!B141)))</f>
        <v>#N/A</v>
      </c>
      <c r="B147" s="55" t="e">
        <f ca="true">+IF(OFFSET('Water Data'!$A$3,0,10*ROW('Water Data'!A144))="",NA(),OFFSET('Water Data'!$A$3,0,10*ROW('Water Data'!A144)))</f>
        <v>#N/A</v>
      </c>
      <c r="C147" s="55" t="e">
        <f ca="true">+IF(OFFSET('Water Data'!$C$3,0,10*ROW('Water Data'!C144))="",NA(),OFFSET('Water Data'!$C$3,0,10*ROW('Water Data'!C144)))</f>
        <v>#N/A</v>
      </c>
      <c r="D147" s="56" t="e">
        <f ca="true">+IF(AND(ISNUMBER(OFFSET('Water Data'!$C$5,0,10*ROW('Water Data'!C141))),'Data Summary'!BS147="Yes"),100-OFFSET('Water Data'!$C$5,0,10*ROW('Water Data'!C141)),NA())</f>
        <v>#N/A</v>
      </c>
      <c r="E147" s="56" t="e">
        <f ca="true">+IF(AND(ISNUMBER(OFFSET('Water Data'!$C$7,0,10*ROW('Water Data'!C141))),'Data Summary'!BT147="Yes"),OFFSET('Water Data'!$C$7,0,10*ROW('Water Data'!C141)),NA())</f>
        <v>#N/A</v>
      </c>
      <c r="F147" s="56" t="e">
        <f ca="true">+IF(AND(ISNUMBER(OFFSET('Water Data'!$C$10,0,10*ROW('Water Data'!C141))),'Data Summary'!BU147="Yes"),OFFSET('Water Data'!$C$10,0,10*ROW('Water Data'!C141)),NA())</f>
        <v>#N/A</v>
      </c>
      <c r="G147" s="56" t="e">
        <f ca="true">+IF(AND(ISNUMBER(OFFSET('Water Data'!$D$5,0,10*ROW('Water Data'!D141))),'Data Summary'!BV147="Yes"),100-OFFSET('Water Data'!$D$5,0,10*ROW('Water Data'!D141)),NA())</f>
        <v>#N/A</v>
      </c>
      <c r="H147" s="56" t="e">
        <f ca="true">+IF(AND(ISNUMBER(OFFSET('Water Data'!$D$7,0,10*ROW('Water Data'!D141))),'Data Summary'!BW147="Yes"),OFFSET('Water Data'!$D$7,0,10*ROW('Water Data'!D141)),NA())</f>
        <v>#N/A</v>
      </c>
      <c r="I147" s="56" t="e">
        <f ca="true">+IF(AND(ISNUMBER(OFFSET('Water Data'!$D$10,0,10*ROW('Water Data'!D141))),'Data Summary'!BX147="Yes"),OFFSET('Water Data'!$D$10,0,10*ROW('Water Data'!D141)),NA())</f>
        <v>#N/A</v>
      </c>
      <c r="J147" s="56" t="e">
        <f ca="true">+IF(AND(ISNUMBER(OFFSET('Water Data'!$E$5,0,10*ROW('Water Data'!E141))),'Data Summary'!BY147="Yes"),100-OFFSET('Water Data'!$E$5,0,10*ROW('Water Data'!E141)),NA())</f>
        <v>#N/A</v>
      </c>
      <c r="K147" s="56" t="e">
        <f ca="true">+IF(AND(ISNUMBER(OFFSET('Water Data'!$E$7,0,10*ROW('Water Data'!E141))),'Data Summary'!BZ147="Yes"),OFFSET('Water Data'!$E$7,0,10*ROW('Water Data'!E141)),NA())</f>
        <v>#N/A</v>
      </c>
      <c r="L147" s="56" t="e">
        <f ca="true">+IF(AND(ISNUMBER(OFFSET('Water Data'!$E$10,0,10*ROW('Water Data'!E141))),'Data Summary'!CA147="Yes"),OFFSET('Water Data'!$E$10,0,10*ROW('Water Data'!E141)),NA())</f>
        <v>#N/A</v>
      </c>
      <c r="M147" s="56" t="e">
        <f ca="true">+IF(AND(ISNUMBER(OFFSET('Water Data'!$F$5,0,10*ROW('Water Data'!F141))),'Data Summary'!CB147="Yes"),100-OFFSET('Water Data'!$F$5,0,10*ROW('Water Data'!F141)),NA())</f>
        <v>#N/A</v>
      </c>
      <c r="N147" s="56" t="e">
        <f ca="true">+IF(AND(ISNUMBER(OFFSET('Water Data'!$F$7,0,10*ROW('Water Data'!F141))),'Data Summary'!CC147="Yes"),OFFSET('Water Data'!$F$7,0,10*ROW('Water Data'!F141)),NA())</f>
        <v>#N/A</v>
      </c>
      <c r="O147" s="56" t="e">
        <f ca="true">+IF(AND(ISNUMBER(OFFSET('Water Data'!$F$10,0,10*ROW('Water Data'!F141))),'Data Summary'!CD147="Yes"),OFFSET('Water Data'!$F$10,0,10*ROW('Water Data'!F141)),NA())</f>
        <v>#N/A</v>
      </c>
      <c r="P147" s="56" t="e">
        <f ca="true">+IF(AND(ISNUMBER(OFFSET('Water Data'!$G$5,0,10*ROW('Water Data'!G141))),'Data Summary'!CE147="Yes"),100-OFFSET('Water Data'!$G$5,0,10*ROW('Water Data'!G141)),NA())</f>
        <v>#N/A</v>
      </c>
      <c r="Q147" s="56" t="e">
        <f ca="true">+IF(AND(ISNUMBER(OFFSET('Water Data'!$G$7,0,10*ROW('Water Data'!G141))),'Data Summary'!CF147="Yes"),OFFSET('Water Data'!$G$7,0,10*ROW('Water Data'!G141)),NA())</f>
        <v>#N/A</v>
      </c>
      <c r="R147" s="56" t="e">
        <f ca="true">+IF(AND(ISNUMBER(OFFSET('Water Data'!$G$10,0,10*ROW('Water Data'!G141))),'Data Summary'!CG147="Yes"),OFFSET('Water Data'!$G$10,0,10*ROW('Water Data'!G141)),NA())</f>
        <v>#N/A</v>
      </c>
      <c r="S147" s="56" t="e">
        <f ca="true">+IF(AND(ISNUMBER(OFFSET('Water Data'!$H$5,0,10*ROW('Water Data'!H141))),'Data Summary'!CH147="Yes"),100-OFFSET('Water Data'!$H$5,0,10*ROW('Water Data'!H141)),NA())</f>
        <v>#N/A</v>
      </c>
      <c r="T147" s="56" t="e">
        <f ca="true">+IF(AND(ISNUMBER(OFFSET('Water Data'!$H$7,0,10*ROW('Water Data'!H141))),'Data Summary'!CI147="Yes"),OFFSET('Water Data'!$H$7,0,10*ROW('Water Data'!H141)),NA())</f>
        <v>#N/A</v>
      </c>
      <c r="U147" s="56" t="e">
        <f ca="true">+IF(AND(ISNUMBER(OFFSET('Water Data'!$H$10,0,10*ROW('Water Data'!H141))),'Data Summary'!CJ147="Yes"),OFFSET('Water Data'!$H$10,0,10*ROW('Water Data'!H141)),NA())</f>
        <v>#N/A</v>
      </c>
      <c r="V147" s="102" t="e">
        <f ca="true">+IF(AND(ISNUMBER(OFFSET('Sanitation Data'!$C$5,0,10*ROW('Sanitation Data'!C141))),'Data Summary'!CK147="Yes"),100-OFFSET('Sanitation Data'!$C$5,0,10*ROW('Sanitation Data'!C141)),NA())</f>
        <v>#N/A</v>
      </c>
      <c r="W147" s="102" t="e">
        <f ca="true">+IF(AND(ISNUMBER(OFFSET('Sanitation Data'!$C$7,0,10*ROW('Sanitation Data'!C141))),'Data Summary'!CL147="Yes"),OFFSET('Sanitation Data'!$C$7,0,10*ROW('Sanitation Data'!C141)),NA())</f>
        <v>#N/A</v>
      </c>
      <c r="X147" s="102" t="e">
        <f ca="true">+IF(AND(ISNUMBER(OFFSET('Sanitation Data'!$C$11,0,10*ROW('Sanitation Data'!C141))),'Data Summary'!CM147="Yes"),OFFSET('Sanitation Data'!$C$11,0,10*ROW('Sanitation Data'!C141)),NA())</f>
        <v>#N/A</v>
      </c>
      <c r="Y147" s="102" t="e">
        <f ca="true">+IF(AND(ISNUMBER(OFFSET('Sanitation Data'!$C$12,0,10*ROW('Sanitation Data'!C141))),'Data Summary'!CN147="Yes"),OFFSET('Sanitation Data'!$C$12,0,10*ROW('Sanitation Data'!C141)),NA())</f>
        <v>#N/A</v>
      </c>
      <c r="Z147" s="102" t="e">
        <f ca="true">+IF(AND(ISNUMBER(OFFSET('Sanitation Data'!$C$13,0,10*ROW('Sanitation Data'!C141))),'Data Summary'!CO147="Yes"),OFFSET('Sanitation Data'!$C$13,0,10*ROW('Sanitation Data'!C141)),NA())</f>
        <v>#N/A</v>
      </c>
      <c r="AA147" s="102" t="e">
        <f ca="true">+IF(AND(ISNUMBER(OFFSET('Sanitation Data'!$D$5,0,10*ROW('Sanitation Data'!D141))),'Data Summary'!CP147="Yes"),100-OFFSET('Sanitation Data'!$D$5,0,10*ROW('Sanitation Data'!D141)),NA())</f>
        <v>#N/A</v>
      </c>
      <c r="AB147" s="102" t="e">
        <f ca="true">+IF(AND(ISNUMBER(OFFSET('Sanitation Data'!$D$7,0,10*ROW('Sanitation Data'!D141))),'Data Summary'!CQ147="Yes"),OFFSET('Sanitation Data'!$D$7,0,10*ROW('Sanitation Data'!D141)),NA())</f>
        <v>#N/A</v>
      </c>
      <c r="AC147" s="102" t="e">
        <f ca="true">+IF(AND(ISNUMBER(OFFSET('Sanitation Data'!$D$11,0,10*ROW('Sanitation Data'!D141))),'Data Summary'!CR147="Yes"),OFFSET('Sanitation Data'!$D$11,0,10*ROW('Sanitation Data'!D141)),NA())</f>
        <v>#N/A</v>
      </c>
      <c r="AD147" s="102" t="e">
        <f ca="true">+IF(AND(ISNUMBER(OFFSET('Sanitation Data'!$D$12,0,10*ROW('Sanitation Data'!D141))),'Data Summary'!CS147="Yes"),OFFSET('Sanitation Data'!$D$12,0,10*ROW('Sanitation Data'!D141)),NA())</f>
        <v>#N/A</v>
      </c>
      <c r="AE147" s="102" t="e">
        <f ca="true">+IF(AND(ISNUMBER(OFFSET('Sanitation Data'!$D$13,0,10*ROW('Sanitation Data'!D141))),'Data Summary'!CT147="Yes"),OFFSET('Sanitation Data'!$D$13,0,10*ROW('Sanitation Data'!D141)),NA())</f>
        <v>#N/A</v>
      </c>
      <c r="AF147" s="102" t="e">
        <f ca="true">+IF(AND(ISNUMBER(OFFSET('Sanitation Data'!$E$5,0,10*ROW('Sanitation Data'!E141))),'Data Summary'!CU147="Yes"),100-OFFSET('Sanitation Data'!$E$5,0,10*ROW('Sanitation Data'!E141)),NA())</f>
        <v>#N/A</v>
      </c>
      <c r="AG147" s="102" t="e">
        <f ca="true">+IF(AND(ISNUMBER(OFFSET('Sanitation Data'!$E$7,0,10*ROW('Sanitation Data'!E141))),'Data Summary'!CV147="Yes"),OFFSET('Sanitation Data'!$E$7,0,10*ROW('Sanitation Data'!E141)),NA())</f>
        <v>#N/A</v>
      </c>
      <c r="AH147" s="102" t="e">
        <f ca="true">+IF(AND(ISNUMBER(OFFSET('Sanitation Data'!$E$11,0,10*ROW('Sanitation Data'!E141))),'Data Summary'!CW147="Yes"),OFFSET('Sanitation Data'!$E$11,0,10*ROW('Sanitation Data'!E141)),NA())</f>
        <v>#N/A</v>
      </c>
      <c r="AI147" s="102" t="e">
        <f ca="true">+IF(AND(ISNUMBER(OFFSET('Sanitation Data'!$E$12,0,10*ROW('Sanitation Data'!E141))),'Data Summary'!CX147="Yes"),OFFSET('Sanitation Data'!$E$12,0,10*ROW('Sanitation Data'!E141)),NA())</f>
        <v>#N/A</v>
      </c>
      <c r="AJ147" s="102" t="e">
        <f ca="true">+IF(AND(ISNUMBER(OFFSET('Sanitation Data'!$E$13,0,10*ROW('Sanitation Data'!E141))),'Data Summary'!CY147="Yes"),OFFSET('Sanitation Data'!$E$13,0,10*ROW('Sanitation Data'!E141)),NA())</f>
        <v>#N/A</v>
      </c>
      <c r="AK147" s="102" t="e">
        <f ca="true">+IF(AND(ISNUMBER(OFFSET('Sanitation Data'!$F$5,0,10*ROW('Sanitation Data'!F141))),'Data Summary'!CZ147="Yes"),100-OFFSET('Sanitation Data'!$F$5,0,10*ROW('Sanitation Data'!F141)),NA())</f>
        <v>#N/A</v>
      </c>
      <c r="AL147" s="102" t="e">
        <f ca="true">+IF(AND(ISNUMBER(OFFSET('Sanitation Data'!$F$7,0,10*ROW('Sanitation Data'!F141))),'Data Summary'!DA147="Yes"),OFFSET('Sanitation Data'!$F$7,0,10*ROW('Sanitation Data'!F141)),NA())</f>
        <v>#N/A</v>
      </c>
      <c r="AM147" s="102" t="e">
        <f ca="true">+IF(AND(ISNUMBER(OFFSET('Sanitation Data'!$F$11,0,10*ROW('Sanitation Data'!F141))),'Data Summary'!DB147="Yes"),OFFSET('Sanitation Data'!$F$11,0,10*ROW('Sanitation Data'!F141)),NA())</f>
        <v>#N/A</v>
      </c>
      <c r="AN147" s="102" t="e">
        <f ca="true">+IF(AND(ISNUMBER(OFFSET('Sanitation Data'!$F$12,0,10*ROW('Sanitation Data'!F141))),'Data Summary'!DC147="Yes"),OFFSET('Sanitation Data'!$F$12,0,10*ROW('Sanitation Data'!F141)),NA())</f>
        <v>#N/A</v>
      </c>
      <c r="AO147" s="102" t="e">
        <f ca="true">+IF(AND(ISNUMBER(OFFSET('Sanitation Data'!$F$13,0,10*ROW('Sanitation Data'!F141))),'Data Summary'!DD147="Yes"),OFFSET('Sanitation Data'!$F$13,0,10*ROW('Sanitation Data'!F141)),NA())</f>
        <v>#N/A</v>
      </c>
      <c r="AP147" s="102" t="e">
        <f ca="true">+IF(AND(ISNUMBER(OFFSET('Sanitation Data'!$G$5,0,10*ROW('Sanitation Data'!G141))),'Data Summary'!DE147="Yes"),100-OFFSET('Sanitation Data'!$G$5,0,10*ROW('Sanitation Data'!G141)),NA())</f>
        <v>#N/A</v>
      </c>
      <c r="AQ147" s="102" t="e">
        <f ca="true">+IF(AND(ISNUMBER(OFFSET('Sanitation Data'!$G$7,0,10*ROW('Sanitation Data'!G141))),'Data Summary'!DF147="Yes"),OFFSET('Sanitation Data'!$G$7,0,10*ROW('Sanitation Data'!G141)),NA())</f>
        <v>#N/A</v>
      </c>
      <c r="AR147" s="102" t="e">
        <f ca="true">+IF(AND(ISNUMBER(OFFSET('Sanitation Data'!$G$11,0,10*ROW('Sanitation Data'!G141))),'Data Summary'!DG147="Yes"),OFFSET('Sanitation Data'!$G$11,0,10*ROW('Sanitation Data'!G141)),NA())</f>
        <v>#N/A</v>
      </c>
      <c r="AS147" s="102" t="e">
        <f ca="true">+IF(AND(ISNUMBER(OFFSET('Sanitation Data'!$G$12,0,10*ROW('Sanitation Data'!G141))),'Data Summary'!DH147="Yes"),OFFSET('Sanitation Data'!$G$12,0,10*ROW('Sanitation Data'!G141)),NA())</f>
        <v>#N/A</v>
      </c>
      <c r="AT147" s="102" t="e">
        <f ca="true">+IF(AND(ISNUMBER(OFFSET('Sanitation Data'!$G$13,0,10*ROW('Sanitation Data'!G141))),'Data Summary'!DI147="Yes"),OFFSET('Sanitation Data'!$G$13,0,10*ROW('Sanitation Data'!G141)),NA())</f>
        <v>#N/A</v>
      </c>
      <c r="AU147" s="102" t="e">
        <f ca="true">+IF(AND(ISNUMBER(OFFSET('Sanitation Data'!$H$5,0,10*ROW('Sanitation Data'!H141))),'Data Summary'!DJ147="Yes"),100-OFFSET('Sanitation Data'!$H$5,0,10*ROW('Sanitation Data'!H141)),NA())</f>
        <v>#N/A</v>
      </c>
      <c r="AV147" s="102" t="e">
        <f ca="true">+IF(AND(ISNUMBER(OFFSET('Sanitation Data'!$H$7,0,10*ROW('Sanitation Data'!H141))),'Data Summary'!DK147="Yes"),OFFSET('Sanitation Data'!$H$7,0,10*ROW('Sanitation Data'!H141)),NA())</f>
        <v>#N/A</v>
      </c>
      <c r="AW147" s="102" t="e">
        <f ca="true">+IF(AND(ISNUMBER(OFFSET('Sanitation Data'!$H$11,0,10*ROW('Sanitation Data'!H141))),'Data Summary'!DL147="Yes"),OFFSET('Sanitation Data'!$H$11,0,10*ROW('Sanitation Data'!H141)),NA())</f>
        <v>#N/A</v>
      </c>
      <c r="AX147" s="102" t="e">
        <f ca="true">+IF(AND(ISNUMBER(OFFSET('Sanitation Data'!$H$12,0,10*ROW('Sanitation Data'!H141))),'Data Summary'!DM147="Yes"),OFFSET('Sanitation Data'!$H$12,0,10*ROW('Sanitation Data'!H141)),NA())</f>
        <v>#N/A</v>
      </c>
      <c r="AY147" s="102" t="e">
        <f ca="true">+IF(AND(ISNUMBER(OFFSET('Sanitation Data'!$H$13,0,10*ROW('Sanitation Data'!H141))),'Data Summary'!DN147="Yes"),OFFSET('Sanitation Data'!$H$13,0,10*ROW('Sanitation Data'!H141)),NA())</f>
        <v>#N/A</v>
      </c>
      <c r="AZ147" s="107" t="e">
        <f ca="true">+IF(AND(ISNUMBER(OFFSET('Hygiene Data'!$C$6,0,10*ROW('Hygiene Data'!C141))),'Data Summary'!DO147="Yes"),OFFSET('Hygiene Data'!$C$6,0,10*ROW('Hygiene Data'!C141)),NA())</f>
        <v>#N/A</v>
      </c>
      <c r="BA147" s="107" t="e">
        <f ca="true">+IF(AND(ISNUMBER(OFFSET('Hygiene Data'!$C$8,0,10*ROW('Hygiene Data'!C141))),'Data Summary'!DP147="Yes"),OFFSET('Hygiene Data'!$C$8,0,10*ROW('Hygiene Data'!C141)),NA())</f>
        <v>#N/A</v>
      </c>
      <c r="BB147" s="107" t="e">
        <f ca="true">+IF(AND(ISNUMBER(OFFSET('Hygiene Data'!$C$10,0,10*ROW('Hygiene Data'!C141))),'Data Summary'!DQ147="Yes"),OFFSET('Hygiene Data'!$C$10,0,10*ROW('Hygiene Data'!C141)),NA())</f>
        <v>#N/A</v>
      </c>
      <c r="BC147" s="107" t="e">
        <f ca="true">+IF(AND(ISNUMBER(OFFSET('Hygiene Data'!$D$6,0,10*ROW('Hygiene Data'!D141))),'Data Summary'!DR147="Yes"),OFFSET('Hygiene Data'!$D$6,0,10*ROW('Hygiene Data'!D141)),NA())</f>
        <v>#N/A</v>
      </c>
      <c r="BD147" s="107" t="e">
        <f ca="true">+IF(AND(ISNUMBER(OFFSET('Hygiene Data'!$D$8,0,10*ROW('Hygiene Data'!D141))),'Data Summary'!DS147="Yes"),OFFSET('Hygiene Data'!$D$8,0,10*ROW('Hygiene Data'!D141)),NA())</f>
        <v>#N/A</v>
      </c>
      <c r="BE147" s="107" t="e">
        <f ca="true">+IF(AND(ISNUMBER(OFFSET('Hygiene Data'!$D$10,0,10*ROW('Hygiene Data'!D141))),'Data Summary'!DT147="Yes"),OFFSET('Hygiene Data'!$D$10,0,10*ROW('Hygiene Data'!D141)),NA())</f>
        <v>#N/A</v>
      </c>
      <c r="BF147" s="107" t="e">
        <f ca="true">+IF(AND(ISNUMBER(OFFSET('Hygiene Data'!$E$6,0,10*ROW('Hygiene Data'!E141))),'Data Summary'!DU147="Yes"),OFFSET('Hygiene Data'!$E$6,0,10*ROW('Hygiene Data'!E141)),NA())</f>
        <v>#N/A</v>
      </c>
      <c r="BG147" s="107" t="e">
        <f ca="true">+IF(AND(ISNUMBER(OFFSET('Hygiene Data'!$E$8,0,10*ROW('Hygiene Data'!E141))),'Data Summary'!DV147="Yes"),OFFSET('Hygiene Data'!$E$8,0,10*ROW('Hygiene Data'!E141)),NA())</f>
        <v>#N/A</v>
      </c>
      <c r="BH147" s="107" t="e">
        <f ca="true">+IF(AND(ISNUMBER(OFFSET('Hygiene Data'!$E$10,0,10*ROW('Hygiene Data'!E141))),'Data Summary'!DW147="Yes"),OFFSET('Hygiene Data'!$E$10,0,10*ROW('Hygiene Data'!E141)),NA())</f>
        <v>#N/A</v>
      </c>
      <c r="BI147" s="107" t="e">
        <f ca="true">+IF(AND(ISNUMBER(OFFSET('Hygiene Data'!$F$6,0,10*ROW('Hygiene Data'!F141))),'Data Summary'!DX147="Yes"),OFFSET('Hygiene Data'!$F$6,0,10*ROW('Hygiene Data'!F141)),NA())</f>
        <v>#N/A</v>
      </c>
      <c r="BJ147" s="107" t="e">
        <f ca="true">+IF(AND(ISNUMBER(OFFSET('Hygiene Data'!$F$8,0,10*ROW('Hygiene Data'!F141))),'Data Summary'!DY147="Yes"),OFFSET('Hygiene Data'!$F$8,0,10*ROW('Hygiene Data'!F141)),NA())</f>
        <v>#N/A</v>
      </c>
      <c r="BK147" s="107" t="e">
        <f ca="true">+IF(AND(ISNUMBER(OFFSET('Hygiene Data'!$F$10,0,10*ROW('Hygiene Data'!F141))),'Data Summary'!DZ147="Yes"),OFFSET('Hygiene Data'!$F$10,0,10*ROW('Hygiene Data'!F141)),NA())</f>
        <v>#N/A</v>
      </c>
      <c r="BL147" s="107" t="e">
        <f ca="true">+IF(AND(ISNUMBER(OFFSET('Hygiene Data'!$G$6,0,10*ROW('Hygiene Data'!G141))),'Data Summary'!EA147="Yes"),OFFSET('Hygiene Data'!$G$6,0,10*ROW('Hygiene Data'!G141)),NA())</f>
        <v>#N/A</v>
      </c>
      <c r="BM147" s="107" t="e">
        <f ca="true">+IF(AND(ISNUMBER(OFFSET('Hygiene Data'!$G$8,0,10*ROW('Hygiene Data'!G141))),'Data Summary'!EB147="Yes"),OFFSET('Hygiene Data'!$G$8,0,10*ROW('Hygiene Data'!G141)),NA())</f>
        <v>#N/A</v>
      </c>
      <c r="BN147" s="107" t="e">
        <f ca="true">+IF(AND(ISNUMBER(OFFSET('Hygiene Data'!$G$10,0,10*ROW('Hygiene Data'!G141))),'Data Summary'!EC147="Yes"),OFFSET('Hygiene Data'!$G$10,0,10*ROW('Hygiene Data'!G141)),NA())</f>
        <v>#N/A</v>
      </c>
      <c r="BO147" s="107" t="e">
        <f ca="true">+IF(AND(ISNUMBER(OFFSET('Hygiene Data'!$H$6,0,10*ROW('Hygiene Data'!H141))),'Data Summary'!ED147="Yes"),OFFSET('Hygiene Data'!$H$6,0,10*ROW('Hygiene Data'!H141)),NA())</f>
        <v>#N/A</v>
      </c>
      <c r="BP147" s="107" t="e">
        <f ca="true">+IF(AND(ISNUMBER(OFFSET('Hygiene Data'!$H$8,0,10*ROW('Hygiene Data'!H141))),'Data Summary'!EE147="Yes"),OFFSET('Hygiene Data'!$H$8,0,10*ROW('Hygiene Data'!H141)),NA())</f>
        <v>#N/A</v>
      </c>
      <c r="BQ147" s="107" t="e">
        <f ca="true">+IF(AND(ISNUMBER(OFFSET('Hygiene Data'!$H$10,0,10*ROW('Hygiene Data'!H141))),'Data Summary'!EF147="Yes"),OFFSET('Hygiene Data'!$H$10,0,10*ROW('Hygiene Data'!H141)),NA())</f>
        <v>#N/A</v>
      </c>
    </row>
    <row r="148" x14ac:dyDescent="0.2">
      <c r="A148" s="55" t="e">
        <f ca="true">+IF(OFFSET('Water Data'!$B$1,0,10*ROW('Water Data'!B142))="",NA(),OFFSET('Water Data'!$B$1,0,10*ROW('Water Data'!B142)))</f>
        <v>#N/A</v>
      </c>
      <c r="B148" s="55" t="e">
        <f ca="true">+IF(OFFSET('Water Data'!$A$3,0,10*ROW('Water Data'!A145))="",NA(),OFFSET('Water Data'!$A$3,0,10*ROW('Water Data'!A145)))</f>
        <v>#N/A</v>
      </c>
      <c r="C148" s="55" t="e">
        <f ca="true">+IF(OFFSET('Water Data'!$C$3,0,10*ROW('Water Data'!C145))="",NA(),OFFSET('Water Data'!$C$3,0,10*ROW('Water Data'!C145)))</f>
        <v>#N/A</v>
      </c>
      <c r="D148" s="56" t="e">
        <f ca="true">+IF(AND(ISNUMBER(OFFSET('Water Data'!$C$5,0,10*ROW('Water Data'!C142))),'Data Summary'!BS148="Yes"),100-OFFSET('Water Data'!$C$5,0,10*ROW('Water Data'!C142)),NA())</f>
        <v>#N/A</v>
      </c>
      <c r="E148" s="56" t="e">
        <f ca="true">+IF(AND(ISNUMBER(OFFSET('Water Data'!$C$7,0,10*ROW('Water Data'!C142))),'Data Summary'!BT148="Yes"),OFFSET('Water Data'!$C$7,0,10*ROW('Water Data'!C142)),NA())</f>
        <v>#N/A</v>
      </c>
      <c r="F148" s="56" t="e">
        <f ca="true">+IF(AND(ISNUMBER(OFFSET('Water Data'!$C$10,0,10*ROW('Water Data'!C142))),'Data Summary'!BU148="Yes"),OFFSET('Water Data'!$C$10,0,10*ROW('Water Data'!C142)),NA())</f>
        <v>#N/A</v>
      </c>
      <c r="G148" s="56" t="e">
        <f ca="true">+IF(AND(ISNUMBER(OFFSET('Water Data'!$D$5,0,10*ROW('Water Data'!D142))),'Data Summary'!BV148="Yes"),100-OFFSET('Water Data'!$D$5,0,10*ROW('Water Data'!D142)),NA())</f>
        <v>#N/A</v>
      </c>
      <c r="H148" s="56" t="e">
        <f ca="true">+IF(AND(ISNUMBER(OFFSET('Water Data'!$D$7,0,10*ROW('Water Data'!D142))),'Data Summary'!BW148="Yes"),OFFSET('Water Data'!$D$7,0,10*ROW('Water Data'!D142)),NA())</f>
        <v>#N/A</v>
      </c>
      <c r="I148" s="56" t="e">
        <f ca="true">+IF(AND(ISNUMBER(OFFSET('Water Data'!$D$10,0,10*ROW('Water Data'!D142))),'Data Summary'!BX148="Yes"),OFFSET('Water Data'!$D$10,0,10*ROW('Water Data'!D142)),NA())</f>
        <v>#N/A</v>
      </c>
      <c r="J148" s="56" t="e">
        <f ca="true">+IF(AND(ISNUMBER(OFFSET('Water Data'!$E$5,0,10*ROW('Water Data'!E142))),'Data Summary'!BY148="Yes"),100-OFFSET('Water Data'!$E$5,0,10*ROW('Water Data'!E142)),NA())</f>
        <v>#N/A</v>
      </c>
      <c r="K148" s="56" t="e">
        <f ca="true">+IF(AND(ISNUMBER(OFFSET('Water Data'!$E$7,0,10*ROW('Water Data'!E142))),'Data Summary'!BZ148="Yes"),OFFSET('Water Data'!$E$7,0,10*ROW('Water Data'!E142)),NA())</f>
        <v>#N/A</v>
      </c>
      <c r="L148" s="56" t="e">
        <f ca="true">+IF(AND(ISNUMBER(OFFSET('Water Data'!$E$10,0,10*ROW('Water Data'!E142))),'Data Summary'!CA148="Yes"),OFFSET('Water Data'!$E$10,0,10*ROW('Water Data'!E142)),NA())</f>
        <v>#N/A</v>
      </c>
      <c r="M148" s="56" t="e">
        <f ca="true">+IF(AND(ISNUMBER(OFFSET('Water Data'!$F$5,0,10*ROW('Water Data'!F142))),'Data Summary'!CB148="Yes"),100-OFFSET('Water Data'!$F$5,0,10*ROW('Water Data'!F142)),NA())</f>
        <v>#N/A</v>
      </c>
      <c r="N148" s="56" t="e">
        <f ca="true">+IF(AND(ISNUMBER(OFFSET('Water Data'!$F$7,0,10*ROW('Water Data'!F142))),'Data Summary'!CC148="Yes"),OFFSET('Water Data'!$F$7,0,10*ROW('Water Data'!F142)),NA())</f>
        <v>#N/A</v>
      </c>
      <c r="O148" s="56" t="e">
        <f ca="true">+IF(AND(ISNUMBER(OFFSET('Water Data'!$F$10,0,10*ROW('Water Data'!F142))),'Data Summary'!CD148="Yes"),OFFSET('Water Data'!$F$10,0,10*ROW('Water Data'!F142)),NA())</f>
        <v>#N/A</v>
      </c>
      <c r="P148" s="56" t="e">
        <f ca="true">+IF(AND(ISNUMBER(OFFSET('Water Data'!$G$5,0,10*ROW('Water Data'!G142))),'Data Summary'!CE148="Yes"),100-OFFSET('Water Data'!$G$5,0,10*ROW('Water Data'!G142)),NA())</f>
        <v>#N/A</v>
      </c>
      <c r="Q148" s="56" t="e">
        <f ca="true">+IF(AND(ISNUMBER(OFFSET('Water Data'!$G$7,0,10*ROW('Water Data'!G142))),'Data Summary'!CF148="Yes"),OFFSET('Water Data'!$G$7,0,10*ROW('Water Data'!G142)),NA())</f>
        <v>#N/A</v>
      </c>
      <c r="R148" s="56" t="e">
        <f ca="true">+IF(AND(ISNUMBER(OFFSET('Water Data'!$G$10,0,10*ROW('Water Data'!G142))),'Data Summary'!CG148="Yes"),OFFSET('Water Data'!$G$10,0,10*ROW('Water Data'!G142)),NA())</f>
        <v>#N/A</v>
      </c>
      <c r="S148" s="56" t="e">
        <f ca="true">+IF(AND(ISNUMBER(OFFSET('Water Data'!$H$5,0,10*ROW('Water Data'!H142))),'Data Summary'!CH148="Yes"),100-OFFSET('Water Data'!$H$5,0,10*ROW('Water Data'!H142)),NA())</f>
        <v>#N/A</v>
      </c>
      <c r="T148" s="56" t="e">
        <f ca="true">+IF(AND(ISNUMBER(OFFSET('Water Data'!$H$7,0,10*ROW('Water Data'!H142))),'Data Summary'!CI148="Yes"),OFFSET('Water Data'!$H$7,0,10*ROW('Water Data'!H142)),NA())</f>
        <v>#N/A</v>
      </c>
      <c r="U148" s="56" t="e">
        <f ca="true">+IF(AND(ISNUMBER(OFFSET('Water Data'!$H$10,0,10*ROW('Water Data'!H142))),'Data Summary'!CJ148="Yes"),OFFSET('Water Data'!$H$10,0,10*ROW('Water Data'!H142)),NA())</f>
        <v>#N/A</v>
      </c>
      <c r="V148" s="102" t="e">
        <f ca="true">+IF(AND(ISNUMBER(OFFSET('Sanitation Data'!$C$5,0,10*ROW('Sanitation Data'!C142))),'Data Summary'!CK148="Yes"),100-OFFSET('Sanitation Data'!$C$5,0,10*ROW('Sanitation Data'!C142)),NA())</f>
        <v>#N/A</v>
      </c>
      <c r="W148" s="102" t="e">
        <f ca="true">+IF(AND(ISNUMBER(OFFSET('Sanitation Data'!$C$7,0,10*ROW('Sanitation Data'!C142))),'Data Summary'!CL148="Yes"),OFFSET('Sanitation Data'!$C$7,0,10*ROW('Sanitation Data'!C142)),NA())</f>
        <v>#N/A</v>
      </c>
      <c r="X148" s="102" t="e">
        <f ca="true">+IF(AND(ISNUMBER(OFFSET('Sanitation Data'!$C$11,0,10*ROW('Sanitation Data'!C142))),'Data Summary'!CM148="Yes"),OFFSET('Sanitation Data'!$C$11,0,10*ROW('Sanitation Data'!C142)),NA())</f>
        <v>#N/A</v>
      </c>
      <c r="Y148" s="102" t="e">
        <f ca="true">+IF(AND(ISNUMBER(OFFSET('Sanitation Data'!$C$12,0,10*ROW('Sanitation Data'!C142))),'Data Summary'!CN148="Yes"),OFFSET('Sanitation Data'!$C$12,0,10*ROW('Sanitation Data'!C142)),NA())</f>
        <v>#N/A</v>
      </c>
      <c r="Z148" s="102" t="e">
        <f ca="true">+IF(AND(ISNUMBER(OFFSET('Sanitation Data'!$C$13,0,10*ROW('Sanitation Data'!C142))),'Data Summary'!CO148="Yes"),OFFSET('Sanitation Data'!$C$13,0,10*ROW('Sanitation Data'!C142)),NA())</f>
        <v>#N/A</v>
      </c>
      <c r="AA148" s="102" t="e">
        <f ca="true">+IF(AND(ISNUMBER(OFFSET('Sanitation Data'!$D$5,0,10*ROW('Sanitation Data'!D142))),'Data Summary'!CP148="Yes"),100-OFFSET('Sanitation Data'!$D$5,0,10*ROW('Sanitation Data'!D142)),NA())</f>
        <v>#N/A</v>
      </c>
      <c r="AB148" s="102" t="e">
        <f ca="true">+IF(AND(ISNUMBER(OFFSET('Sanitation Data'!$D$7,0,10*ROW('Sanitation Data'!D142))),'Data Summary'!CQ148="Yes"),OFFSET('Sanitation Data'!$D$7,0,10*ROW('Sanitation Data'!D142)),NA())</f>
        <v>#N/A</v>
      </c>
      <c r="AC148" s="102" t="e">
        <f ca="true">+IF(AND(ISNUMBER(OFFSET('Sanitation Data'!$D$11,0,10*ROW('Sanitation Data'!D142))),'Data Summary'!CR148="Yes"),OFFSET('Sanitation Data'!$D$11,0,10*ROW('Sanitation Data'!D142)),NA())</f>
        <v>#N/A</v>
      </c>
      <c r="AD148" s="102" t="e">
        <f ca="true">+IF(AND(ISNUMBER(OFFSET('Sanitation Data'!$D$12,0,10*ROW('Sanitation Data'!D142))),'Data Summary'!CS148="Yes"),OFFSET('Sanitation Data'!$D$12,0,10*ROW('Sanitation Data'!D142)),NA())</f>
        <v>#N/A</v>
      </c>
      <c r="AE148" s="102" t="e">
        <f ca="true">+IF(AND(ISNUMBER(OFFSET('Sanitation Data'!$D$13,0,10*ROW('Sanitation Data'!D142))),'Data Summary'!CT148="Yes"),OFFSET('Sanitation Data'!$D$13,0,10*ROW('Sanitation Data'!D142)),NA())</f>
        <v>#N/A</v>
      </c>
      <c r="AF148" s="102" t="e">
        <f ca="true">+IF(AND(ISNUMBER(OFFSET('Sanitation Data'!$E$5,0,10*ROW('Sanitation Data'!E142))),'Data Summary'!CU148="Yes"),100-OFFSET('Sanitation Data'!$E$5,0,10*ROW('Sanitation Data'!E142)),NA())</f>
        <v>#N/A</v>
      </c>
      <c r="AG148" s="102" t="e">
        <f ca="true">+IF(AND(ISNUMBER(OFFSET('Sanitation Data'!$E$7,0,10*ROW('Sanitation Data'!E142))),'Data Summary'!CV148="Yes"),OFFSET('Sanitation Data'!$E$7,0,10*ROW('Sanitation Data'!E142)),NA())</f>
        <v>#N/A</v>
      </c>
      <c r="AH148" s="102" t="e">
        <f ca="true">+IF(AND(ISNUMBER(OFFSET('Sanitation Data'!$E$11,0,10*ROW('Sanitation Data'!E142))),'Data Summary'!CW148="Yes"),OFFSET('Sanitation Data'!$E$11,0,10*ROW('Sanitation Data'!E142)),NA())</f>
        <v>#N/A</v>
      </c>
      <c r="AI148" s="102" t="e">
        <f ca="true">+IF(AND(ISNUMBER(OFFSET('Sanitation Data'!$E$12,0,10*ROW('Sanitation Data'!E142))),'Data Summary'!CX148="Yes"),OFFSET('Sanitation Data'!$E$12,0,10*ROW('Sanitation Data'!E142)),NA())</f>
        <v>#N/A</v>
      </c>
      <c r="AJ148" s="102" t="e">
        <f ca="true">+IF(AND(ISNUMBER(OFFSET('Sanitation Data'!$E$13,0,10*ROW('Sanitation Data'!E142))),'Data Summary'!CY148="Yes"),OFFSET('Sanitation Data'!$E$13,0,10*ROW('Sanitation Data'!E142)),NA())</f>
        <v>#N/A</v>
      </c>
      <c r="AK148" s="102" t="e">
        <f ca="true">+IF(AND(ISNUMBER(OFFSET('Sanitation Data'!$F$5,0,10*ROW('Sanitation Data'!F142))),'Data Summary'!CZ148="Yes"),100-OFFSET('Sanitation Data'!$F$5,0,10*ROW('Sanitation Data'!F142)),NA())</f>
        <v>#N/A</v>
      </c>
      <c r="AL148" s="102" t="e">
        <f ca="true">+IF(AND(ISNUMBER(OFFSET('Sanitation Data'!$F$7,0,10*ROW('Sanitation Data'!F142))),'Data Summary'!DA148="Yes"),OFFSET('Sanitation Data'!$F$7,0,10*ROW('Sanitation Data'!F142)),NA())</f>
        <v>#N/A</v>
      </c>
      <c r="AM148" s="102" t="e">
        <f ca="true">+IF(AND(ISNUMBER(OFFSET('Sanitation Data'!$F$11,0,10*ROW('Sanitation Data'!F142))),'Data Summary'!DB148="Yes"),OFFSET('Sanitation Data'!$F$11,0,10*ROW('Sanitation Data'!F142)),NA())</f>
        <v>#N/A</v>
      </c>
      <c r="AN148" s="102" t="e">
        <f ca="true">+IF(AND(ISNUMBER(OFFSET('Sanitation Data'!$F$12,0,10*ROW('Sanitation Data'!F142))),'Data Summary'!DC148="Yes"),OFFSET('Sanitation Data'!$F$12,0,10*ROW('Sanitation Data'!F142)),NA())</f>
        <v>#N/A</v>
      </c>
      <c r="AO148" s="102" t="e">
        <f ca="true">+IF(AND(ISNUMBER(OFFSET('Sanitation Data'!$F$13,0,10*ROW('Sanitation Data'!F142))),'Data Summary'!DD148="Yes"),OFFSET('Sanitation Data'!$F$13,0,10*ROW('Sanitation Data'!F142)),NA())</f>
        <v>#N/A</v>
      </c>
      <c r="AP148" s="102" t="e">
        <f ca="true">+IF(AND(ISNUMBER(OFFSET('Sanitation Data'!$G$5,0,10*ROW('Sanitation Data'!G142))),'Data Summary'!DE148="Yes"),100-OFFSET('Sanitation Data'!$G$5,0,10*ROW('Sanitation Data'!G142)),NA())</f>
        <v>#N/A</v>
      </c>
      <c r="AQ148" s="102" t="e">
        <f ca="true">+IF(AND(ISNUMBER(OFFSET('Sanitation Data'!$G$7,0,10*ROW('Sanitation Data'!G142))),'Data Summary'!DF148="Yes"),OFFSET('Sanitation Data'!$G$7,0,10*ROW('Sanitation Data'!G142)),NA())</f>
        <v>#N/A</v>
      </c>
      <c r="AR148" s="102" t="e">
        <f ca="true">+IF(AND(ISNUMBER(OFFSET('Sanitation Data'!$G$11,0,10*ROW('Sanitation Data'!G142))),'Data Summary'!DG148="Yes"),OFFSET('Sanitation Data'!$G$11,0,10*ROW('Sanitation Data'!G142)),NA())</f>
        <v>#N/A</v>
      </c>
      <c r="AS148" s="102" t="e">
        <f ca="true">+IF(AND(ISNUMBER(OFFSET('Sanitation Data'!$G$12,0,10*ROW('Sanitation Data'!G142))),'Data Summary'!DH148="Yes"),OFFSET('Sanitation Data'!$G$12,0,10*ROW('Sanitation Data'!G142)),NA())</f>
        <v>#N/A</v>
      </c>
      <c r="AT148" s="102" t="e">
        <f ca="true">+IF(AND(ISNUMBER(OFFSET('Sanitation Data'!$G$13,0,10*ROW('Sanitation Data'!G142))),'Data Summary'!DI148="Yes"),OFFSET('Sanitation Data'!$G$13,0,10*ROW('Sanitation Data'!G142)),NA())</f>
        <v>#N/A</v>
      </c>
      <c r="AU148" s="102" t="e">
        <f ca="true">+IF(AND(ISNUMBER(OFFSET('Sanitation Data'!$H$5,0,10*ROW('Sanitation Data'!H142))),'Data Summary'!DJ148="Yes"),100-OFFSET('Sanitation Data'!$H$5,0,10*ROW('Sanitation Data'!H142)),NA())</f>
        <v>#N/A</v>
      </c>
      <c r="AV148" s="102" t="e">
        <f ca="true">+IF(AND(ISNUMBER(OFFSET('Sanitation Data'!$H$7,0,10*ROW('Sanitation Data'!H142))),'Data Summary'!DK148="Yes"),OFFSET('Sanitation Data'!$H$7,0,10*ROW('Sanitation Data'!H142)),NA())</f>
        <v>#N/A</v>
      </c>
      <c r="AW148" s="102" t="e">
        <f ca="true">+IF(AND(ISNUMBER(OFFSET('Sanitation Data'!$H$11,0,10*ROW('Sanitation Data'!H142))),'Data Summary'!DL148="Yes"),OFFSET('Sanitation Data'!$H$11,0,10*ROW('Sanitation Data'!H142)),NA())</f>
        <v>#N/A</v>
      </c>
      <c r="AX148" s="102" t="e">
        <f ca="true">+IF(AND(ISNUMBER(OFFSET('Sanitation Data'!$H$12,0,10*ROW('Sanitation Data'!H142))),'Data Summary'!DM148="Yes"),OFFSET('Sanitation Data'!$H$12,0,10*ROW('Sanitation Data'!H142)),NA())</f>
        <v>#N/A</v>
      </c>
      <c r="AY148" s="102" t="e">
        <f ca="true">+IF(AND(ISNUMBER(OFFSET('Sanitation Data'!$H$13,0,10*ROW('Sanitation Data'!H142))),'Data Summary'!DN148="Yes"),OFFSET('Sanitation Data'!$H$13,0,10*ROW('Sanitation Data'!H142)),NA())</f>
        <v>#N/A</v>
      </c>
      <c r="AZ148" s="107" t="e">
        <f ca="true">+IF(AND(ISNUMBER(OFFSET('Hygiene Data'!$C$6,0,10*ROW('Hygiene Data'!C142))),'Data Summary'!DO148="Yes"),OFFSET('Hygiene Data'!$C$6,0,10*ROW('Hygiene Data'!C142)),NA())</f>
        <v>#N/A</v>
      </c>
      <c r="BA148" s="107" t="e">
        <f ca="true">+IF(AND(ISNUMBER(OFFSET('Hygiene Data'!$C$8,0,10*ROW('Hygiene Data'!C142))),'Data Summary'!DP148="Yes"),OFFSET('Hygiene Data'!$C$8,0,10*ROW('Hygiene Data'!C142)),NA())</f>
        <v>#N/A</v>
      </c>
      <c r="BB148" s="107" t="e">
        <f ca="true">+IF(AND(ISNUMBER(OFFSET('Hygiene Data'!$C$10,0,10*ROW('Hygiene Data'!C142))),'Data Summary'!DQ148="Yes"),OFFSET('Hygiene Data'!$C$10,0,10*ROW('Hygiene Data'!C142)),NA())</f>
        <v>#N/A</v>
      </c>
      <c r="BC148" s="107" t="e">
        <f ca="true">+IF(AND(ISNUMBER(OFFSET('Hygiene Data'!$D$6,0,10*ROW('Hygiene Data'!D142))),'Data Summary'!DR148="Yes"),OFFSET('Hygiene Data'!$D$6,0,10*ROW('Hygiene Data'!D142)),NA())</f>
        <v>#N/A</v>
      </c>
      <c r="BD148" s="107" t="e">
        <f ca="true">+IF(AND(ISNUMBER(OFFSET('Hygiene Data'!$D$8,0,10*ROW('Hygiene Data'!D142))),'Data Summary'!DS148="Yes"),OFFSET('Hygiene Data'!$D$8,0,10*ROW('Hygiene Data'!D142)),NA())</f>
        <v>#N/A</v>
      </c>
      <c r="BE148" s="107" t="e">
        <f ca="true">+IF(AND(ISNUMBER(OFFSET('Hygiene Data'!$D$10,0,10*ROW('Hygiene Data'!D142))),'Data Summary'!DT148="Yes"),OFFSET('Hygiene Data'!$D$10,0,10*ROW('Hygiene Data'!D142)),NA())</f>
        <v>#N/A</v>
      </c>
      <c r="BF148" s="107" t="e">
        <f ca="true">+IF(AND(ISNUMBER(OFFSET('Hygiene Data'!$E$6,0,10*ROW('Hygiene Data'!E142))),'Data Summary'!DU148="Yes"),OFFSET('Hygiene Data'!$E$6,0,10*ROW('Hygiene Data'!E142)),NA())</f>
        <v>#N/A</v>
      </c>
      <c r="BG148" s="107" t="e">
        <f ca="true">+IF(AND(ISNUMBER(OFFSET('Hygiene Data'!$E$8,0,10*ROW('Hygiene Data'!E142))),'Data Summary'!DV148="Yes"),OFFSET('Hygiene Data'!$E$8,0,10*ROW('Hygiene Data'!E142)),NA())</f>
        <v>#N/A</v>
      </c>
      <c r="BH148" s="107" t="e">
        <f ca="true">+IF(AND(ISNUMBER(OFFSET('Hygiene Data'!$E$10,0,10*ROW('Hygiene Data'!E142))),'Data Summary'!DW148="Yes"),OFFSET('Hygiene Data'!$E$10,0,10*ROW('Hygiene Data'!E142)),NA())</f>
        <v>#N/A</v>
      </c>
      <c r="BI148" s="107" t="e">
        <f ca="true">+IF(AND(ISNUMBER(OFFSET('Hygiene Data'!$F$6,0,10*ROW('Hygiene Data'!F142))),'Data Summary'!DX148="Yes"),OFFSET('Hygiene Data'!$F$6,0,10*ROW('Hygiene Data'!F142)),NA())</f>
        <v>#N/A</v>
      </c>
      <c r="BJ148" s="107" t="e">
        <f ca="true">+IF(AND(ISNUMBER(OFFSET('Hygiene Data'!$F$8,0,10*ROW('Hygiene Data'!F142))),'Data Summary'!DY148="Yes"),OFFSET('Hygiene Data'!$F$8,0,10*ROW('Hygiene Data'!F142)),NA())</f>
        <v>#N/A</v>
      </c>
      <c r="BK148" s="107" t="e">
        <f ca="true">+IF(AND(ISNUMBER(OFFSET('Hygiene Data'!$F$10,0,10*ROW('Hygiene Data'!F142))),'Data Summary'!DZ148="Yes"),OFFSET('Hygiene Data'!$F$10,0,10*ROW('Hygiene Data'!F142)),NA())</f>
        <v>#N/A</v>
      </c>
      <c r="BL148" s="107" t="e">
        <f ca="true">+IF(AND(ISNUMBER(OFFSET('Hygiene Data'!$G$6,0,10*ROW('Hygiene Data'!G142))),'Data Summary'!EA148="Yes"),OFFSET('Hygiene Data'!$G$6,0,10*ROW('Hygiene Data'!G142)),NA())</f>
        <v>#N/A</v>
      </c>
      <c r="BM148" s="107" t="e">
        <f ca="true">+IF(AND(ISNUMBER(OFFSET('Hygiene Data'!$G$8,0,10*ROW('Hygiene Data'!G142))),'Data Summary'!EB148="Yes"),OFFSET('Hygiene Data'!$G$8,0,10*ROW('Hygiene Data'!G142)),NA())</f>
        <v>#N/A</v>
      </c>
      <c r="BN148" s="107" t="e">
        <f ca="true">+IF(AND(ISNUMBER(OFFSET('Hygiene Data'!$G$10,0,10*ROW('Hygiene Data'!G142))),'Data Summary'!EC148="Yes"),OFFSET('Hygiene Data'!$G$10,0,10*ROW('Hygiene Data'!G142)),NA())</f>
        <v>#N/A</v>
      </c>
      <c r="BO148" s="107" t="e">
        <f ca="true">+IF(AND(ISNUMBER(OFFSET('Hygiene Data'!$H$6,0,10*ROW('Hygiene Data'!H142))),'Data Summary'!ED148="Yes"),OFFSET('Hygiene Data'!$H$6,0,10*ROW('Hygiene Data'!H142)),NA())</f>
        <v>#N/A</v>
      </c>
      <c r="BP148" s="107" t="e">
        <f ca="true">+IF(AND(ISNUMBER(OFFSET('Hygiene Data'!$H$8,0,10*ROW('Hygiene Data'!H142))),'Data Summary'!EE148="Yes"),OFFSET('Hygiene Data'!$H$8,0,10*ROW('Hygiene Data'!H142)),NA())</f>
        <v>#N/A</v>
      </c>
      <c r="BQ148" s="107" t="e">
        <f ca="true">+IF(AND(ISNUMBER(OFFSET('Hygiene Data'!$H$10,0,10*ROW('Hygiene Data'!H142))),'Data Summary'!EF148="Yes"),OFFSET('Hygiene Data'!$H$10,0,10*ROW('Hygiene Data'!H142)),NA())</f>
        <v>#N/A</v>
      </c>
    </row>
    <row r="149" x14ac:dyDescent="0.2">
      <c r="A149" s="55" t="e">
        <f ca="true">+IF(OFFSET('Water Data'!$B$1,0,10*ROW('Water Data'!B143))="",NA(),OFFSET('Water Data'!$B$1,0,10*ROW('Water Data'!B143)))</f>
        <v>#N/A</v>
      </c>
      <c r="B149" s="55" t="e">
        <f ca="true">+IF(OFFSET('Water Data'!$A$3,0,10*ROW('Water Data'!A146))="",NA(),OFFSET('Water Data'!$A$3,0,10*ROW('Water Data'!A146)))</f>
        <v>#N/A</v>
      </c>
      <c r="C149" s="55" t="e">
        <f ca="true">+IF(OFFSET('Water Data'!$C$3,0,10*ROW('Water Data'!C146))="",NA(),OFFSET('Water Data'!$C$3,0,10*ROW('Water Data'!C146)))</f>
        <v>#N/A</v>
      </c>
      <c r="D149" s="56" t="e">
        <f ca="true">+IF(AND(ISNUMBER(OFFSET('Water Data'!$C$5,0,10*ROW('Water Data'!C143))),'Data Summary'!BS149="Yes"),100-OFFSET('Water Data'!$C$5,0,10*ROW('Water Data'!C143)),NA())</f>
        <v>#N/A</v>
      </c>
      <c r="E149" s="56" t="e">
        <f ca="true">+IF(AND(ISNUMBER(OFFSET('Water Data'!$C$7,0,10*ROW('Water Data'!C143))),'Data Summary'!BT149="Yes"),OFFSET('Water Data'!$C$7,0,10*ROW('Water Data'!C143)),NA())</f>
        <v>#N/A</v>
      </c>
      <c r="F149" s="56" t="e">
        <f ca="true">+IF(AND(ISNUMBER(OFFSET('Water Data'!$C$10,0,10*ROW('Water Data'!C143))),'Data Summary'!BU149="Yes"),OFFSET('Water Data'!$C$10,0,10*ROW('Water Data'!C143)),NA())</f>
        <v>#N/A</v>
      </c>
      <c r="G149" s="56" t="e">
        <f ca="true">+IF(AND(ISNUMBER(OFFSET('Water Data'!$D$5,0,10*ROW('Water Data'!D143))),'Data Summary'!BV149="Yes"),100-OFFSET('Water Data'!$D$5,0,10*ROW('Water Data'!D143)),NA())</f>
        <v>#N/A</v>
      </c>
      <c r="H149" s="56" t="e">
        <f ca="true">+IF(AND(ISNUMBER(OFFSET('Water Data'!$D$7,0,10*ROW('Water Data'!D143))),'Data Summary'!BW149="Yes"),OFFSET('Water Data'!$D$7,0,10*ROW('Water Data'!D143)),NA())</f>
        <v>#N/A</v>
      </c>
      <c r="I149" s="56" t="e">
        <f ca="true">+IF(AND(ISNUMBER(OFFSET('Water Data'!$D$10,0,10*ROW('Water Data'!D143))),'Data Summary'!BX149="Yes"),OFFSET('Water Data'!$D$10,0,10*ROW('Water Data'!D143)),NA())</f>
        <v>#N/A</v>
      </c>
      <c r="J149" s="56" t="e">
        <f ca="true">+IF(AND(ISNUMBER(OFFSET('Water Data'!$E$5,0,10*ROW('Water Data'!E143))),'Data Summary'!BY149="Yes"),100-OFFSET('Water Data'!$E$5,0,10*ROW('Water Data'!E143)),NA())</f>
        <v>#N/A</v>
      </c>
      <c r="K149" s="56" t="e">
        <f ca="true">+IF(AND(ISNUMBER(OFFSET('Water Data'!$E$7,0,10*ROW('Water Data'!E143))),'Data Summary'!BZ149="Yes"),OFFSET('Water Data'!$E$7,0,10*ROW('Water Data'!E143)),NA())</f>
        <v>#N/A</v>
      </c>
      <c r="L149" s="56" t="e">
        <f ca="true">+IF(AND(ISNUMBER(OFFSET('Water Data'!$E$10,0,10*ROW('Water Data'!E143))),'Data Summary'!CA149="Yes"),OFFSET('Water Data'!$E$10,0,10*ROW('Water Data'!E143)),NA())</f>
        <v>#N/A</v>
      </c>
      <c r="M149" s="56" t="e">
        <f ca="true">+IF(AND(ISNUMBER(OFFSET('Water Data'!$F$5,0,10*ROW('Water Data'!F143))),'Data Summary'!CB149="Yes"),100-OFFSET('Water Data'!$F$5,0,10*ROW('Water Data'!F143)),NA())</f>
        <v>#N/A</v>
      </c>
      <c r="N149" s="56" t="e">
        <f ca="true">+IF(AND(ISNUMBER(OFFSET('Water Data'!$F$7,0,10*ROW('Water Data'!F143))),'Data Summary'!CC149="Yes"),OFFSET('Water Data'!$F$7,0,10*ROW('Water Data'!F143)),NA())</f>
        <v>#N/A</v>
      </c>
      <c r="O149" s="56" t="e">
        <f ca="true">+IF(AND(ISNUMBER(OFFSET('Water Data'!$F$10,0,10*ROW('Water Data'!F143))),'Data Summary'!CD149="Yes"),OFFSET('Water Data'!$F$10,0,10*ROW('Water Data'!F143)),NA())</f>
        <v>#N/A</v>
      </c>
      <c r="P149" s="56" t="e">
        <f ca="true">+IF(AND(ISNUMBER(OFFSET('Water Data'!$G$5,0,10*ROW('Water Data'!G143))),'Data Summary'!CE149="Yes"),100-OFFSET('Water Data'!$G$5,0,10*ROW('Water Data'!G143)),NA())</f>
        <v>#N/A</v>
      </c>
      <c r="Q149" s="56" t="e">
        <f ca="true">+IF(AND(ISNUMBER(OFFSET('Water Data'!$G$7,0,10*ROW('Water Data'!G143))),'Data Summary'!CF149="Yes"),OFFSET('Water Data'!$G$7,0,10*ROW('Water Data'!G143)),NA())</f>
        <v>#N/A</v>
      </c>
      <c r="R149" s="56" t="e">
        <f ca="true">+IF(AND(ISNUMBER(OFFSET('Water Data'!$G$10,0,10*ROW('Water Data'!G143))),'Data Summary'!CG149="Yes"),OFFSET('Water Data'!$G$10,0,10*ROW('Water Data'!G143)),NA())</f>
        <v>#N/A</v>
      </c>
      <c r="S149" s="56" t="e">
        <f ca="true">+IF(AND(ISNUMBER(OFFSET('Water Data'!$H$5,0,10*ROW('Water Data'!H143))),'Data Summary'!CH149="Yes"),100-OFFSET('Water Data'!$H$5,0,10*ROW('Water Data'!H143)),NA())</f>
        <v>#N/A</v>
      </c>
      <c r="T149" s="56" t="e">
        <f ca="true">+IF(AND(ISNUMBER(OFFSET('Water Data'!$H$7,0,10*ROW('Water Data'!H143))),'Data Summary'!CI149="Yes"),OFFSET('Water Data'!$H$7,0,10*ROW('Water Data'!H143)),NA())</f>
        <v>#N/A</v>
      </c>
      <c r="U149" s="56" t="e">
        <f ca="true">+IF(AND(ISNUMBER(OFFSET('Water Data'!$H$10,0,10*ROW('Water Data'!H143))),'Data Summary'!CJ149="Yes"),OFFSET('Water Data'!$H$10,0,10*ROW('Water Data'!H143)),NA())</f>
        <v>#N/A</v>
      </c>
      <c r="V149" s="102" t="e">
        <f ca="true">+IF(AND(ISNUMBER(OFFSET('Sanitation Data'!$C$5,0,10*ROW('Sanitation Data'!C143))),'Data Summary'!CK149="Yes"),100-OFFSET('Sanitation Data'!$C$5,0,10*ROW('Sanitation Data'!C143)),NA())</f>
        <v>#N/A</v>
      </c>
      <c r="W149" s="102" t="e">
        <f ca="true">+IF(AND(ISNUMBER(OFFSET('Sanitation Data'!$C$7,0,10*ROW('Sanitation Data'!C143))),'Data Summary'!CL149="Yes"),OFFSET('Sanitation Data'!$C$7,0,10*ROW('Sanitation Data'!C143)),NA())</f>
        <v>#N/A</v>
      </c>
      <c r="X149" s="102" t="e">
        <f ca="true">+IF(AND(ISNUMBER(OFFSET('Sanitation Data'!$C$11,0,10*ROW('Sanitation Data'!C143))),'Data Summary'!CM149="Yes"),OFFSET('Sanitation Data'!$C$11,0,10*ROW('Sanitation Data'!C143)),NA())</f>
        <v>#N/A</v>
      </c>
      <c r="Y149" s="102" t="e">
        <f ca="true">+IF(AND(ISNUMBER(OFFSET('Sanitation Data'!$C$12,0,10*ROW('Sanitation Data'!C143))),'Data Summary'!CN149="Yes"),OFFSET('Sanitation Data'!$C$12,0,10*ROW('Sanitation Data'!C143)),NA())</f>
        <v>#N/A</v>
      </c>
      <c r="Z149" s="102" t="e">
        <f ca="true">+IF(AND(ISNUMBER(OFFSET('Sanitation Data'!$C$13,0,10*ROW('Sanitation Data'!C143))),'Data Summary'!CO149="Yes"),OFFSET('Sanitation Data'!$C$13,0,10*ROW('Sanitation Data'!C143)),NA())</f>
        <v>#N/A</v>
      </c>
      <c r="AA149" s="102" t="e">
        <f ca="true">+IF(AND(ISNUMBER(OFFSET('Sanitation Data'!$D$5,0,10*ROW('Sanitation Data'!D143))),'Data Summary'!CP149="Yes"),100-OFFSET('Sanitation Data'!$D$5,0,10*ROW('Sanitation Data'!D143)),NA())</f>
        <v>#N/A</v>
      </c>
      <c r="AB149" s="102" t="e">
        <f ca="true">+IF(AND(ISNUMBER(OFFSET('Sanitation Data'!$D$7,0,10*ROW('Sanitation Data'!D143))),'Data Summary'!CQ149="Yes"),OFFSET('Sanitation Data'!$D$7,0,10*ROW('Sanitation Data'!D143)),NA())</f>
        <v>#N/A</v>
      </c>
      <c r="AC149" s="102" t="e">
        <f ca="true">+IF(AND(ISNUMBER(OFFSET('Sanitation Data'!$D$11,0,10*ROW('Sanitation Data'!D143))),'Data Summary'!CR149="Yes"),OFFSET('Sanitation Data'!$D$11,0,10*ROW('Sanitation Data'!D143)),NA())</f>
        <v>#N/A</v>
      </c>
      <c r="AD149" s="102" t="e">
        <f ca="true">+IF(AND(ISNUMBER(OFFSET('Sanitation Data'!$D$12,0,10*ROW('Sanitation Data'!D143))),'Data Summary'!CS149="Yes"),OFFSET('Sanitation Data'!$D$12,0,10*ROW('Sanitation Data'!D143)),NA())</f>
        <v>#N/A</v>
      </c>
      <c r="AE149" s="102" t="e">
        <f ca="true">+IF(AND(ISNUMBER(OFFSET('Sanitation Data'!$D$13,0,10*ROW('Sanitation Data'!D143))),'Data Summary'!CT149="Yes"),OFFSET('Sanitation Data'!$D$13,0,10*ROW('Sanitation Data'!D143)),NA())</f>
        <v>#N/A</v>
      </c>
      <c r="AF149" s="102" t="e">
        <f ca="true">+IF(AND(ISNUMBER(OFFSET('Sanitation Data'!$E$5,0,10*ROW('Sanitation Data'!E143))),'Data Summary'!CU149="Yes"),100-OFFSET('Sanitation Data'!$E$5,0,10*ROW('Sanitation Data'!E143)),NA())</f>
        <v>#N/A</v>
      </c>
      <c r="AG149" s="102" t="e">
        <f ca="true">+IF(AND(ISNUMBER(OFFSET('Sanitation Data'!$E$7,0,10*ROW('Sanitation Data'!E143))),'Data Summary'!CV149="Yes"),OFFSET('Sanitation Data'!$E$7,0,10*ROW('Sanitation Data'!E143)),NA())</f>
        <v>#N/A</v>
      </c>
      <c r="AH149" s="102" t="e">
        <f ca="true">+IF(AND(ISNUMBER(OFFSET('Sanitation Data'!$E$11,0,10*ROW('Sanitation Data'!E143))),'Data Summary'!CW149="Yes"),OFFSET('Sanitation Data'!$E$11,0,10*ROW('Sanitation Data'!E143)),NA())</f>
        <v>#N/A</v>
      </c>
      <c r="AI149" s="102" t="e">
        <f ca="true">+IF(AND(ISNUMBER(OFFSET('Sanitation Data'!$E$12,0,10*ROW('Sanitation Data'!E143))),'Data Summary'!CX149="Yes"),OFFSET('Sanitation Data'!$E$12,0,10*ROW('Sanitation Data'!E143)),NA())</f>
        <v>#N/A</v>
      </c>
      <c r="AJ149" s="102" t="e">
        <f ca="true">+IF(AND(ISNUMBER(OFFSET('Sanitation Data'!$E$13,0,10*ROW('Sanitation Data'!E143))),'Data Summary'!CY149="Yes"),OFFSET('Sanitation Data'!$E$13,0,10*ROW('Sanitation Data'!E143)),NA())</f>
        <v>#N/A</v>
      </c>
      <c r="AK149" s="102" t="e">
        <f ca="true">+IF(AND(ISNUMBER(OFFSET('Sanitation Data'!$F$5,0,10*ROW('Sanitation Data'!F143))),'Data Summary'!CZ149="Yes"),100-OFFSET('Sanitation Data'!$F$5,0,10*ROW('Sanitation Data'!F143)),NA())</f>
        <v>#N/A</v>
      </c>
      <c r="AL149" s="102" t="e">
        <f ca="true">+IF(AND(ISNUMBER(OFFSET('Sanitation Data'!$F$7,0,10*ROW('Sanitation Data'!F143))),'Data Summary'!DA149="Yes"),OFFSET('Sanitation Data'!$F$7,0,10*ROW('Sanitation Data'!F143)),NA())</f>
        <v>#N/A</v>
      </c>
      <c r="AM149" s="102" t="e">
        <f ca="true">+IF(AND(ISNUMBER(OFFSET('Sanitation Data'!$F$11,0,10*ROW('Sanitation Data'!F143))),'Data Summary'!DB149="Yes"),OFFSET('Sanitation Data'!$F$11,0,10*ROW('Sanitation Data'!F143)),NA())</f>
        <v>#N/A</v>
      </c>
      <c r="AN149" s="102" t="e">
        <f ca="true">+IF(AND(ISNUMBER(OFFSET('Sanitation Data'!$F$12,0,10*ROW('Sanitation Data'!F143))),'Data Summary'!DC149="Yes"),OFFSET('Sanitation Data'!$F$12,0,10*ROW('Sanitation Data'!F143)),NA())</f>
        <v>#N/A</v>
      </c>
      <c r="AO149" s="102" t="e">
        <f ca="true">+IF(AND(ISNUMBER(OFFSET('Sanitation Data'!$F$13,0,10*ROW('Sanitation Data'!F143))),'Data Summary'!DD149="Yes"),OFFSET('Sanitation Data'!$F$13,0,10*ROW('Sanitation Data'!F143)),NA())</f>
        <v>#N/A</v>
      </c>
      <c r="AP149" s="102" t="e">
        <f ca="true">+IF(AND(ISNUMBER(OFFSET('Sanitation Data'!$G$5,0,10*ROW('Sanitation Data'!G143))),'Data Summary'!DE149="Yes"),100-OFFSET('Sanitation Data'!$G$5,0,10*ROW('Sanitation Data'!G143)),NA())</f>
        <v>#N/A</v>
      </c>
      <c r="AQ149" s="102" t="e">
        <f ca="true">+IF(AND(ISNUMBER(OFFSET('Sanitation Data'!$G$7,0,10*ROW('Sanitation Data'!G143))),'Data Summary'!DF149="Yes"),OFFSET('Sanitation Data'!$G$7,0,10*ROW('Sanitation Data'!G143)),NA())</f>
        <v>#N/A</v>
      </c>
      <c r="AR149" s="102" t="e">
        <f ca="true">+IF(AND(ISNUMBER(OFFSET('Sanitation Data'!$G$11,0,10*ROW('Sanitation Data'!G143))),'Data Summary'!DG149="Yes"),OFFSET('Sanitation Data'!$G$11,0,10*ROW('Sanitation Data'!G143)),NA())</f>
        <v>#N/A</v>
      </c>
      <c r="AS149" s="102" t="e">
        <f ca="true">+IF(AND(ISNUMBER(OFFSET('Sanitation Data'!$G$12,0,10*ROW('Sanitation Data'!G143))),'Data Summary'!DH149="Yes"),OFFSET('Sanitation Data'!$G$12,0,10*ROW('Sanitation Data'!G143)),NA())</f>
        <v>#N/A</v>
      </c>
      <c r="AT149" s="102" t="e">
        <f ca="true">+IF(AND(ISNUMBER(OFFSET('Sanitation Data'!$G$13,0,10*ROW('Sanitation Data'!G143))),'Data Summary'!DI149="Yes"),OFFSET('Sanitation Data'!$G$13,0,10*ROW('Sanitation Data'!G143)),NA())</f>
        <v>#N/A</v>
      </c>
      <c r="AU149" s="102" t="e">
        <f ca="true">+IF(AND(ISNUMBER(OFFSET('Sanitation Data'!$H$5,0,10*ROW('Sanitation Data'!H143))),'Data Summary'!DJ149="Yes"),100-OFFSET('Sanitation Data'!$H$5,0,10*ROW('Sanitation Data'!H143)),NA())</f>
        <v>#N/A</v>
      </c>
      <c r="AV149" s="102" t="e">
        <f ca="true">+IF(AND(ISNUMBER(OFFSET('Sanitation Data'!$H$7,0,10*ROW('Sanitation Data'!H143))),'Data Summary'!DK149="Yes"),OFFSET('Sanitation Data'!$H$7,0,10*ROW('Sanitation Data'!H143)),NA())</f>
        <v>#N/A</v>
      </c>
      <c r="AW149" s="102" t="e">
        <f ca="true">+IF(AND(ISNUMBER(OFFSET('Sanitation Data'!$H$11,0,10*ROW('Sanitation Data'!H143))),'Data Summary'!DL149="Yes"),OFFSET('Sanitation Data'!$H$11,0,10*ROW('Sanitation Data'!H143)),NA())</f>
        <v>#N/A</v>
      </c>
      <c r="AX149" s="102" t="e">
        <f ca="true">+IF(AND(ISNUMBER(OFFSET('Sanitation Data'!$H$12,0,10*ROW('Sanitation Data'!H143))),'Data Summary'!DM149="Yes"),OFFSET('Sanitation Data'!$H$12,0,10*ROW('Sanitation Data'!H143)),NA())</f>
        <v>#N/A</v>
      </c>
      <c r="AY149" s="102" t="e">
        <f ca="true">+IF(AND(ISNUMBER(OFFSET('Sanitation Data'!$H$13,0,10*ROW('Sanitation Data'!H143))),'Data Summary'!DN149="Yes"),OFFSET('Sanitation Data'!$H$13,0,10*ROW('Sanitation Data'!H143)),NA())</f>
        <v>#N/A</v>
      </c>
      <c r="AZ149" s="107" t="e">
        <f ca="true">+IF(AND(ISNUMBER(OFFSET('Hygiene Data'!$C$6,0,10*ROW('Hygiene Data'!C143))),'Data Summary'!DO149="Yes"),OFFSET('Hygiene Data'!$C$6,0,10*ROW('Hygiene Data'!C143)),NA())</f>
        <v>#N/A</v>
      </c>
      <c r="BA149" s="107" t="e">
        <f ca="true">+IF(AND(ISNUMBER(OFFSET('Hygiene Data'!$C$8,0,10*ROW('Hygiene Data'!C143))),'Data Summary'!DP149="Yes"),OFFSET('Hygiene Data'!$C$8,0,10*ROW('Hygiene Data'!C143)),NA())</f>
        <v>#N/A</v>
      </c>
      <c r="BB149" s="107" t="e">
        <f ca="true">+IF(AND(ISNUMBER(OFFSET('Hygiene Data'!$C$10,0,10*ROW('Hygiene Data'!C143))),'Data Summary'!DQ149="Yes"),OFFSET('Hygiene Data'!$C$10,0,10*ROW('Hygiene Data'!C143)),NA())</f>
        <v>#N/A</v>
      </c>
      <c r="BC149" s="107" t="e">
        <f ca="true">+IF(AND(ISNUMBER(OFFSET('Hygiene Data'!$D$6,0,10*ROW('Hygiene Data'!D143))),'Data Summary'!DR149="Yes"),OFFSET('Hygiene Data'!$D$6,0,10*ROW('Hygiene Data'!D143)),NA())</f>
        <v>#N/A</v>
      </c>
      <c r="BD149" s="107" t="e">
        <f ca="true">+IF(AND(ISNUMBER(OFFSET('Hygiene Data'!$D$8,0,10*ROW('Hygiene Data'!D143))),'Data Summary'!DS149="Yes"),OFFSET('Hygiene Data'!$D$8,0,10*ROW('Hygiene Data'!D143)),NA())</f>
        <v>#N/A</v>
      </c>
      <c r="BE149" s="107" t="e">
        <f ca="true">+IF(AND(ISNUMBER(OFFSET('Hygiene Data'!$D$10,0,10*ROW('Hygiene Data'!D143))),'Data Summary'!DT149="Yes"),OFFSET('Hygiene Data'!$D$10,0,10*ROW('Hygiene Data'!D143)),NA())</f>
        <v>#N/A</v>
      </c>
      <c r="BF149" s="107" t="e">
        <f ca="true">+IF(AND(ISNUMBER(OFFSET('Hygiene Data'!$E$6,0,10*ROW('Hygiene Data'!E143))),'Data Summary'!DU149="Yes"),OFFSET('Hygiene Data'!$E$6,0,10*ROW('Hygiene Data'!E143)),NA())</f>
        <v>#N/A</v>
      </c>
      <c r="BG149" s="107" t="e">
        <f ca="true">+IF(AND(ISNUMBER(OFFSET('Hygiene Data'!$E$8,0,10*ROW('Hygiene Data'!E143))),'Data Summary'!DV149="Yes"),OFFSET('Hygiene Data'!$E$8,0,10*ROW('Hygiene Data'!E143)),NA())</f>
        <v>#N/A</v>
      </c>
      <c r="BH149" s="107" t="e">
        <f ca="true">+IF(AND(ISNUMBER(OFFSET('Hygiene Data'!$E$10,0,10*ROW('Hygiene Data'!E143))),'Data Summary'!DW149="Yes"),OFFSET('Hygiene Data'!$E$10,0,10*ROW('Hygiene Data'!E143)),NA())</f>
        <v>#N/A</v>
      </c>
      <c r="BI149" s="107" t="e">
        <f ca="true">+IF(AND(ISNUMBER(OFFSET('Hygiene Data'!$F$6,0,10*ROW('Hygiene Data'!F143))),'Data Summary'!DX149="Yes"),OFFSET('Hygiene Data'!$F$6,0,10*ROW('Hygiene Data'!F143)),NA())</f>
        <v>#N/A</v>
      </c>
      <c r="BJ149" s="107" t="e">
        <f ca="true">+IF(AND(ISNUMBER(OFFSET('Hygiene Data'!$F$8,0,10*ROW('Hygiene Data'!F143))),'Data Summary'!DY149="Yes"),OFFSET('Hygiene Data'!$F$8,0,10*ROW('Hygiene Data'!F143)),NA())</f>
        <v>#N/A</v>
      </c>
      <c r="BK149" s="107" t="e">
        <f ca="true">+IF(AND(ISNUMBER(OFFSET('Hygiene Data'!$F$10,0,10*ROW('Hygiene Data'!F143))),'Data Summary'!DZ149="Yes"),OFFSET('Hygiene Data'!$F$10,0,10*ROW('Hygiene Data'!F143)),NA())</f>
        <v>#N/A</v>
      </c>
      <c r="BL149" s="107" t="e">
        <f ca="true">+IF(AND(ISNUMBER(OFFSET('Hygiene Data'!$G$6,0,10*ROW('Hygiene Data'!G143))),'Data Summary'!EA149="Yes"),OFFSET('Hygiene Data'!$G$6,0,10*ROW('Hygiene Data'!G143)),NA())</f>
        <v>#N/A</v>
      </c>
      <c r="BM149" s="107" t="e">
        <f ca="true">+IF(AND(ISNUMBER(OFFSET('Hygiene Data'!$G$8,0,10*ROW('Hygiene Data'!G143))),'Data Summary'!EB149="Yes"),OFFSET('Hygiene Data'!$G$8,0,10*ROW('Hygiene Data'!G143)),NA())</f>
        <v>#N/A</v>
      </c>
      <c r="BN149" s="107" t="e">
        <f ca="true">+IF(AND(ISNUMBER(OFFSET('Hygiene Data'!$G$10,0,10*ROW('Hygiene Data'!G143))),'Data Summary'!EC149="Yes"),OFFSET('Hygiene Data'!$G$10,0,10*ROW('Hygiene Data'!G143)),NA())</f>
        <v>#N/A</v>
      </c>
      <c r="BO149" s="107" t="e">
        <f ca="true">+IF(AND(ISNUMBER(OFFSET('Hygiene Data'!$H$6,0,10*ROW('Hygiene Data'!H143))),'Data Summary'!ED149="Yes"),OFFSET('Hygiene Data'!$H$6,0,10*ROW('Hygiene Data'!H143)),NA())</f>
        <v>#N/A</v>
      </c>
      <c r="BP149" s="107" t="e">
        <f ca="true">+IF(AND(ISNUMBER(OFFSET('Hygiene Data'!$H$8,0,10*ROW('Hygiene Data'!H143))),'Data Summary'!EE149="Yes"),OFFSET('Hygiene Data'!$H$8,0,10*ROW('Hygiene Data'!H143)),NA())</f>
        <v>#N/A</v>
      </c>
      <c r="BQ149" s="107" t="e">
        <f ca="true">+IF(AND(ISNUMBER(OFFSET('Hygiene Data'!$H$10,0,10*ROW('Hygiene Data'!H143))),'Data Summary'!EF149="Yes"),OFFSET('Hygiene Data'!$H$10,0,10*ROW('Hygiene Data'!H143)),NA())</f>
        <v>#N/A</v>
      </c>
    </row>
    <row r="150" x14ac:dyDescent="0.2">
      <c r="A150" s="55" t="e">
        <f ca="true">+IF(OFFSET('Water Data'!$B$1,0,10*ROW('Water Data'!B144))="",NA(),OFFSET('Water Data'!$B$1,0,10*ROW('Water Data'!B144)))</f>
        <v>#N/A</v>
      </c>
      <c r="B150" s="55" t="e">
        <f ca="true">+IF(OFFSET('Water Data'!$A$3,0,10*ROW('Water Data'!A147))="",NA(),OFFSET('Water Data'!$A$3,0,10*ROW('Water Data'!A147)))</f>
        <v>#N/A</v>
      </c>
      <c r="C150" s="55" t="e">
        <f ca="true">+IF(OFFSET('Water Data'!$C$3,0,10*ROW('Water Data'!C147))="",NA(),OFFSET('Water Data'!$C$3,0,10*ROW('Water Data'!C147)))</f>
        <v>#N/A</v>
      </c>
      <c r="D150" s="56" t="e">
        <f ca="true">+IF(AND(ISNUMBER(OFFSET('Water Data'!$C$5,0,10*ROW('Water Data'!C144))),'Data Summary'!BS150="Yes"),100-OFFSET('Water Data'!$C$5,0,10*ROW('Water Data'!C144)),NA())</f>
        <v>#N/A</v>
      </c>
      <c r="E150" s="56" t="e">
        <f ca="true">+IF(AND(ISNUMBER(OFFSET('Water Data'!$C$7,0,10*ROW('Water Data'!C144))),'Data Summary'!BT150="Yes"),OFFSET('Water Data'!$C$7,0,10*ROW('Water Data'!C144)),NA())</f>
        <v>#N/A</v>
      </c>
      <c r="F150" s="56" t="e">
        <f ca="true">+IF(AND(ISNUMBER(OFFSET('Water Data'!$C$10,0,10*ROW('Water Data'!C144))),'Data Summary'!BU150="Yes"),OFFSET('Water Data'!$C$10,0,10*ROW('Water Data'!C144)),NA())</f>
        <v>#N/A</v>
      </c>
      <c r="G150" s="56" t="e">
        <f ca="true">+IF(AND(ISNUMBER(OFFSET('Water Data'!$D$5,0,10*ROW('Water Data'!D144))),'Data Summary'!BV150="Yes"),100-OFFSET('Water Data'!$D$5,0,10*ROW('Water Data'!D144)),NA())</f>
        <v>#N/A</v>
      </c>
      <c r="H150" s="56" t="e">
        <f ca="true">+IF(AND(ISNUMBER(OFFSET('Water Data'!$D$7,0,10*ROW('Water Data'!D144))),'Data Summary'!BW150="Yes"),OFFSET('Water Data'!$D$7,0,10*ROW('Water Data'!D144)),NA())</f>
        <v>#N/A</v>
      </c>
      <c r="I150" s="56" t="e">
        <f ca="true">+IF(AND(ISNUMBER(OFFSET('Water Data'!$D$10,0,10*ROW('Water Data'!D144))),'Data Summary'!BX150="Yes"),OFFSET('Water Data'!$D$10,0,10*ROW('Water Data'!D144)),NA())</f>
        <v>#N/A</v>
      </c>
      <c r="J150" s="56" t="e">
        <f ca="true">+IF(AND(ISNUMBER(OFFSET('Water Data'!$E$5,0,10*ROW('Water Data'!E144))),'Data Summary'!BY150="Yes"),100-OFFSET('Water Data'!$E$5,0,10*ROW('Water Data'!E144)),NA())</f>
        <v>#N/A</v>
      </c>
      <c r="K150" s="56" t="e">
        <f ca="true">+IF(AND(ISNUMBER(OFFSET('Water Data'!$E$7,0,10*ROW('Water Data'!E144))),'Data Summary'!BZ150="Yes"),OFFSET('Water Data'!$E$7,0,10*ROW('Water Data'!E144)),NA())</f>
        <v>#N/A</v>
      </c>
      <c r="L150" s="56" t="e">
        <f ca="true">+IF(AND(ISNUMBER(OFFSET('Water Data'!$E$10,0,10*ROW('Water Data'!E144))),'Data Summary'!CA150="Yes"),OFFSET('Water Data'!$E$10,0,10*ROW('Water Data'!E144)),NA())</f>
        <v>#N/A</v>
      </c>
      <c r="M150" s="56" t="e">
        <f ca="true">+IF(AND(ISNUMBER(OFFSET('Water Data'!$F$5,0,10*ROW('Water Data'!F144))),'Data Summary'!CB150="Yes"),100-OFFSET('Water Data'!$F$5,0,10*ROW('Water Data'!F144)),NA())</f>
        <v>#N/A</v>
      </c>
      <c r="N150" s="56" t="e">
        <f ca="true">+IF(AND(ISNUMBER(OFFSET('Water Data'!$F$7,0,10*ROW('Water Data'!F144))),'Data Summary'!CC150="Yes"),OFFSET('Water Data'!$F$7,0,10*ROW('Water Data'!F144)),NA())</f>
        <v>#N/A</v>
      </c>
      <c r="O150" s="56" t="e">
        <f ca="true">+IF(AND(ISNUMBER(OFFSET('Water Data'!$F$10,0,10*ROW('Water Data'!F144))),'Data Summary'!CD150="Yes"),OFFSET('Water Data'!$F$10,0,10*ROW('Water Data'!F144)),NA())</f>
        <v>#N/A</v>
      </c>
      <c r="P150" s="56" t="e">
        <f ca="true">+IF(AND(ISNUMBER(OFFSET('Water Data'!$G$5,0,10*ROW('Water Data'!G144))),'Data Summary'!CE150="Yes"),100-OFFSET('Water Data'!$G$5,0,10*ROW('Water Data'!G144)),NA())</f>
        <v>#N/A</v>
      </c>
      <c r="Q150" s="56" t="e">
        <f ca="true">+IF(AND(ISNUMBER(OFFSET('Water Data'!$G$7,0,10*ROW('Water Data'!G144))),'Data Summary'!CF150="Yes"),OFFSET('Water Data'!$G$7,0,10*ROW('Water Data'!G144)),NA())</f>
        <v>#N/A</v>
      </c>
      <c r="R150" s="56" t="e">
        <f ca="true">+IF(AND(ISNUMBER(OFFSET('Water Data'!$G$10,0,10*ROW('Water Data'!G144))),'Data Summary'!CG150="Yes"),OFFSET('Water Data'!$G$10,0,10*ROW('Water Data'!G144)),NA())</f>
        <v>#N/A</v>
      </c>
      <c r="S150" s="56" t="e">
        <f ca="true">+IF(AND(ISNUMBER(OFFSET('Water Data'!$H$5,0,10*ROW('Water Data'!H144))),'Data Summary'!CH150="Yes"),100-OFFSET('Water Data'!$H$5,0,10*ROW('Water Data'!H144)),NA())</f>
        <v>#N/A</v>
      </c>
      <c r="T150" s="56" t="e">
        <f ca="true">+IF(AND(ISNUMBER(OFFSET('Water Data'!$H$7,0,10*ROW('Water Data'!H144))),'Data Summary'!CI150="Yes"),OFFSET('Water Data'!$H$7,0,10*ROW('Water Data'!H144)),NA())</f>
        <v>#N/A</v>
      </c>
      <c r="U150" s="56" t="e">
        <f ca="true">+IF(AND(ISNUMBER(OFFSET('Water Data'!$H$10,0,10*ROW('Water Data'!H144))),'Data Summary'!CJ150="Yes"),OFFSET('Water Data'!$H$10,0,10*ROW('Water Data'!H144)),NA())</f>
        <v>#N/A</v>
      </c>
      <c r="V150" s="102" t="e">
        <f ca="true">+IF(AND(ISNUMBER(OFFSET('Sanitation Data'!$C$5,0,10*ROW('Sanitation Data'!C144))),'Data Summary'!CK150="Yes"),100-OFFSET('Sanitation Data'!$C$5,0,10*ROW('Sanitation Data'!C144)),NA())</f>
        <v>#N/A</v>
      </c>
      <c r="W150" s="102" t="e">
        <f ca="true">+IF(AND(ISNUMBER(OFFSET('Sanitation Data'!$C$7,0,10*ROW('Sanitation Data'!C144))),'Data Summary'!CL150="Yes"),OFFSET('Sanitation Data'!$C$7,0,10*ROW('Sanitation Data'!C144)),NA())</f>
        <v>#N/A</v>
      </c>
      <c r="X150" s="102" t="e">
        <f ca="true">+IF(AND(ISNUMBER(OFFSET('Sanitation Data'!$C$11,0,10*ROW('Sanitation Data'!C144))),'Data Summary'!CM150="Yes"),OFFSET('Sanitation Data'!$C$11,0,10*ROW('Sanitation Data'!C144)),NA())</f>
        <v>#N/A</v>
      </c>
      <c r="Y150" s="102" t="e">
        <f ca="true">+IF(AND(ISNUMBER(OFFSET('Sanitation Data'!$C$12,0,10*ROW('Sanitation Data'!C144))),'Data Summary'!CN150="Yes"),OFFSET('Sanitation Data'!$C$12,0,10*ROW('Sanitation Data'!C144)),NA())</f>
        <v>#N/A</v>
      </c>
      <c r="Z150" s="102" t="e">
        <f ca="true">+IF(AND(ISNUMBER(OFFSET('Sanitation Data'!$C$13,0,10*ROW('Sanitation Data'!C144))),'Data Summary'!CO150="Yes"),OFFSET('Sanitation Data'!$C$13,0,10*ROW('Sanitation Data'!C144)),NA())</f>
        <v>#N/A</v>
      </c>
      <c r="AA150" s="102" t="e">
        <f ca="true">+IF(AND(ISNUMBER(OFFSET('Sanitation Data'!$D$5,0,10*ROW('Sanitation Data'!D144))),'Data Summary'!CP150="Yes"),100-OFFSET('Sanitation Data'!$D$5,0,10*ROW('Sanitation Data'!D144)),NA())</f>
        <v>#N/A</v>
      </c>
      <c r="AB150" s="102" t="e">
        <f ca="true">+IF(AND(ISNUMBER(OFFSET('Sanitation Data'!$D$7,0,10*ROW('Sanitation Data'!D144))),'Data Summary'!CQ150="Yes"),OFFSET('Sanitation Data'!$D$7,0,10*ROW('Sanitation Data'!D144)),NA())</f>
        <v>#N/A</v>
      </c>
      <c r="AC150" s="102" t="e">
        <f ca="true">+IF(AND(ISNUMBER(OFFSET('Sanitation Data'!$D$11,0,10*ROW('Sanitation Data'!D144))),'Data Summary'!CR150="Yes"),OFFSET('Sanitation Data'!$D$11,0,10*ROW('Sanitation Data'!D144)),NA())</f>
        <v>#N/A</v>
      </c>
      <c r="AD150" s="102" t="e">
        <f ca="true">+IF(AND(ISNUMBER(OFFSET('Sanitation Data'!$D$12,0,10*ROW('Sanitation Data'!D144))),'Data Summary'!CS150="Yes"),OFFSET('Sanitation Data'!$D$12,0,10*ROW('Sanitation Data'!D144)),NA())</f>
        <v>#N/A</v>
      </c>
      <c r="AE150" s="102" t="e">
        <f ca="true">+IF(AND(ISNUMBER(OFFSET('Sanitation Data'!$D$13,0,10*ROW('Sanitation Data'!D144))),'Data Summary'!CT150="Yes"),OFFSET('Sanitation Data'!$D$13,0,10*ROW('Sanitation Data'!D144)),NA())</f>
        <v>#N/A</v>
      </c>
      <c r="AF150" s="102" t="e">
        <f ca="true">+IF(AND(ISNUMBER(OFFSET('Sanitation Data'!$E$5,0,10*ROW('Sanitation Data'!E144))),'Data Summary'!CU150="Yes"),100-OFFSET('Sanitation Data'!$E$5,0,10*ROW('Sanitation Data'!E144)),NA())</f>
        <v>#N/A</v>
      </c>
      <c r="AG150" s="102" t="e">
        <f ca="true">+IF(AND(ISNUMBER(OFFSET('Sanitation Data'!$E$7,0,10*ROW('Sanitation Data'!E144))),'Data Summary'!CV150="Yes"),OFFSET('Sanitation Data'!$E$7,0,10*ROW('Sanitation Data'!E144)),NA())</f>
        <v>#N/A</v>
      </c>
      <c r="AH150" s="102" t="e">
        <f ca="true">+IF(AND(ISNUMBER(OFFSET('Sanitation Data'!$E$11,0,10*ROW('Sanitation Data'!E144))),'Data Summary'!CW150="Yes"),OFFSET('Sanitation Data'!$E$11,0,10*ROW('Sanitation Data'!E144)),NA())</f>
        <v>#N/A</v>
      </c>
      <c r="AI150" s="102" t="e">
        <f ca="true">+IF(AND(ISNUMBER(OFFSET('Sanitation Data'!$E$12,0,10*ROW('Sanitation Data'!E144))),'Data Summary'!CX150="Yes"),OFFSET('Sanitation Data'!$E$12,0,10*ROW('Sanitation Data'!E144)),NA())</f>
        <v>#N/A</v>
      </c>
      <c r="AJ150" s="102" t="e">
        <f ca="true">+IF(AND(ISNUMBER(OFFSET('Sanitation Data'!$E$13,0,10*ROW('Sanitation Data'!E144))),'Data Summary'!CY150="Yes"),OFFSET('Sanitation Data'!$E$13,0,10*ROW('Sanitation Data'!E144)),NA())</f>
        <v>#N/A</v>
      </c>
      <c r="AK150" s="102" t="e">
        <f ca="true">+IF(AND(ISNUMBER(OFFSET('Sanitation Data'!$F$5,0,10*ROW('Sanitation Data'!F144))),'Data Summary'!CZ150="Yes"),100-OFFSET('Sanitation Data'!$F$5,0,10*ROW('Sanitation Data'!F144)),NA())</f>
        <v>#N/A</v>
      </c>
      <c r="AL150" s="102" t="e">
        <f ca="true">+IF(AND(ISNUMBER(OFFSET('Sanitation Data'!$F$7,0,10*ROW('Sanitation Data'!F144))),'Data Summary'!DA150="Yes"),OFFSET('Sanitation Data'!$F$7,0,10*ROW('Sanitation Data'!F144)),NA())</f>
        <v>#N/A</v>
      </c>
      <c r="AM150" s="102" t="e">
        <f ca="true">+IF(AND(ISNUMBER(OFFSET('Sanitation Data'!$F$11,0,10*ROW('Sanitation Data'!F144))),'Data Summary'!DB150="Yes"),OFFSET('Sanitation Data'!$F$11,0,10*ROW('Sanitation Data'!F144)),NA())</f>
        <v>#N/A</v>
      </c>
      <c r="AN150" s="102" t="e">
        <f ca="true">+IF(AND(ISNUMBER(OFFSET('Sanitation Data'!$F$12,0,10*ROW('Sanitation Data'!F144))),'Data Summary'!DC150="Yes"),OFFSET('Sanitation Data'!$F$12,0,10*ROW('Sanitation Data'!F144)),NA())</f>
        <v>#N/A</v>
      </c>
      <c r="AO150" s="102" t="e">
        <f ca="true">+IF(AND(ISNUMBER(OFFSET('Sanitation Data'!$F$13,0,10*ROW('Sanitation Data'!F144))),'Data Summary'!DD150="Yes"),OFFSET('Sanitation Data'!$F$13,0,10*ROW('Sanitation Data'!F144)),NA())</f>
        <v>#N/A</v>
      </c>
      <c r="AP150" s="102" t="e">
        <f ca="true">+IF(AND(ISNUMBER(OFFSET('Sanitation Data'!$G$5,0,10*ROW('Sanitation Data'!G144))),'Data Summary'!DE150="Yes"),100-OFFSET('Sanitation Data'!$G$5,0,10*ROW('Sanitation Data'!G144)),NA())</f>
        <v>#N/A</v>
      </c>
      <c r="AQ150" s="102" t="e">
        <f ca="true">+IF(AND(ISNUMBER(OFFSET('Sanitation Data'!$G$7,0,10*ROW('Sanitation Data'!G144))),'Data Summary'!DF150="Yes"),OFFSET('Sanitation Data'!$G$7,0,10*ROW('Sanitation Data'!G144)),NA())</f>
        <v>#N/A</v>
      </c>
      <c r="AR150" s="102" t="e">
        <f ca="true">+IF(AND(ISNUMBER(OFFSET('Sanitation Data'!$G$11,0,10*ROW('Sanitation Data'!G144))),'Data Summary'!DG150="Yes"),OFFSET('Sanitation Data'!$G$11,0,10*ROW('Sanitation Data'!G144)),NA())</f>
        <v>#N/A</v>
      </c>
      <c r="AS150" s="102" t="e">
        <f ca="true">+IF(AND(ISNUMBER(OFFSET('Sanitation Data'!$G$12,0,10*ROW('Sanitation Data'!G144))),'Data Summary'!DH150="Yes"),OFFSET('Sanitation Data'!$G$12,0,10*ROW('Sanitation Data'!G144)),NA())</f>
        <v>#N/A</v>
      </c>
      <c r="AT150" s="102" t="e">
        <f ca="true">+IF(AND(ISNUMBER(OFFSET('Sanitation Data'!$G$13,0,10*ROW('Sanitation Data'!G144))),'Data Summary'!DI150="Yes"),OFFSET('Sanitation Data'!$G$13,0,10*ROW('Sanitation Data'!G144)),NA())</f>
        <v>#N/A</v>
      </c>
      <c r="AU150" s="102" t="e">
        <f ca="true">+IF(AND(ISNUMBER(OFFSET('Sanitation Data'!$H$5,0,10*ROW('Sanitation Data'!H144))),'Data Summary'!DJ150="Yes"),100-OFFSET('Sanitation Data'!$H$5,0,10*ROW('Sanitation Data'!H144)),NA())</f>
        <v>#N/A</v>
      </c>
      <c r="AV150" s="102" t="e">
        <f ca="true">+IF(AND(ISNUMBER(OFFSET('Sanitation Data'!$H$7,0,10*ROW('Sanitation Data'!H144))),'Data Summary'!DK150="Yes"),OFFSET('Sanitation Data'!$H$7,0,10*ROW('Sanitation Data'!H144)),NA())</f>
        <v>#N/A</v>
      </c>
      <c r="AW150" s="102" t="e">
        <f ca="true">+IF(AND(ISNUMBER(OFFSET('Sanitation Data'!$H$11,0,10*ROW('Sanitation Data'!H144))),'Data Summary'!DL150="Yes"),OFFSET('Sanitation Data'!$H$11,0,10*ROW('Sanitation Data'!H144)),NA())</f>
        <v>#N/A</v>
      </c>
      <c r="AX150" s="102" t="e">
        <f ca="true">+IF(AND(ISNUMBER(OFFSET('Sanitation Data'!$H$12,0,10*ROW('Sanitation Data'!H144))),'Data Summary'!DM150="Yes"),OFFSET('Sanitation Data'!$H$12,0,10*ROW('Sanitation Data'!H144)),NA())</f>
        <v>#N/A</v>
      </c>
      <c r="AY150" s="102" t="e">
        <f ca="true">+IF(AND(ISNUMBER(OFFSET('Sanitation Data'!$H$13,0,10*ROW('Sanitation Data'!H144))),'Data Summary'!DN150="Yes"),OFFSET('Sanitation Data'!$H$13,0,10*ROW('Sanitation Data'!H144)),NA())</f>
        <v>#N/A</v>
      </c>
      <c r="AZ150" s="107" t="e">
        <f ca="true">+IF(AND(ISNUMBER(OFFSET('Hygiene Data'!$C$6,0,10*ROW('Hygiene Data'!C144))),'Data Summary'!DO150="Yes"),OFFSET('Hygiene Data'!$C$6,0,10*ROW('Hygiene Data'!C144)),NA())</f>
        <v>#N/A</v>
      </c>
      <c r="BA150" s="107" t="e">
        <f ca="true">+IF(AND(ISNUMBER(OFFSET('Hygiene Data'!$C$8,0,10*ROW('Hygiene Data'!C144))),'Data Summary'!DP150="Yes"),OFFSET('Hygiene Data'!$C$8,0,10*ROW('Hygiene Data'!C144)),NA())</f>
        <v>#N/A</v>
      </c>
      <c r="BB150" s="107" t="e">
        <f ca="true">+IF(AND(ISNUMBER(OFFSET('Hygiene Data'!$C$10,0,10*ROW('Hygiene Data'!C144))),'Data Summary'!DQ150="Yes"),OFFSET('Hygiene Data'!$C$10,0,10*ROW('Hygiene Data'!C144)),NA())</f>
        <v>#N/A</v>
      </c>
      <c r="BC150" s="107" t="e">
        <f ca="true">+IF(AND(ISNUMBER(OFFSET('Hygiene Data'!$D$6,0,10*ROW('Hygiene Data'!D144))),'Data Summary'!DR150="Yes"),OFFSET('Hygiene Data'!$D$6,0,10*ROW('Hygiene Data'!D144)),NA())</f>
        <v>#N/A</v>
      </c>
      <c r="BD150" s="107" t="e">
        <f ca="true">+IF(AND(ISNUMBER(OFFSET('Hygiene Data'!$D$8,0,10*ROW('Hygiene Data'!D144))),'Data Summary'!DS150="Yes"),OFFSET('Hygiene Data'!$D$8,0,10*ROW('Hygiene Data'!D144)),NA())</f>
        <v>#N/A</v>
      </c>
      <c r="BE150" s="107" t="e">
        <f ca="true">+IF(AND(ISNUMBER(OFFSET('Hygiene Data'!$D$10,0,10*ROW('Hygiene Data'!D144))),'Data Summary'!DT150="Yes"),OFFSET('Hygiene Data'!$D$10,0,10*ROW('Hygiene Data'!D144)),NA())</f>
        <v>#N/A</v>
      </c>
      <c r="BF150" s="107" t="e">
        <f ca="true">+IF(AND(ISNUMBER(OFFSET('Hygiene Data'!$E$6,0,10*ROW('Hygiene Data'!E144))),'Data Summary'!DU150="Yes"),OFFSET('Hygiene Data'!$E$6,0,10*ROW('Hygiene Data'!E144)),NA())</f>
        <v>#N/A</v>
      </c>
      <c r="BG150" s="107" t="e">
        <f ca="true">+IF(AND(ISNUMBER(OFFSET('Hygiene Data'!$E$8,0,10*ROW('Hygiene Data'!E144))),'Data Summary'!DV150="Yes"),OFFSET('Hygiene Data'!$E$8,0,10*ROW('Hygiene Data'!E144)),NA())</f>
        <v>#N/A</v>
      </c>
      <c r="BH150" s="107" t="e">
        <f ca="true">+IF(AND(ISNUMBER(OFFSET('Hygiene Data'!$E$10,0,10*ROW('Hygiene Data'!E144))),'Data Summary'!DW150="Yes"),OFFSET('Hygiene Data'!$E$10,0,10*ROW('Hygiene Data'!E144)),NA())</f>
        <v>#N/A</v>
      </c>
      <c r="BI150" s="107" t="e">
        <f ca="true">+IF(AND(ISNUMBER(OFFSET('Hygiene Data'!$F$6,0,10*ROW('Hygiene Data'!F144))),'Data Summary'!DX150="Yes"),OFFSET('Hygiene Data'!$F$6,0,10*ROW('Hygiene Data'!F144)),NA())</f>
        <v>#N/A</v>
      </c>
      <c r="BJ150" s="107" t="e">
        <f ca="true">+IF(AND(ISNUMBER(OFFSET('Hygiene Data'!$F$8,0,10*ROW('Hygiene Data'!F144))),'Data Summary'!DY150="Yes"),OFFSET('Hygiene Data'!$F$8,0,10*ROW('Hygiene Data'!F144)),NA())</f>
        <v>#N/A</v>
      </c>
      <c r="BK150" s="107" t="e">
        <f ca="true">+IF(AND(ISNUMBER(OFFSET('Hygiene Data'!$F$10,0,10*ROW('Hygiene Data'!F144))),'Data Summary'!DZ150="Yes"),OFFSET('Hygiene Data'!$F$10,0,10*ROW('Hygiene Data'!F144)),NA())</f>
        <v>#N/A</v>
      </c>
      <c r="BL150" s="107" t="e">
        <f ca="true">+IF(AND(ISNUMBER(OFFSET('Hygiene Data'!$G$6,0,10*ROW('Hygiene Data'!G144))),'Data Summary'!EA150="Yes"),OFFSET('Hygiene Data'!$G$6,0,10*ROW('Hygiene Data'!G144)),NA())</f>
        <v>#N/A</v>
      </c>
      <c r="BM150" s="107" t="e">
        <f ca="true">+IF(AND(ISNUMBER(OFFSET('Hygiene Data'!$G$8,0,10*ROW('Hygiene Data'!G144))),'Data Summary'!EB150="Yes"),OFFSET('Hygiene Data'!$G$8,0,10*ROW('Hygiene Data'!G144)),NA())</f>
        <v>#N/A</v>
      </c>
      <c r="BN150" s="107" t="e">
        <f ca="true">+IF(AND(ISNUMBER(OFFSET('Hygiene Data'!$G$10,0,10*ROW('Hygiene Data'!G144))),'Data Summary'!EC150="Yes"),OFFSET('Hygiene Data'!$G$10,0,10*ROW('Hygiene Data'!G144)),NA())</f>
        <v>#N/A</v>
      </c>
      <c r="BO150" s="107" t="e">
        <f ca="true">+IF(AND(ISNUMBER(OFFSET('Hygiene Data'!$H$6,0,10*ROW('Hygiene Data'!H144))),'Data Summary'!ED150="Yes"),OFFSET('Hygiene Data'!$H$6,0,10*ROW('Hygiene Data'!H144)),NA())</f>
        <v>#N/A</v>
      </c>
      <c r="BP150" s="107" t="e">
        <f ca="true">+IF(AND(ISNUMBER(OFFSET('Hygiene Data'!$H$8,0,10*ROW('Hygiene Data'!H144))),'Data Summary'!EE150="Yes"),OFFSET('Hygiene Data'!$H$8,0,10*ROW('Hygiene Data'!H144)),NA())</f>
        <v>#N/A</v>
      </c>
      <c r="BQ150" s="107" t="e">
        <f ca="true">+IF(AND(ISNUMBER(OFFSET('Hygiene Data'!$H$10,0,10*ROW('Hygiene Data'!H144))),'Data Summary'!EF150="Yes"),OFFSET('Hygiene Data'!$H$10,0,10*ROW('Hygiene Data'!H144)),NA())</f>
        <v>#N/A</v>
      </c>
    </row>
    <row r="151" x14ac:dyDescent="0.2">
      <c r="A151" s="55" t="e">
        <f ca="true">+IF(OFFSET('Water Data'!$B$1,0,10*ROW('Water Data'!B145))="",NA(),OFFSET('Water Data'!$B$1,0,10*ROW('Water Data'!B145)))</f>
        <v>#N/A</v>
      </c>
      <c r="B151" s="55" t="e">
        <f ca="true">+IF(OFFSET('Water Data'!$A$3,0,10*ROW('Water Data'!A148))="",NA(),OFFSET('Water Data'!$A$3,0,10*ROW('Water Data'!A148)))</f>
        <v>#N/A</v>
      </c>
      <c r="C151" s="55" t="e">
        <f ca="true">+IF(OFFSET('Water Data'!$C$3,0,10*ROW('Water Data'!C148))="",NA(),OFFSET('Water Data'!$C$3,0,10*ROW('Water Data'!C148)))</f>
        <v>#N/A</v>
      </c>
      <c r="D151" s="56" t="e">
        <f ca="true">+IF(AND(ISNUMBER(OFFSET('Water Data'!$C$5,0,10*ROW('Water Data'!C145))),'Data Summary'!BS151="Yes"),100-OFFSET('Water Data'!$C$5,0,10*ROW('Water Data'!C145)),NA())</f>
        <v>#N/A</v>
      </c>
      <c r="E151" s="56" t="e">
        <f ca="true">+IF(AND(ISNUMBER(OFFSET('Water Data'!$C$7,0,10*ROW('Water Data'!C145))),'Data Summary'!BT151="Yes"),OFFSET('Water Data'!$C$7,0,10*ROW('Water Data'!C145)),NA())</f>
        <v>#N/A</v>
      </c>
      <c r="F151" s="56" t="e">
        <f ca="true">+IF(AND(ISNUMBER(OFFSET('Water Data'!$C$10,0,10*ROW('Water Data'!C145))),'Data Summary'!BU151="Yes"),OFFSET('Water Data'!$C$10,0,10*ROW('Water Data'!C145)),NA())</f>
        <v>#N/A</v>
      </c>
      <c r="G151" s="56" t="e">
        <f ca="true">+IF(AND(ISNUMBER(OFFSET('Water Data'!$D$5,0,10*ROW('Water Data'!D145))),'Data Summary'!BV151="Yes"),100-OFFSET('Water Data'!$D$5,0,10*ROW('Water Data'!D145)),NA())</f>
        <v>#N/A</v>
      </c>
      <c r="H151" s="56" t="e">
        <f ca="true">+IF(AND(ISNUMBER(OFFSET('Water Data'!$D$7,0,10*ROW('Water Data'!D145))),'Data Summary'!BW151="Yes"),OFFSET('Water Data'!$D$7,0,10*ROW('Water Data'!D145)),NA())</f>
        <v>#N/A</v>
      </c>
      <c r="I151" s="56" t="e">
        <f ca="true">+IF(AND(ISNUMBER(OFFSET('Water Data'!$D$10,0,10*ROW('Water Data'!D145))),'Data Summary'!BX151="Yes"),OFFSET('Water Data'!$D$10,0,10*ROW('Water Data'!D145)),NA())</f>
        <v>#N/A</v>
      </c>
      <c r="J151" s="56" t="e">
        <f ca="true">+IF(AND(ISNUMBER(OFFSET('Water Data'!$E$5,0,10*ROW('Water Data'!E145))),'Data Summary'!BY151="Yes"),100-OFFSET('Water Data'!$E$5,0,10*ROW('Water Data'!E145)),NA())</f>
        <v>#N/A</v>
      </c>
      <c r="K151" s="56" t="e">
        <f ca="true">+IF(AND(ISNUMBER(OFFSET('Water Data'!$E$7,0,10*ROW('Water Data'!E145))),'Data Summary'!BZ151="Yes"),OFFSET('Water Data'!$E$7,0,10*ROW('Water Data'!E145)),NA())</f>
        <v>#N/A</v>
      </c>
      <c r="L151" s="56" t="e">
        <f ca="true">+IF(AND(ISNUMBER(OFFSET('Water Data'!$E$10,0,10*ROW('Water Data'!E145))),'Data Summary'!CA151="Yes"),OFFSET('Water Data'!$E$10,0,10*ROW('Water Data'!E145)),NA())</f>
        <v>#N/A</v>
      </c>
      <c r="M151" s="56" t="e">
        <f ca="true">+IF(AND(ISNUMBER(OFFSET('Water Data'!$F$5,0,10*ROW('Water Data'!F145))),'Data Summary'!CB151="Yes"),100-OFFSET('Water Data'!$F$5,0,10*ROW('Water Data'!F145)),NA())</f>
        <v>#N/A</v>
      </c>
      <c r="N151" s="56" t="e">
        <f ca="true">+IF(AND(ISNUMBER(OFFSET('Water Data'!$F$7,0,10*ROW('Water Data'!F145))),'Data Summary'!CC151="Yes"),OFFSET('Water Data'!$F$7,0,10*ROW('Water Data'!F145)),NA())</f>
        <v>#N/A</v>
      </c>
      <c r="O151" s="56" t="e">
        <f ca="true">+IF(AND(ISNUMBER(OFFSET('Water Data'!$F$10,0,10*ROW('Water Data'!F145))),'Data Summary'!CD151="Yes"),OFFSET('Water Data'!$F$10,0,10*ROW('Water Data'!F145)),NA())</f>
        <v>#N/A</v>
      </c>
      <c r="P151" s="56" t="e">
        <f ca="true">+IF(AND(ISNUMBER(OFFSET('Water Data'!$G$5,0,10*ROW('Water Data'!G145))),'Data Summary'!CE151="Yes"),100-OFFSET('Water Data'!$G$5,0,10*ROW('Water Data'!G145)),NA())</f>
        <v>#N/A</v>
      </c>
      <c r="Q151" s="56" t="e">
        <f ca="true">+IF(AND(ISNUMBER(OFFSET('Water Data'!$G$7,0,10*ROW('Water Data'!G145))),'Data Summary'!CF151="Yes"),OFFSET('Water Data'!$G$7,0,10*ROW('Water Data'!G145)),NA())</f>
        <v>#N/A</v>
      </c>
      <c r="R151" s="56" t="e">
        <f ca="true">+IF(AND(ISNUMBER(OFFSET('Water Data'!$G$10,0,10*ROW('Water Data'!G145))),'Data Summary'!CG151="Yes"),OFFSET('Water Data'!$G$10,0,10*ROW('Water Data'!G145)),NA())</f>
        <v>#N/A</v>
      </c>
      <c r="S151" s="56" t="e">
        <f ca="true">+IF(AND(ISNUMBER(OFFSET('Water Data'!$H$5,0,10*ROW('Water Data'!H145))),'Data Summary'!CH151="Yes"),100-OFFSET('Water Data'!$H$5,0,10*ROW('Water Data'!H145)),NA())</f>
        <v>#N/A</v>
      </c>
      <c r="T151" s="56" t="e">
        <f ca="true">+IF(AND(ISNUMBER(OFFSET('Water Data'!$H$7,0,10*ROW('Water Data'!H145))),'Data Summary'!CI151="Yes"),OFFSET('Water Data'!$H$7,0,10*ROW('Water Data'!H145)),NA())</f>
        <v>#N/A</v>
      </c>
      <c r="U151" s="56" t="e">
        <f ca="true">+IF(AND(ISNUMBER(OFFSET('Water Data'!$H$10,0,10*ROW('Water Data'!H145))),'Data Summary'!CJ151="Yes"),OFFSET('Water Data'!$H$10,0,10*ROW('Water Data'!H145)),NA())</f>
        <v>#N/A</v>
      </c>
      <c r="V151" s="102" t="e">
        <f ca="true">+IF(AND(ISNUMBER(OFFSET('Sanitation Data'!$C$5,0,10*ROW('Sanitation Data'!C145))),'Data Summary'!CK151="Yes"),100-OFFSET('Sanitation Data'!$C$5,0,10*ROW('Sanitation Data'!C145)),NA())</f>
        <v>#N/A</v>
      </c>
      <c r="W151" s="102" t="e">
        <f ca="true">+IF(AND(ISNUMBER(OFFSET('Sanitation Data'!$C$7,0,10*ROW('Sanitation Data'!C145))),'Data Summary'!CL151="Yes"),OFFSET('Sanitation Data'!$C$7,0,10*ROW('Sanitation Data'!C145)),NA())</f>
        <v>#N/A</v>
      </c>
      <c r="X151" s="102" t="e">
        <f ca="true">+IF(AND(ISNUMBER(OFFSET('Sanitation Data'!$C$11,0,10*ROW('Sanitation Data'!C145))),'Data Summary'!CM151="Yes"),OFFSET('Sanitation Data'!$C$11,0,10*ROW('Sanitation Data'!C145)),NA())</f>
        <v>#N/A</v>
      </c>
      <c r="Y151" s="102" t="e">
        <f ca="true">+IF(AND(ISNUMBER(OFFSET('Sanitation Data'!$C$12,0,10*ROW('Sanitation Data'!C145))),'Data Summary'!CN151="Yes"),OFFSET('Sanitation Data'!$C$12,0,10*ROW('Sanitation Data'!C145)),NA())</f>
        <v>#N/A</v>
      </c>
      <c r="Z151" s="102" t="e">
        <f ca="true">+IF(AND(ISNUMBER(OFFSET('Sanitation Data'!$C$13,0,10*ROW('Sanitation Data'!C145))),'Data Summary'!CO151="Yes"),OFFSET('Sanitation Data'!$C$13,0,10*ROW('Sanitation Data'!C145)),NA())</f>
        <v>#N/A</v>
      </c>
      <c r="AA151" s="102" t="e">
        <f ca="true">+IF(AND(ISNUMBER(OFFSET('Sanitation Data'!$D$5,0,10*ROW('Sanitation Data'!D145))),'Data Summary'!CP151="Yes"),100-OFFSET('Sanitation Data'!$D$5,0,10*ROW('Sanitation Data'!D145)),NA())</f>
        <v>#N/A</v>
      </c>
      <c r="AB151" s="102" t="e">
        <f ca="true">+IF(AND(ISNUMBER(OFFSET('Sanitation Data'!$D$7,0,10*ROW('Sanitation Data'!D145))),'Data Summary'!CQ151="Yes"),OFFSET('Sanitation Data'!$D$7,0,10*ROW('Sanitation Data'!D145)),NA())</f>
        <v>#N/A</v>
      </c>
      <c r="AC151" s="102" t="e">
        <f ca="true">+IF(AND(ISNUMBER(OFFSET('Sanitation Data'!$D$11,0,10*ROW('Sanitation Data'!D145))),'Data Summary'!CR151="Yes"),OFFSET('Sanitation Data'!$D$11,0,10*ROW('Sanitation Data'!D145)),NA())</f>
        <v>#N/A</v>
      </c>
      <c r="AD151" s="102" t="e">
        <f ca="true">+IF(AND(ISNUMBER(OFFSET('Sanitation Data'!$D$12,0,10*ROW('Sanitation Data'!D145))),'Data Summary'!CS151="Yes"),OFFSET('Sanitation Data'!$D$12,0,10*ROW('Sanitation Data'!D145)),NA())</f>
        <v>#N/A</v>
      </c>
      <c r="AE151" s="102" t="e">
        <f ca="true">+IF(AND(ISNUMBER(OFFSET('Sanitation Data'!$D$13,0,10*ROW('Sanitation Data'!D145))),'Data Summary'!CT151="Yes"),OFFSET('Sanitation Data'!$D$13,0,10*ROW('Sanitation Data'!D145)),NA())</f>
        <v>#N/A</v>
      </c>
      <c r="AF151" s="102" t="e">
        <f ca="true">+IF(AND(ISNUMBER(OFFSET('Sanitation Data'!$E$5,0,10*ROW('Sanitation Data'!E145))),'Data Summary'!CU151="Yes"),100-OFFSET('Sanitation Data'!$E$5,0,10*ROW('Sanitation Data'!E145)),NA())</f>
        <v>#N/A</v>
      </c>
      <c r="AG151" s="102" t="e">
        <f ca="true">+IF(AND(ISNUMBER(OFFSET('Sanitation Data'!$E$7,0,10*ROW('Sanitation Data'!E145))),'Data Summary'!CV151="Yes"),OFFSET('Sanitation Data'!$E$7,0,10*ROW('Sanitation Data'!E145)),NA())</f>
        <v>#N/A</v>
      </c>
      <c r="AH151" s="102" t="e">
        <f ca="true">+IF(AND(ISNUMBER(OFFSET('Sanitation Data'!$E$11,0,10*ROW('Sanitation Data'!E145))),'Data Summary'!CW151="Yes"),OFFSET('Sanitation Data'!$E$11,0,10*ROW('Sanitation Data'!E145)),NA())</f>
        <v>#N/A</v>
      </c>
      <c r="AI151" s="102" t="e">
        <f ca="true">+IF(AND(ISNUMBER(OFFSET('Sanitation Data'!$E$12,0,10*ROW('Sanitation Data'!E145))),'Data Summary'!CX151="Yes"),OFFSET('Sanitation Data'!$E$12,0,10*ROW('Sanitation Data'!E145)),NA())</f>
        <v>#N/A</v>
      </c>
      <c r="AJ151" s="102" t="e">
        <f ca="true">+IF(AND(ISNUMBER(OFFSET('Sanitation Data'!$E$13,0,10*ROW('Sanitation Data'!E145))),'Data Summary'!CY151="Yes"),OFFSET('Sanitation Data'!$E$13,0,10*ROW('Sanitation Data'!E145)),NA())</f>
        <v>#N/A</v>
      </c>
      <c r="AK151" s="102" t="e">
        <f ca="true">+IF(AND(ISNUMBER(OFFSET('Sanitation Data'!$F$5,0,10*ROW('Sanitation Data'!F145))),'Data Summary'!CZ151="Yes"),100-OFFSET('Sanitation Data'!$F$5,0,10*ROW('Sanitation Data'!F145)),NA())</f>
        <v>#N/A</v>
      </c>
      <c r="AL151" s="102" t="e">
        <f ca="true">+IF(AND(ISNUMBER(OFFSET('Sanitation Data'!$F$7,0,10*ROW('Sanitation Data'!F145))),'Data Summary'!DA151="Yes"),OFFSET('Sanitation Data'!$F$7,0,10*ROW('Sanitation Data'!F145)),NA())</f>
        <v>#N/A</v>
      </c>
      <c r="AM151" s="102" t="e">
        <f ca="true">+IF(AND(ISNUMBER(OFFSET('Sanitation Data'!$F$11,0,10*ROW('Sanitation Data'!F145))),'Data Summary'!DB151="Yes"),OFFSET('Sanitation Data'!$F$11,0,10*ROW('Sanitation Data'!F145)),NA())</f>
        <v>#N/A</v>
      </c>
      <c r="AN151" s="102" t="e">
        <f ca="true">+IF(AND(ISNUMBER(OFFSET('Sanitation Data'!$F$12,0,10*ROW('Sanitation Data'!F145))),'Data Summary'!DC151="Yes"),OFFSET('Sanitation Data'!$F$12,0,10*ROW('Sanitation Data'!F145)),NA())</f>
        <v>#N/A</v>
      </c>
      <c r="AO151" s="102" t="e">
        <f ca="true">+IF(AND(ISNUMBER(OFFSET('Sanitation Data'!$F$13,0,10*ROW('Sanitation Data'!F145))),'Data Summary'!DD151="Yes"),OFFSET('Sanitation Data'!$F$13,0,10*ROW('Sanitation Data'!F145)),NA())</f>
        <v>#N/A</v>
      </c>
      <c r="AP151" s="102" t="e">
        <f ca="true">+IF(AND(ISNUMBER(OFFSET('Sanitation Data'!$G$5,0,10*ROW('Sanitation Data'!G145))),'Data Summary'!DE151="Yes"),100-OFFSET('Sanitation Data'!$G$5,0,10*ROW('Sanitation Data'!G145)),NA())</f>
        <v>#N/A</v>
      </c>
      <c r="AQ151" s="102" t="e">
        <f ca="true">+IF(AND(ISNUMBER(OFFSET('Sanitation Data'!$G$7,0,10*ROW('Sanitation Data'!G145))),'Data Summary'!DF151="Yes"),OFFSET('Sanitation Data'!$G$7,0,10*ROW('Sanitation Data'!G145)),NA())</f>
        <v>#N/A</v>
      </c>
      <c r="AR151" s="102" t="e">
        <f ca="true">+IF(AND(ISNUMBER(OFFSET('Sanitation Data'!$G$11,0,10*ROW('Sanitation Data'!G145))),'Data Summary'!DG151="Yes"),OFFSET('Sanitation Data'!$G$11,0,10*ROW('Sanitation Data'!G145)),NA())</f>
        <v>#N/A</v>
      </c>
      <c r="AS151" s="102" t="e">
        <f ca="true">+IF(AND(ISNUMBER(OFFSET('Sanitation Data'!$G$12,0,10*ROW('Sanitation Data'!G145))),'Data Summary'!DH151="Yes"),OFFSET('Sanitation Data'!$G$12,0,10*ROW('Sanitation Data'!G145)),NA())</f>
        <v>#N/A</v>
      </c>
      <c r="AT151" s="102" t="e">
        <f ca="true">+IF(AND(ISNUMBER(OFFSET('Sanitation Data'!$G$13,0,10*ROW('Sanitation Data'!G145))),'Data Summary'!DI151="Yes"),OFFSET('Sanitation Data'!$G$13,0,10*ROW('Sanitation Data'!G145)),NA())</f>
        <v>#N/A</v>
      </c>
      <c r="AU151" s="102" t="e">
        <f ca="true">+IF(AND(ISNUMBER(OFFSET('Sanitation Data'!$H$5,0,10*ROW('Sanitation Data'!H145))),'Data Summary'!DJ151="Yes"),100-OFFSET('Sanitation Data'!$H$5,0,10*ROW('Sanitation Data'!H145)),NA())</f>
        <v>#N/A</v>
      </c>
      <c r="AV151" s="102" t="e">
        <f ca="true">+IF(AND(ISNUMBER(OFFSET('Sanitation Data'!$H$7,0,10*ROW('Sanitation Data'!H145))),'Data Summary'!DK151="Yes"),OFFSET('Sanitation Data'!$H$7,0,10*ROW('Sanitation Data'!H145)),NA())</f>
        <v>#N/A</v>
      </c>
      <c r="AW151" s="102" t="e">
        <f ca="true">+IF(AND(ISNUMBER(OFFSET('Sanitation Data'!$H$11,0,10*ROW('Sanitation Data'!H145))),'Data Summary'!DL151="Yes"),OFFSET('Sanitation Data'!$H$11,0,10*ROW('Sanitation Data'!H145)),NA())</f>
        <v>#N/A</v>
      </c>
      <c r="AX151" s="102" t="e">
        <f ca="true">+IF(AND(ISNUMBER(OFFSET('Sanitation Data'!$H$12,0,10*ROW('Sanitation Data'!H145))),'Data Summary'!DM151="Yes"),OFFSET('Sanitation Data'!$H$12,0,10*ROW('Sanitation Data'!H145)),NA())</f>
        <v>#N/A</v>
      </c>
      <c r="AY151" s="102" t="e">
        <f ca="true">+IF(AND(ISNUMBER(OFFSET('Sanitation Data'!$H$13,0,10*ROW('Sanitation Data'!H145))),'Data Summary'!DN151="Yes"),OFFSET('Sanitation Data'!$H$13,0,10*ROW('Sanitation Data'!H145)),NA())</f>
        <v>#N/A</v>
      </c>
      <c r="AZ151" s="107" t="e">
        <f ca="true">+IF(AND(ISNUMBER(OFFSET('Hygiene Data'!$C$6,0,10*ROW('Hygiene Data'!C145))),'Data Summary'!DO151="Yes"),OFFSET('Hygiene Data'!$C$6,0,10*ROW('Hygiene Data'!C145)),NA())</f>
        <v>#N/A</v>
      </c>
      <c r="BA151" s="107" t="e">
        <f ca="true">+IF(AND(ISNUMBER(OFFSET('Hygiene Data'!$C$8,0,10*ROW('Hygiene Data'!C145))),'Data Summary'!DP151="Yes"),OFFSET('Hygiene Data'!$C$8,0,10*ROW('Hygiene Data'!C145)),NA())</f>
        <v>#N/A</v>
      </c>
      <c r="BB151" s="107" t="e">
        <f ca="true">+IF(AND(ISNUMBER(OFFSET('Hygiene Data'!$C$10,0,10*ROW('Hygiene Data'!C145))),'Data Summary'!DQ151="Yes"),OFFSET('Hygiene Data'!$C$10,0,10*ROW('Hygiene Data'!C145)),NA())</f>
        <v>#N/A</v>
      </c>
      <c r="BC151" s="107" t="e">
        <f ca="true">+IF(AND(ISNUMBER(OFFSET('Hygiene Data'!$D$6,0,10*ROW('Hygiene Data'!D145))),'Data Summary'!DR151="Yes"),OFFSET('Hygiene Data'!$D$6,0,10*ROW('Hygiene Data'!D145)),NA())</f>
        <v>#N/A</v>
      </c>
      <c r="BD151" s="107" t="e">
        <f ca="true">+IF(AND(ISNUMBER(OFFSET('Hygiene Data'!$D$8,0,10*ROW('Hygiene Data'!D145))),'Data Summary'!DS151="Yes"),OFFSET('Hygiene Data'!$D$8,0,10*ROW('Hygiene Data'!D145)),NA())</f>
        <v>#N/A</v>
      </c>
      <c r="BE151" s="107" t="e">
        <f ca="true">+IF(AND(ISNUMBER(OFFSET('Hygiene Data'!$D$10,0,10*ROW('Hygiene Data'!D145))),'Data Summary'!DT151="Yes"),OFFSET('Hygiene Data'!$D$10,0,10*ROW('Hygiene Data'!D145)),NA())</f>
        <v>#N/A</v>
      </c>
      <c r="BF151" s="107" t="e">
        <f ca="true">+IF(AND(ISNUMBER(OFFSET('Hygiene Data'!$E$6,0,10*ROW('Hygiene Data'!E145))),'Data Summary'!DU151="Yes"),OFFSET('Hygiene Data'!$E$6,0,10*ROW('Hygiene Data'!E145)),NA())</f>
        <v>#N/A</v>
      </c>
      <c r="BG151" s="107" t="e">
        <f ca="true">+IF(AND(ISNUMBER(OFFSET('Hygiene Data'!$E$8,0,10*ROW('Hygiene Data'!E145))),'Data Summary'!DV151="Yes"),OFFSET('Hygiene Data'!$E$8,0,10*ROW('Hygiene Data'!E145)),NA())</f>
        <v>#N/A</v>
      </c>
      <c r="BH151" s="107" t="e">
        <f ca="true">+IF(AND(ISNUMBER(OFFSET('Hygiene Data'!$E$10,0,10*ROW('Hygiene Data'!E145))),'Data Summary'!DW151="Yes"),OFFSET('Hygiene Data'!$E$10,0,10*ROW('Hygiene Data'!E145)),NA())</f>
        <v>#N/A</v>
      </c>
      <c r="BI151" s="107" t="e">
        <f ca="true">+IF(AND(ISNUMBER(OFFSET('Hygiene Data'!$F$6,0,10*ROW('Hygiene Data'!F145))),'Data Summary'!DX151="Yes"),OFFSET('Hygiene Data'!$F$6,0,10*ROW('Hygiene Data'!F145)),NA())</f>
        <v>#N/A</v>
      </c>
      <c r="BJ151" s="107" t="e">
        <f ca="true">+IF(AND(ISNUMBER(OFFSET('Hygiene Data'!$F$8,0,10*ROW('Hygiene Data'!F145))),'Data Summary'!DY151="Yes"),OFFSET('Hygiene Data'!$F$8,0,10*ROW('Hygiene Data'!F145)),NA())</f>
        <v>#N/A</v>
      </c>
      <c r="BK151" s="107" t="e">
        <f ca="true">+IF(AND(ISNUMBER(OFFSET('Hygiene Data'!$F$10,0,10*ROW('Hygiene Data'!F145))),'Data Summary'!DZ151="Yes"),OFFSET('Hygiene Data'!$F$10,0,10*ROW('Hygiene Data'!F145)),NA())</f>
        <v>#N/A</v>
      </c>
      <c r="BL151" s="107" t="e">
        <f ca="true">+IF(AND(ISNUMBER(OFFSET('Hygiene Data'!$G$6,0,10*ROW('Hygiene Data'!G145))),'Data Summary'!EA151="Yes"),OFFSET('Hygiene Data'!$G$6,0,10*ROW('Hygiene Data'!G145)),NA())</f>
        <v>#N/A</v>
      </c>
      <c r="BM151" s="107" t="e">
        <f ca="true">+IF(AND(ISNUMBER(OFFSET('Hygiene Data'!$G$8,0,10*ROW('Hygiene Data'!G145))),'Data Summary'!EB151="Yes"),OFFSET('Hygiene Data'!$G$8,0,10*ROW('Hygiene Data'!G145)),NA())</f>
        <v>#N/A</v>
      </c>
      <c r="BN151" s="107" t="e">
        <f ca="true">+IF(AND(ISNUMBER(OFFSET('Hygiene Data'!$G$10,0,10*ROW('Hygiene Data'!G145))),'Data Summary'!EC151="Yes"),OFFSET('Hygiene Data'!$G$10,0,10*ROW('Hygiene Data'!G145)),NA())</f>
        <v>#N/A</v>
      </c>
      <c r="BO151" s="107" t="e">
        <f ca="true">+IF(AND(ISNUMBER(OFFSET('Hygiene Data'!$H$6,0,10*ROW('Hygiene Data'!H145))),'Data Summary'!ED151="Yes"),OFFSET('Hygiene Data'!$H$6,0,10*ROW('Hygiene Data'!H145)),NA())</f>
        <v>#N/A</v>
      </c>
      <c r="BP151" s="107" t="e">
        <f ca="true">+IF(AND(ISNUMBER(OFFSET('Hygiene Data'!$H$8,0,10*ROW('Hygiene Data'!H145))),'Data Summary'!EE151="Yes"),OFFSET('Hygiene Data'!$H$8,0,10*ROW('Hygiene Data'!H145)),NA())</f>
        <v>#N/A</v>
      </c>
      <c r="BQ151" s="107" t="e">
        <f ca="true">+IF(AND(ISNUMBER(OFFSET('Hygiene Data'!$H$10,0,10*ROW('Hygiene Data'!H145))),'Data Summary'!EF151="Yes"),OFFSET('Hygiene Data'!$H$10,0,10*ROW('Hygiene Data'!H145)),NA())</f>
        <v>#N/A</v>
      </c>
    </row>
    <row r="152" x14ac:dyDescent="0.2">
      <c r="A152" s="55" t="e">
        <f ca="true">+IF(OFFSET('Water Data'!$B$1,0,10*ROW('Water Data'!B146))="",NA(),OFFSET('Water Data'!$B$1,0,10*ROW('Water Data'!B146)))</f>
        <v>#N/A</v>
      </c>
      <c r="B152" s="55" t="e">
        <f ca="true">+IF(OFFSET('Water Data'!$A$3,0,10*ROW('Water Data'!A149))="",NA(),OFFSET('Water Data'!$A$3,0,10*ROW('Water Data'!A149)))</f>
        <v>#N/A</v>
      </c>
      <c r="C152" s="55" t="e">
        <f ca="true">+IF(OFFSET('Water Data'!$C$3,0,10*ROW('Water Data'!C149))="",NA(),OFFSET('Water Data'!$C$3,0,10*ROW('Water Data'!C149)))</f>
        <v>#N/A</v>
      </c>
      <c r="D152" s="56" t="e">
        <f ca="true">+IF(AND(ISNUMBER(OFFSET('Water Data'!$C$5,0,10*ROW('Water Data'!C146))),'Data Summary'!BS152="Yes"),100-OFFSET('Water Data'!$C$5,0,10*ROW('Water Data'!C146)),NA())</f>
        <v>#N/A</v>
      </c>
      <c r="E152" s="56" t="e">
        <f ca="true">+IF(AND(ISNUMBER(OFFSET('Water Data'!$C$7,0,10*ROW('Water Data'!C146))),'Data Summary'!BT152="Yes"),OFFSET('Water Data'!$C$7,0,10*ROW('Water Data'!C146)),NA())</f>
        <v>#N/A</v>
      </c>
      <c r="F152" s="56" t="e">
        <f ca="true">+IF(AND(ISNUMBER(OFFSET('Water Data'!$C$10,0,10*ROW('Water Data'!C146))),'Data Summary'!BU152="Yes"),OFFSET('Water Data'!$C$10,0,10*ROW('Water Data'!C146)),NA())</f>
        <v>#N/A</v>
      </c>
      <c r="G152" s="56" t="e">
        <f ca="true">+IF(AND(ISNUMBER(OFFSET('Water Data'!$D$5,0,10*ROW('Water Data'!D146))),'Data Summary'!BV152="Yes"),100-OFFSET('Water Data'!$D$5,0,10*ROW('Water Data'!D146)),NA())</f>
        <v>#N/A</v>
      </c>
      <c r="H152" s="56" t="e">
        <f ca="true">+IF(AND(ISNUMBER(OFFSET('Water Data'!$D$7,0,10*ROW('Water Data'!D146))),'Data Summary'!BW152="Yes"),OFFSET('Water Data'!$D$7,0,10*ROW('Water Data'!D146)),NA())</f>
        <v>#N/A</v>
      </c>
      <c r="I152" s="56" t="e">
        <f ca="true">+IF(AND(ISNUMBER(OFFSET('Water Data'!$D$10,0,10*ROW('Water Data'!D146))),'Data Summary'!BX152="Yes"),OFFSET('Water Data'!$D$10,0,10*ROW('Water Data'!D146)),NA())</f>
        <v>#N/A</v>
      </c>
      <c r="J152" s="56" t="e">
        <f ca="true">+IF(AND(ISNUMBER(OFFSET('Water Data'!$E$5,0,10*ROW('Water Data'!E146))),'Data Summary'!BY152="Yes"),100-OFFSET('Water Data'!$E$5,0,10*ROW('Water Data'!E146)),NA())</f>
        <v>#N/A</v>
      </c>
      <c r="K152" s="56" t="e">
        <f ca="true">+IF(AND(ISNUMBER(OFFSET('Water Data'!$E$7,0,10*ROW('Water Data'!E146))),'Data Summary'!BZ152="Yes"),OFFSET('Water Data'!$E$7,0,10*ROW('Water Data'!E146)),NA())</f>
        <v>#N/A</v>
      </c>
      <c r="L152" s="56" t="e">
        <f ca="true">+IF(AND(ISNUMBER(OFFSET('Water Data'!$E$10,0,10*ROW('Water Data'!E146))),'Data Summary'!CA152="Yes"),OFFSET('Water Data'!$E$10,0,10*ROW('Water Data'!E146)),NA())</f>
        <v>#N/A</v>
      </c>
      <c r="M152" s="56" t="e">
        <f ca="true">+IF(AND(ISNUMBER(OFFSET('Water Data'!$F$5,0,10*ROW('Water Data'!F146))),'Data Summary'!CB152="Yes"),100-OFFSET('Water Data'!$F$5,0,10*ROW('Water Data'!F146)),NA())</f>
        <v>#N/A</v>
      </c>
      <c r="N152" s="56" t="e">
        <f ca="true">+IF(AND(ISNUMBER(OFFSET('Water Data'!$F$7,0,10*ROW('Water Data'!F146))),'Data Summary'!CC152="Yes"),OFFSET('Water Data'!$F$7,0,10*ROW('Water Data'!F146)),NA())</f>
        <v>#N/A</v>
      </c>
      <c r="O152" s="56" t="e">
        <f ca="true">+IF(AND(ISNUMBER(OFFSET('Water Data'!$F$10,0,10*ROW('Water Data'!F146))),'Data Summary'!CD152="Yes"),OFFSET('Water Data'!$F$10,0,10*ROW('Water Data'!F146)),NA())</f>
        <v>#N/A</v>
      </c>
      <c r="P152" s="56" t="e">
        <f ca="true">+IF(AND(ISNUMBER(OFFSET('Water Data'!$G$5,0,10*ROW('Water Data'!G146))),'Data Summary'!CE152="Yes"),100-OFFSET('Water Data'!$G$5,0,10*ROW('Water Data'!G146)),NA())</f>
        <v>#N/A</v>
      </c>
      <c r="Q152" s="56" t="e">
        <f ca="true">+IF(AND(ISNUMBER(OFFSET('Water Data'!$G$7,0,10*ROW('Water Data'!G146))),'Data Summary'!CF152="Yes"),OFFSET('Water Data'!$G$7,0,10*ROW('Water Data'!G146)),NA())</f>
        <v>#N/A</v>
      </c>
      <c r="R152" s="56" t="e">
        <f ca="true">+IF(AND(ISNUMBER(OFFSET('Water Data'!$G$10,0,10*ROW('Water Data'!G146))),'Data Summary'!CG152="Yes"),OFFSET('Water Data'!$G$10,0,10*ROW('Water Data'!G146)),NA())</f>
        <v>#N/A</v>
      </c>
      <c r="S152" s="56" t="e">
        <f ca="true">+IF(AND(ISNUMBER(OFFSET('Water Data'!$H$5,0,10*ROW('Water Data'!H146))),'Data Summary'!CH152="Yes"),100-OFFSET('Water Data'!$H$5,0,10*ROW('Water Data'!H146)),NA())</f>
        <v>#N/A</v>
      </c>
      <c r="T152" s="56" t="e">
        <f ca="true">+IF(AND(ISNUMBER(OFFSET('Water Data'!$H$7,0,10*ROW('Water Data'!H146))),'Data Summary'!CI152="Yes"),OFFSET('Water Data'!$H$7,0,10*ROW('Water Data'!H146)),NA())</f>
        <v>#N/A</v>
      </c>
      <c r="U152" s="56" t="e">
        <f ca="true">+IF(AND(ISNUMBER(OFFSET('Water Data'!$H$10,0,10*ROW('Water Data'!H146))),'Data Summary'!CJ152="Yes"),OFFSET('Water Data'!$H$10,0,10*ROW('Water Data'!H146)),NA())</f>
        <v>#N/A</v>
      </c>
      <c r="V152" s="102" t="e">
        <f ca="true">+IF(AND(ISNUMBER(OFFSET('Sanitation Data'!$C$5,0,10*ROW('Sanitation Data'!C146))),'Data Summary'!CK152="Yes"),100-OFFSET('Sanitation Data'!$C$5,0,10*ROW('Sanitation Data'!C146)),NA())</f>
        <v>#N/A</v>
      </c>
      <c r="W152" s="102" t="e">
        <f ca="true">+IF(AND(ISNUMBER(OFFSET('Sanitation Data'!$C$7,0,10*ROW('Sanitation Data'!C146))),'Data Summary'!CL152="Yes"),OFFSET('Sanitation Data'!$C$7,0,10*ROW('Sanitation Data'!C146)),NA())</f>
        <v>#N/A</v>
      </c>
      <c r="X152" s="102" t="e">
        <f ca="true">+IF(AND(ISNUMBER(OFFSET('Sanitation Data'!$C$11,0,10*ROW('Sanitation Data'!C146))),'Data Summary'!CM152="Yes"),OFFSET('Sanitation Data'!$C$11,0,10*ROW('Sanitation Data'!C146)),NA())</f>
        <v>#N/A</v>
      </c>
      <c r="Y152" s="102" t="e">
        <f ca="true">+IF(AND(ISNUMBER(OFFSET('Sanitation Data'!$C$12,0,10*ROW('Sanitation Data'!C146))),'Data Summary'!CN152="Yes"),OFFSET('Sanitation Data'!$C$12,0,10*ROW('Sanitation Data'!C146)),NA())</f>
        <v>#N/A</v>
      </c>
      <c r="Z152" s="102" t="e">
        <f ca="true">+IF(AND(ISNUMBER(OFFSET('Sanitation Data'!$C$13,0,10*ROW('Sanitation Data'!C146))),'Data Summary'!CO152="Yes"),OFFSET('Sanitation Data'!$C$13,0,10*ROW('Sanitation Data'!C146)),NA())</f>
        <v>#N/A</v>
      </c>
      <c r="AA152" s="102" t="e">
        <f ca="true">+IF(AND(ISNUMBER(OFFSET('Sanitation Data'!$D$5,0,10*ROW('Sanitation Data'!D146))),'Data Summary'!CP152="Yes"),100-OFFSET('Sanitation Data'!$D$5,0,10*ROW('Sanitation Data'!D146)),NA())</f>
        <v>#N/A</v>
      </c>
      <c r="AB152" s="102" t="e">
        <f ca="true">+IF(AND(ISNUMBER(OFFSET('Sanitation Data'!$D$7,0,10*ROW('Sanitation Data'!D146))),'Data Summary'!CQ152="Yes"),OFFSET('Sanitation Data'!$D$7,0,10*ROW('Sanitation Data'!D146)),NA())</f>
        <v>#N/A</v>
      </c>
      <c r="AC152" s="102" t="e">
        <f ca="true">+IF(AND(ISNUMBER(OFFSET('Sanitation Data'!$D$11,0,10*ROW('Sanitation Data'!D146))),'Data Summary'!CR152="Yes"),OFFSET('Sanitation Data'!$D$11,0,10*ROW('Sanitation Data'!D146)),NA())</f>
        <v>#N/A</v>
      </c>
      <c r="AD152" s="102" t="e">
        <f ca="true">+IF(AND(ISNUMBER(OFFSET('Sanitation Data'!$D$12,0,10*ROW('Sanitation Data'!D146))),'Data Summary'!CS152="Yes"),OFFSET('Sanitation Data'!$D$12,0,10*ROW('Sanitation Data'!D146)),NA())</f>
        <v>#N/A</v>
      </c>
      <c r="AE152" s="102" t="e">
        <f ca="true">+IF(AND(ISNUMBER(OFFSET('Sanitation Data'!$D$13,0,10*ROW('Sanitation Data'!D146))),'Data Summary'!CT152="Yes"),OFFSET('Sanitation Data'!$D$13,0,10*ROW('Sanitation Data'!D146)),NA())</f>
        <v>#N/A</v>
      </c>
      <c r="AF152" s="102" t="e">
        <f ca="true">+IF(AND(ISNUMBER(OFFSET('Sanitation Data'!$E$5,0,10*ROW('Sanitation Data'!E146))),'Data Summary'!CU152="Yes"),100-OFFSET('Sanitation Data'!$E$5,0,10*ROW('Sanitation Data'!E146)),NA())</f>
        <v>#N/A</v>
      </c>
      <c r="AG152" s="102" t="e">
        <f ca="true">+IF(AND(ISNUMBER(OFFSET('Sanitation Data'!$E$7,0,10*ROW('Sanitation Data'!E146))),'Data Summary'!CV152="Yes"),OFFSET('Sanitation Data'!$E$7,0,10*ROW('Sanitation Data'!E146)),NA())</f>
        <v>#N/A</v>
      </c>
      <c r="AH152" s="102" t="e">
        <f ca="true">+IF(AND(ISNUMBER(OFFSET('Sanitation Data'!$E$11,0,10*ROW('Sanitation Data'!E146))),'Data Summary'!CW152="Yes"),OFFSET('Sanitation Data'!$E$11,0,10*ROW('Sanitation Data'!E146)),NA())</f>
        <v>#N/A</v>
      </c>
      <c r="AI152" s="102" t="e">
        <f ca="true">+IF(AND(ISNUMBER(OFFSET('Sanitation Data'!$E$12,0,10*ROW('Sanitation Data'!E146))),'Data Summary'!CX152="Yes"),OFFSET('Sanitation Data'!$E$12,0,10*ROW('Sanitation Data'!E146)),NA())</f>
        <v>#N/A</v>
      </c>
      <c r="AJ152" s="102" t="e">
        <f ca="true">+IF(AND(ISNUMBER(OFFSET('Sanitation Data'!$E$13,0,10*ROW('Sanitation Data'!E146))),'Data Summary'!CY152="Yes"),OFFSET('Sanitation Data'!$E$13,0,10*ROW('Sanitation Data'!E146)),NA())</f>
        <v>#N/A</v>
      </c>
      <c r="AK152" s="102" t="e">
        <f ca="true">+IF(AND(ISNUMBER(OFFSET('Sanitation Data'!$F$5,0,10*ROW('Sanitation Data'!F146))),'Data Summary'!CZ152="Yes"),100-OFFSET('Sanitation Data'!$F$5,0,10*ROW('Sanitation Data'!F146)),NA())</f>
        <v>#N/A</v>
      </c>
      <c r="AL152" s="102" t="e">
        <f ca="true">+IF(AND(ISNUMBER(OFFSET('Sanitation Data'!$F$7,0,10*ROW('Sanitation Data'!F146))),'Data Summary'!DA152="Yes"),OFFSET('Sanitation Data'!$F$7,0,10*ROW('Sanitation Data'!F146)),NA())</f>
        <v>#N/A</v>
      </c>
      <c r="AM152" s="102" t="e">
        <f ca="true">+IF(AND(ISNUMBER(OFFSET('Sanitation Data'!$F$11,0,10*ROW('Sanitation Data'!F146))),'Data Summary'!DB152="Yes"),OFFSET('Sanitation Data'!$F$11,0,10*ROW('Sanitation Data'!F146)),NA())</f>
        <v>#N/A</v>
      </c>
      <c r="AN152" s="102" t="e">
        <f ca="true">+IF(AND(ISNUMBER(OFFSET('Sanitation Data'!$F$12,0,10*ROW('Sanitation Data'!F146))),'Data Summary'!DC152="Yes"),OFFSET('Sanitation Data'!$F$12,0,10*ROW('Sanitation Data'!F146)),NA())</f>
        <v>#N/A</v>
      </c>
      <c r="AO152" s="102" t="e">
        <f ca="true">+IF(AND(ISNUMBER(OFFSET('Sanitation Data'!$F$13,0,10*ROW('Sanitation Data'!F146))),'Data Summary'!DD152="Yes"),OFFSET('Sanitation Data'!$F$13,0,10*ROW('Sanitation Data'!F146)),NA())</f>
        <v>#N/A</v>
      </c>
      <c r="AP152" s="102" t="e">
        <f ca="true">+IF(AND(ISNUMBER(OFFSET('Sanitation Data'!$G$5,0,10*ROW('Sanitation Data'!G146))),'Data Summary'!DE152="Yes"),100-OFFSET('Sanitation Data'!$G$5,0,10*ROW('Sanitation Data'!G146)),NA())</f>
        <v>#N/A</v>
      </c>
      <c r="AQ152" s="102" t="e">
        <f ca="true">+IF(AND(ISNUMBER(OFFSET('Sanitation Data'!$G$7,0,10*ROW('Sanitation Data'!G146))),'Data Summary'!DF152="Yes"),OFFSET('Sanitation Data'!$G$7,0,10*ROW('Sanitation Data'!G146)),NA())</f>
        <v>#N/A</v>
      </c>
      <c r="AR152" s="102" t="e">
        <f ca="true">+IF(AND(ISNUMBER(OFFSET('Sanitation Data'!$G$11,0,10*ROW('Sanitation Data'!G146))),'Data Summary'!DG152="Yes"),OFFSET('Sanitation Data'!$G$11,0,10*ROW('Sanitation Data'!G146)),NA())</f>
        <v>#N/A</v>
      </c>
      <c r="AS152" s="102" t="e">
        <f ca="true">+IF(AND(ISNUMBER(OFFSET('Sanitation Data'!$G$12,0,10*ROW('Sanitation Data'!G146))),'Data Summary'!DH152="Yes"),OFFSET('Sanitation Data'!$G$12,0,10*ROW('Sanitation Data'!G146)),NA())</f>
        <v>#N/A</v>
      </c>
      <c r="AT152" s="102" t="e">
        <f ca="true">+IF(AND(ISNUMBER(OFFSET('Sanitation Data'!$G$13,0,10*ROW('Sanitation Data'!G146))),'Data Summary'!DI152="Yes"),OFFSET('Sanitation Data'!$G$13,0,10*ROW('Sanitation Data'!G146)),NA())</f>
        <v>#N/A</v>
      </c>
      <c r="AU152" s="102" t="e">
        <f ca="true">+IF(AND(ISNUMBER(OFFSET('Sanitation Data'!$H$5,0,10*ROW('Sanitation Data'!H146))),'Data Summary'!DJ152="Yes"),100-OFFSET('Sanitation Data'!$H$5,0,10*ROW('Sanitation Data'!H146)),NA())</f>
        <v>#N/A</v>
      </c>
      <c r="AV152" s="102" t="e">
        <f ca="true">+IF(AND(ISNUMBER(OFFSET('Sanitation Data'!$H$7,0,10*ROW('Sanitation Data'!H146))),'Data Summary'!DK152="Yes"),OFFSET('Sanitation Data'!$H$7,0,10*ROW('Sanitation Data'!H146)),NA())</f>
        <v>#N/A</v>
      </c>
      <c r="AW152" s="102" t="e">
        <f ca="true">+IF(AND(ISNUMBER(OFFSET('Sanitation Data'!$H$11,0,10*ROW('Sanitation Data'!H146))),'Data Summary'!DL152="Yes"),OFFSET('Sanitation Data'!$H$11,0,10*ROW('Sanitation Data'!H146)),NA())</f>
        <v>#N/A</v>
      </c>
      <c r="AX152" s="102" t="e">
        <f ca="true">+IF(AND(ISNUMBER(OFFSET('Sanitation Data'!$H$12,0,10*ROW('Sanitation Data'!H146))),'Data Summary'!DM152="Yes"),OFFSET('Sanitation Data'!$H$12,0,10*ROW('Sanitation Data'!H146)),NA())</f>
        <v>#N/A</v>
      </c>
      <c r="AY152" s="102" t="e">
        <f ca="true">+IF(AND(ISNUMBER(OFFSET('Sanitation Data'!$H$13,0,10*ROW('Sanitation Data'!H146))),'Data Summary'!DN152="Yes"),OFFSET('Sanitation Data'!$H$13,0,10*ROW('Sanitation Data'!H146)),NA())</f>
        <v>#N/A</v>
      </c>
      <c r="AZ152" s="107" t="e">
        <f ca="true">+IF(AND(ISNUMBER(OFFSET('Hygiene Data'!$C$6,0,10*ROW('Hygiene Data'!C146))),'Data Summary'!DO152="Yes"),OFFSET('Hygiene Data'!$C$6,0,10*ROW('Hygiene Data'!C146)),NA())</f>
        <v>#N/A</v>
      </c>
      <c r="BA152" s="107" t="e">
        <f ca="true">+IF(AND(ISNUMBER(OFFSET('Hygiene Data'!$C$8,0,10*ROW('Hygiene Data'!C146))),'Data Summary'!DP152="Yes"),OFFSET('Hygiene Data'!$C$8,0,10*ROW('Hygiene Data'!C146)),NA())</f>
        <v>#N/A</v>
      </c>
      <c r="BB152" s="107" t="e">
        <f ca="true">+IF(AND(ISNUMBER(OFFSET('Hygiene Data'!$C$10,0,10*ROW('Hygiene Data'!C146))),'Data Summary'!DQ152="Yes"),OFFSET('Hygiene Data'!$C$10,0,10*ROW('Hygiene Data'!C146)),NA())</f>
        <v>#N/A</v>
      </c>
      <c r="BC152" s="107" t="e">
        <f ca="true">+IF(AND(ISNUMBER(OFFSET('Hygiene Data'!$D$6,0,10*ROW('Hygiene Data'!D146))),'Data Summary'!DR152="Yes"),OFFSET('Hygiene Data'!$D$6,0,10*ROW('Hygiene Data'!D146)),NA())</f>
        <v>#N/A</v>
      </c>
      <c r="BD152" s="107" t="e">
        <f ca="true">+IF(AND(ISNUMBER(OFFSET('Hygiene Data'!$D$8,0,10*ROW('Hygiene Data'!D146))),'Data Summary'!DS152="Yes"),OFFSET('Hygiene Data'!$D$8,0,10*ROW('Hygiene Data'!D146)),NA())</f>
        <v>#N/A</v>
      </c>
      <c r="BE152" s="107" t="e">
        <f ca="true">+IF(AND(ISNUMBER(OFFSET('Hygiene Data'!$D$10,0,10*ROW('Hygiene Data'!D146))),'Data Summary'!DT152="Yes"),OFFSET('Hygiene Data'!$D$10,0,10*ROW('Hygiene Data'!D146)),NA())</f>
        <v>#N/A</v>
      </c>
      <c r="BF152" s="107" t="e">
        <f ca="true">+IF(AND(ISNUMBER(OFFSET('Hygiene Data'!$E$6,0,10*ROW('Hygiene Data'!E146))),'Data Summary'!DU152="Yes"),OFFSET('Hygiene Data'!$E$6,0,10*ROW('Hygiene Data'!E146)),NA())</f>
        <v>#N/A</v>
      </c>
      <c r="BG152" s="107" t="e">
        <f ca="true">+IF(AND(ISNUMBER(OFFSET('Hygiene Data'!$E$8,0,10*ROW('Hygiene Data'!E146))),'Data Summary'!DV152="Yes"),OFFSET('Hygiene Data'!$E$8,0,10*ROW('Hygiene Data'!E146)),NA())</f>
        <v>#N/A</v>
      </c>
      <c r="BH152" s="107" t="e">
        <f ca="true">+IF(AND(ISNUMBER(OFFSET('Hygiene Data'!$E$10,0,10*ROW('Hygiene Data'!E146))),'Data Summary'!DW152="Yes"),OFFSET('Hygiene Data'!$E$10,0,10*ROW('Hygiene Data'!E146)),NA())</f>
        <v>#N/A</v>
      </c>
      <c r="BI152" s="107" t="e">
        <f ca="true">+IF(AND(ISNUMBER(OFFSET('Hygiene Data'!$F$6,0,10*ROW('Hygiene Data'!F146))),'Data Summary'!DX152="Yes"),OFFSET('Hygiene Data'!$F$6,0,10*ROW('Hygiene Data'!F146)),NA())</f>
        <v>#N/A</v>
      </c>
      <c r="BJ152" s="107" t="e">
        <f ca="true">+IF(AND(ISNUMBER(OFFSET('Hygiene Data'!$F$8,0,10*ROW('Hygiene Data'!F146))),'Data Summary'!DY152="Yes"),OFFSET('Hygiene Data'!$F$8,0,10*ROW('Hygiene Data'!F146)),NA())</f>
        <v>#N/A</v>
      </c>
      <c r="BK152" s="107" t="e">
        <f ca="true">+IF(AND(ISNUMBER(OFFSET('Hygiene Data'!$F$10,0,10*ROW('Hygiene Data'!F146))),'Data Summary'!DZ152="Yes"),OFFSET('Hygiene Data'!$F$10,0,10*ROW('Hygiene Data'!F146)),NA())</f>
        <v>#N/A</v>
      </c>
      <c r="BL152" s="107" t="e">
        <f ca="true">+IF(AND(ISNUMBER(OFFSET('Hygiene Data'!$G$6,0,10*ROW('Hygiene Data'!G146))),'Data Summary'!EA152="Yes"),OFFSET('Hygiene Data'!$G$6,0,10*ROW('Hygiene Data'!G146)),NA())</f>
        <v>#N/A</v>
      </c>
      <c r="BM152" s="107" t="e">
        <f ca="true">+IF(AND(ISNUMBER(OFFSET('Hygiene Data'!$G$8,0,10*ROW('Hygiene Data'!G146))),'Data Summary'!EB152="Yes"),OFFSET('Hygiene Data'!$G$8,0,10*ROW('Hygiene Data'!G146)),NA())</f>
        <v>#N/A</v>
      </c>
      <c r="BN152" s="107" t="e">
        <f ca="true">+IF(AND(ISNUMBER(OFFSET('Hygiene Data'!$G$10,0,10*ROW('Hygiene Data'!G146))),'Data Summary'!EC152="Yes"),OFFSET('Hygiene Data'!$G$10,0,10*ROW('Hygiene Data'!G146)),NA())</f>
        <v>#N/A</v>
      </c>
      <c r="BO152" s="107" t="e">
        <f ca="true">+IF(AND(ISNUMBER(OFFSET('Hygiene Data'!$H$6,0,10*ROW('Hygiene Data'!H146))),'Data Summary'!ED152="Yes"),OFFSET('Hygiene Data'!$H$6,0,10*ROW('Hygiene Data'!H146)),NA())</f>
        <v>#N/A</v>
      </c>
      <c r="BP152" s="107" t="e">
        <f ca="true">+IF(AND(ISNUMBER(OFFSET('Hygiene Data'!$H$8,0,10*ROW('Hygiene Data'!H146))),'Data Summary'!EE152="Yes"),OFFSET('Hygiene Data'!$H$8,0,10*ROW('Hygiene Data'!H146)),NA())</f>
        <v>#N/A</v>
      </c>
      <c r="BQ152" s="107" t="e">
        <f ca="true">+IF(AND(ISNUMBER(OFFSET('Hygiene Data'!$H$10,0,10*ROW('Hygiene Data'!H146))),'Data Summary'!EF152="Yes"),OFFSET('Hygiene Data'!$H$10,0,10*ROW('Hygiene Data'!H146)),NA())</f>
        <v>#N/A</v>
      </c>
    </row>
    <row r="153" x14ac:dyDescent="0.2">
      <c r="A153" s="55" t="e">
        <f ca="true">+IF(OFFSET('Water Data'!$B$1,0,10*ROW('Water Data'!B147))="",NA(),OFFSET('Water Data'!$B$1,0,10*ROW('Water Data'!B147)))</f>
        <v>#N/A</v>
      </c>
      <c r="B153" s="55" t="e">
        <f ca="true">+IF(OFFSET('Water Data'!$A$3,0,10*ROW('Water Data'!A150))="",NA(),OFFSET('Water Data'!$A$3,0,10*ROW('Water Data'!A150)))</f>
        <v>#N/A</v>
      </c>
      <c r="C153" s="55" t="e">
        <f ca="true">+IF(OFFSET('Water Data'!$C$3,0,10*ROW('Water Data'!C150))="",NA(),OFFSET('Water Data'!$C$3,0,10*ROW('Water Data'!C150)))</f>
        <v>#N/A</v>
      </c>
      <c r="D153" s="56" t="e">
        <f ca="true">+IF(AND(ISNUMBER(OFFSET('Water Data'!$C$5,0,10*ROW('Water Data'!C147))),'Data Summary'!BS153="Yes"),100-OFFSET('Water Data'!$C$5,0,10*ROW('Water Data'!C147)),NA())</f>
        <v>#N/A</v>
      </c>
      <c r="E153" s="56" t="e">
        <f ca="true">+IF(AND(ISNUMBER(OFFSET('Water Data'!$C$7,0,10*ROW('Water Data'!C147))),'Data Summary'!BT153="Yes"),OFFSET('Water Data'!$C$7,0,10*ROW('Water Data'!C147)),NA())</f>
        <v>#N/A</v>
      </c>
      <c r="F153" s="56" t="e">
        <f ca="true">+IF(AND(ISNUMBER(OFFSET('Water Data'!$C$10,0,10*ROW('Water Data'!C147))),'Data Summary'!BU153="Yes"),OFFSET('Water Data'!$C$10,0,10*ROW('Water Data'!C147)),NA())</f>
        <v>#N/A</v>
      </c>
      <c r="G153" s="56" t="e">
        <f ca="true">+IF(AND(ISNUMBER(OFFSET('Water Data'!$D$5,0,10*ROW('Water Data'!D147))),'Data Summary'!BV153="Yes"),100-OFFSET('Water Data'!$D$5,0,10*ROW('Water Data'!D147)),NA())</f>
        <v>#N/A</v>
      </c>
      <c r="H153" s="56" t="e">
        <f ca="true">+IF(AND(ISNUMBER(OFFSET('Water Data'!$D$7,0,10*ROW('Water Data'!D147))),'Data Summary'!BW153="Yes"),OFFSET('Water Data'!$D$7,0,10*ROW('Water Data'!D147)),NA())</f>
        <v>#N/A</v>
      </c>
      <c r="I153" s="56" t="e">
        <f ca="true">+IF(AND(ISNUMBER(OFFSET('Water Data'!$D$10,0,10*ROW('Water Data'!D147))),'Data Summary'!BX153="Yes"),OFFSET('Water Data'!$D$10,0,10*ROW('Water Data'!D147)),NA())</f>
        <v>#N/A</v>
      </c>
      <c r="J153" s="56" t="e">
        <f ca="true">+IF(AND(ISNUMBER(OFFSET('Water Data'!$E$5,0,10*ROW('Water Data'!E147))),'Data Summary'!BY153="Yes"),100-OFFSET('Water Data'!$E$5,0,10*ROW('Water Data'!E147)),NA())</f>
        <v>#N/A</v>
      </c>
      <c r="K153" s="56" t="e">
        <f ca="true">+IF(AND(ISNUMBER(OFFSET('Water Data'!$E$7,0,10*ROW('Water Data'!E147))),'Data Summary'!BZ153="Yes"),OFFSET('Water Data'!$E$7,0,10*ROW('Water Data'!E147)),NA())</f>
        <v>#N/A</v>
      </c>
      <c r="L153" s="56" t="e">
        <f ca="true">+IF(AND(ISNUMBER(OFFSET('Water Data'!$E$10,0,10*ROW('Water Data'!E147))),'Data Summary'!CA153="Yes"),OFFSET('Water Data'!$E$10,0,10*ROW('Water Data'!E147)),NA())</f>
        <v>#N/A</v>
      </c>
      <c r="M153" s="56" t="e">
        <f ca="true">+IF(AND(ISNUMBER(OFFSET('Water Data'!$F$5,0,10*ROW('Water Data'!F147))),'Data Summary'!CB153="Yes"),100-OFFSET('Water Data'!$F$5,0,10*ROW('Water Data'!F147)),NA())</f>
        <v>#N/A</v>
      </c>
      <c r="N153" s="56" t="e">
        <f ca="true">+IF(AND(ISNUMBER(OFFSET('Water Data'!$F$7,0,10*ROW('Water Data'!F147))),'Data Summary'!CC153="Yes"),OFFSET('Water Data'!$F$7,0,10*ROW('Water Data'!F147)),NA())</f>
        <v>#N/A</v>
      </c>
      <c r="O153" s="56" t="e">
        <f ca="true">+IF(AND(ISNUMBER(OFFSET('Water Data'!$F$10,0,10*ROW('Water Data'!F147))),'Data Summary'!CD153="Yes"),OFFSET('Water Data'!$F$10,0,10*ROW('Water Data'!F147)),NA())</f>
        <v>#N/A</v>
      </c>
      <c r="P153" s="56" t="e">
        <f ca="true">+IF(AND(ISNUMBER(OFFSET('Water Data'!$G$5,0,10*ROW('Water Data'!G147))),'Data Summary'!CE153="Yes"),100-OFFSET('Water Data'!$G$5,0,10*ROW('Water Data'!G147)),NA())</f>
        <v>#N/A</v>
      </c>
      <c r="Q153" s="56" t="e">
        <f ca="true">+IF(AND(ISNUMBER(OFFSET('Water Data'!$G$7,0,10*ROW('Water Data'!G147))),'Data Summary'!CF153="Yes"),OFFSET('Water Data'!$G$7,0,10*ROW('Water Data'!G147)),NA())</f>
        <v>#N/A</v>
      </c>
      <c r="R153" s="56" t="e">
        <f ca="true">+IF(AND(ISNUMBER(OFFSET('Water Data'!$G$10,0,10*ROW('Water Data'!G147))),'Data Summary'!CG153="Yes"),OFFSET('Water Data'!$G$10,0,10*ROW('Water Data'!G147)),NA())</f>
        <v>#N/A</v>
      </c>
      <c r="S153" s="56" t="e">
        <f ca="true">+IF(AND(ISNUMBER(OFFSET('Water Data'!$H$5,0,10*ROW('Water Data'!H147))),'Data Summary'!CH153="Yes"),100-OFFSET('Water Data'!$H$5,0,10*ROW('Water Data'!H147)),NA())</f>
        <v>#N/A</v>
      </c>
      <c r="T153" s="56" t="e">
        <f ca="true">+IF(AND(ISNUMBER(OFFSET('Water Data'!$H$7,0,10*ROW('Water Data'!H147))),'Data Summary'!CI153="Yes"),OFFSET('Water Data'!$H$7,0,10*ROW('Water Data'!H147)),NA())</f>
        <v>#N/A</v>
      </c>
      <c r="U153" s="56" t="e">
        <f ca="true">+IF(AND(ISNUMBER(OFFSET('Water Data'!$H$10,0,10*ROW('Water Data'!H147))),'Data Summary'!CJ153="Yes"),OFFSET('Water Data'!$H$10,0,10*ROW('Water Data'!H147)),NA())</f>
        <v>#N/A</v>
      </c>
      <c r="V153" s="102" t="e">
        <f ca="true">+IF(AND(ISNUMBER(OFFSET('Sanitation Data'!$C$5,0,10*ROW('Sanitation Data'!C147))),'Data Summary'!CK153="Yes"),100-OFFSET('Sanitation Data'!$C$5,0,10*ROW('Sanitation Data'!C147)),NA())</f>
        <v>#N/A</v>
      </c>
      <c r="W153" s="102" t="e">
        <f ca="true">+IF(AND(ISNUMBER(OFFSET('Sanitation Data'!$C$7,0,10*ROW('Sanitation Data'!C147))),'Data Summary'!CL153="Yes"),OFFSET('Sanitation Data'!$C$7,0,10*ROW('Sanitation Data'!C147)),NA())</f>
        <v>#N/A</v>
      </c>
      <c r="X153" s="102" t="e">
        <f ca="true">+IF(AND(ISNUMBER(OFFSET('Sanitation Data'!$C$11,0,10*ROW('Sanitation Data'!C147))),'Data Summary'!CM153="Yes"),OFFSET('Sanitation Data'!$C$11,0,10*ROW('Sanitation Data'!C147)),NA())</f>
        <v>#N/A</v>
      </c>
      <c r="Y153" s="102" t="e">
        <f ca="true">+IF(AND(ISNUMBER(OFFSET('Sanitation Data'!$C$12,0,10*ROW('Sanitation Data'!C147))),'Data Summary'!CN153="Yes"),OFFSET('Sanitation Data'!$C$12,0,10*ROW('Sanitation Data'!C147)),NA())</f>
        <v>#N/A</v>
      </c>
      <c r="Z153" s="102" t="e">
        <f ca="true">+IF(AND(ISNUMBER(OFFSET('Sanitation Data'!$C$13,0,10*ROW('Sanitation Data'!C147))),'Data Summary'!CO153="Yes"),OFFSET('Sanitation Data'!$C$13,0,10*ROW('Sanitation Data'!C147)),NA())</f>
        <v>#N/A</v>
      </c>
      <c r="AA153" s="102" t="e">
        <f ca="true">+IF(AND(ISNUMBER(OFFSET('Sanitation Data'!$D$5,0,10*ROW('Sanitation Data'!D147))),'Data Summary'!CP153="Yes"),100-OFFSET('Sanitation Data'!$D$5,0,10*ROW('Sanitation Data'!D147)),NA())</f>
        <v>#N/A</v>
      </c>
      <c r="AB153" s="102" t="e">
        <f ca="true">+IF(AND(ISNUMBER(OFFSET('Sanitation Data'!$D$7,0,10*ROW('Sanitation Data'!D147))),'Data Summary'!CQ153="Yes"),OFFSET('Sanitation Data'!$D$7,0,10*ROW('Sanitation Data'!D147)),NA())</f>
        <v>#N/A</v>
      </c>
      <c r="AC153" s="102" t="e">
        <f ca="true">+IF(AND(ISNUMBER(OFFSET('Sanitation Data'!$D$11,0,10*ROW('Sanitation Data'!D147))),'Data Summary'!CR153="Yes"),OFFSET('Sanitation Data'!$D$11,0,10*ROW('Sanitation Data'!D147)),NA())</f>
        <v>#N/A</v>
      </c>
      <c r="AD153" s="102" t="e">
        <f ca="true">+IF(AND(ISNUMBER(OFFSET('Sanitation Data'!$D$12,0,10*ROW('Sanitation Data'!D147))),'Data Summary'!CS153="Yes"),OFFSET('Sanitation Data'!$D$12,0,10*ROW('Sanitation Data'!D147)),NA())</f>
        <v>#N/A</v>
      </c>
      <c r="AE153" s="102" t="e">
        <f ca="true">+IF(AND(ISNUMBER(OFFSET('Sanitation Data'!$D$13,0,10*ROW('Sanitation Data'!D147))),'Data Summary'!CT153="Yes"),OFFSET('Sanitation Data'!$D$13,0,10*ROW('Sanitation Data'!D147)),NA())</f>
        <v>#N/A</v>
      </c>
      <c r="AF153" s="102" t="e">
        <f ca="true">+IF(AND(ISNUMBER(OFFSET('Sanitation Data'!$E$5,0,10*ROW('Sanitation Data'!E147))),'Data Summary'!CU153="Yes"),100-OFFSET('Sanitation Data'!$E$5,0,10*ROW('Sanitation Data'!E147)),NA())</f>
        <v>#N/A</v>
      </c>
      <c r="AG153" s="102" t="e">
        <f ca="true">+IF(AND(ISNUMBER(OFFSET('Sanitation Data'!$E$7,0,10*ROW('Sanitation Data'!E147))),'Data Summary'!CV153="Yes"),OFFSET('Sanitation Data'!$E$7,0,10*ROW('Sanitation Data'!E147)),NA())</f>
        <v>#N/A</v>
      </c>
      <c r="AH153" s="102" t="e">
        <f ca="true">+IF(AND(ISNUMBER(OFFSET('Sanitation Data'!$E$11,0,10*ROW('Sanitation Data'!E147))),'Data Summary'!CW153="Yes"),OFFSET('Sanitation Data'!$E$11,0,10*ROW('Sanitation Data'!E147)),NA())</f>
        <v>#N/A</v>
      </c>
      <c r="AI153" s="102" t="e">
        <f ca="true">+IF(AND(ISNUMBER(OFFSET('Sanitation Data'!$E$12,0,10*ROW('Sanitation Data'!E147))),'Data Summary'!CX153="Yes"),OFFSET('Sanitation Data'!$E$12,0,10*ROW('Sanitation Data'!E147)),NA())</f>
        <v>#N/A</v>
      </c>
      <c r="AJ153" s="102" t="e">
        <f ca="true">+IF(AND(ISNUMBER(OFFSET('Sanitation Data'!$E$13,0,10*ROW('Sanitation Data'!E147))),'Data Summary'!CY153="Yes"),OFFSET('Sanitation Data'!$E$13,0,10*ROW('Sanitation Data'!E147)),NA())</f>
        <v>#N/A</v>
      </c>
      <c r="AK153" s="102" t="e">
        <f ca="true">+IF(AND(ISNUMBER(OFFSET('Sanitation Data'!$F$5,0,10*ROW('Sanitation Data'!F147))),'Data Summary'!CZ153="Yes"),100-OFFSET('Sanitation Data'!$F$5,0,10*ROW('Sanitation Data'!F147)),NA())</f>
        <v>#N/A</v>
      </c>
      <c r="AL153" s="102" t="e">
        <f ca="true">+IF(AND(ISNUMBER(OFFSET('Sanitation Data'!$F$7,0,10*ROW('Sanitation Data'!F147))),'Data Summary'!DA153="Yes"),OFFSET('Sanitation Data'!$F$7,0,10*ROW('Sanitation Data'!F147)),NA())</f>
        <v>#N/A</v>
      </c>
      <c r="AM153" s="102" t="e">
        <f ca="true">+IF(AND(ISNUMBER(OFFSET('Sanitation Data'!$F$11,0,10*ROW('Sanitation Data'!F147))),'Data Summary'!DB153="Yes"),OFFSET('Sanitation Data'!$F$11,0,10*ROW('Sanitation Data'!F147)),NA())</f>
        <v>#N/A</v>
      </c>
      <c r="AN153" s="102" t="e">
        <f ca="true">+IF(AND(ISNUMBER(OFFSET('Sanitation Data'!$F$12,0,10*ROW('Sanitation Data'!F147))),'Data Summary'!DC153="Yes"),OFFSET('Sanitation Data'!$F$12,0,10*ROW('Sanitation Data'!F147)),NA())</f>
        <v>#N/A</v>
      </c>
      <c r="AO153" s="102" t="e">
        <f ca="true">+IF(AND(ISNUMBER(OFFSET('Sanitation Data'!$F$13,0,10*ROW('Sanitation Data'!F147))),'Data Summary'!DD153="Yes"),OFFSET('Sanitation Data'!$F$13,0,10*ROW('Sanitation Data'!F147)),NA())</f>
        <v>#N/A</v>
      </c>
      <c r="AP153" s="102" t="e">
        <f ca="true">+IF(AND(ISNUMBER(OFFSET('Sanitation Data'!$G$5,0,10*ROW('Sanitation Data'!G147))),'Data Summary'!DE153="Yes"),100-OFFSET('Sanitation Data'!$G$5,0,10*ROW('Sanitation Data'!G147)),NA())</f>
        <v>#N/A</v>
      </c>
      <c r="AQ153" s="102" t="e">
        <f ca="true">+IF(AND(ISNUMBER(OFFSET('Sanitation Data'!$G$7,0,10*ROW('Sanitation Data'!G147))),'Data Summary'!DF153="Yes"),OFFSET('Sanitation Data'!$G$7,0,10*ROW('Sanitation Data'!G147)),NA())</f>
        <v>#N/A</v>
      </c>
      <c r="AR153" s="102" t="e">
        <f ca="true">+IF(AND(ISNUMBER(OFFSET('Sanitation Data'!$G$11,0,10*ROW('Sanitation Data'!G147))),'Data Summary'!DG153="Yes"),OFFSET('Sanitation Data'!$G$11,0,10*ROW('Sanitation Data'!G147)),NA())</f>
        <v>#N/A</v>
      </c>
      <c r="AS153" s="102" t="e">
        <f ca="true">+IF(AND(ISNUMBER(OFFSET('Sanitation Data'!$G$12,0,10*ROW('Sanitation Data'!G147))),'Data Summary'!DH153="Yes"),OFFSET('Sanitation Data'!$G$12,0,10*ROW('Sanitation Data'!G147)),NA())</f>
        <v>#N/A</v>
      </c>
      <c r="AT153" s="102" t="e">
        <f ca="true">+IF(AND(ISNUMBER(OFFSET('Sanitation Data'!$G$13,0,10*ROW('Sanitation Data'!G147))),'Data Summary'!DI153="Yes"),OFFSET('Sanitation Data'!$G$13,0,10*ROW('Sanitation Data'!G147)),NA())</f>
        <v>#N/A</v>
      </c>
      <c r="AU153" s="102" t="e">
        <f ca="true">+IF(AND(ISNUMBER(OFFSET('Sanitation Data'!$H$5,0,10*ROW('Sanitation Data'!H147))),'Data Summary'!DJ153="Yes"),100-OFFSET('Sanitation Data'!$H$5,0,10*ROW('Sanitation Data'!H147)),NA())</f>
        <v>#N/A</v>
      </c>
      <c r="AV153" s="102" t="e">
        <f ca="true">+IF(AND(ISNUMBER(OFFSET('Sanitation Data'!$H$7,0,10*ROW('Sanitation Data'!H147))),'Data Summary'!DK153="Yes"),OFFSET('Sanitation Data'!$H$7,0,10*ROW('Sanitation Data'!H147)),NA())</f>
        <v>#N/A</v>
      </c>
      <c r="AW153" s="102" t="e">
        <f ca="true">+IF(AND(ISNUMBER(OFFSET('Sanitation Data'!$H$11,0,10*ROW('Sanitation Data'!H147))),'Data Summary'!DL153="Yes"),OFFSET('Sanitation Data'!$H$11,0,10*ROW('Sanitation Data'!H147)),NA())</f>
        <v>#N/A</v>
      </c>
      <c r="AX153" s="102" t="e">
        <f ca="true">+IF(AND(ISNUMBER(OFFSET('Sanitation Data'!$H$12,0,10*ROW('Sanitation Data'!H147))),'Data Summary'!DM153="Yes"),OFFSET('Sanitation Data'!$H$12,0,10*ROW('Sanitation Data'!H147)),NA())</f>
        <v>#N/A</v>
      </c>
      <c r="AY153" s="102" t="e">
        <f ca="true">+IF(AND(ISNUMBER(OFFSET('Sanitation Data'!$H$13,0,10*ROW('Sanitation Data'!H147))),'Data Summary'!DN153="Yes"),OFFSET('Sanitation Data'!$H$13,0,10*ROW('Sanitation Data'!H147)),NA())</f>
        <v>#N/A</v>
      </c>
      <c r="AZ153" s="107" t="e">
        <f ca="true">+IF(AND(ISNUMBER(OFFSET('Hygiene Data'!$C$6,0,10*ROW('Hygiene Data'!C147))),'Data Summary'!DO153="Yes"),OFFSET('Hygiene Data'!$C$6,0,10*ROW('Hygiene Data'!C147)),NA())</f>
        <v>#N/A</v>
      </c>
      <c r="BA153" s="107" t="e">
        <f ca="true">+IF(AND(ISNUMBER(OFFSET('Hygiene Data'!$C$8,0,10*ROW('Hygiene Data'!C147))),'Data Summary'!DP153="Yes"),OFFSET('Hygiene Data'!$C$8,0,10*ROW('Hygiene Data'!C147)),NA())</f>
        <v>#N/A</v>
      </c>
      <c r="BB153" s="107" t="e">
        <f ca="true">+IF(AND(ISNUMBER(OFFSET('Hygiene Data'!$C$10,0,10*ROW('Hygiene Data'!C147))),'Data Summary'!DQ153="Yes"),OFFSET('Hygiene Data'!$C$10,0,10*ROW('Hygiene Data'!C147)),NA())</f>
        <v>#N/A</v>
      </c>
      <c r="BC153" s="107" t="e">
        <f ca="true">+IF(AND(ISNUMBER(OFFSET('Hygiene Data'!$D$6,0,10*ROW('Hygiene Data'!D147))),'Data Summary'!DR153="Yes"),OFFSET('Hygiene Data'!$D$6,0,10*ROW('Hygiene Data'!D147)),NA())</f>
        <v>#N/A</v>
      </c>
      <c r="BD153" s="107" t="e">
        <f ca="true">+IF(AND(ISNUMBER(OFFSET('Hygiene Data'!$D$8,0,10*ROW('Hygiene Data'!D147))),'Data Summary'!DS153="Yes"),OFFSET('Hygiene Data'!$D$8,0,10*ROW('Hygiene Data'!D147)),NA())</f>
        <v>#N/A</v>
      </c>
      <c r="BE153" s="107" t="e">
        <f ca="true">+IF(AND(ISNUMBER(OFFSET('Hygiene Data'!$D$10,0,10*ROW('Hygiene Data'!D147))),'Data Summary'!DT153="Yes"),OFFSET('Hygiene Data'!$D$10,0,10*ROW('Hygiene Data'!D147)),NA())</f>
        <v>#N/A</v>
      </c>
      <c r="BF153" s="107" t="e">
        <f ca="true">+IF(AND(ISNUMBER(OFFSET('Hygiene Data'!$E$6,0,10*ROW('Hygiene Data'!E147))),'Data Summary'!DU153="Yes"),OFFSET('Hygiene Data'!$E$6,0,10*ROW('Hygiene Data'!E147)),NA())</f>
        <v>#N/A</v>
      </c>
      <c r="BG153" s="107" t="e">
        <f ca="true">+IF(AND(ISNUMBER(OFFSET('Hygiene Data'!$E$8,0,10*ROW('Hygiene Data'!E147))),'Data Summary'!DV153="Yes"),OFFSET('Hygiene Data'!$E$8,0,10*ROW('Hygiene Data'!E147)),NA())</f>
        <v>#N/A</v>
      </c>
      <c r="BH153" s="107" t="e">
        <f ca="true">+IF(AND(ISNUMBER(OFFSET('Hygiene Data'!$E$10,0,10*ROW('Hygiene Data'!E147))),'Data Summary'!DW153="Yes"),OFFSET('Hygiene Data'!$E$10,0,10*ROW('Hygiene Data'!E147)),NA())</f>
        <v>#N/A</v>
      </c>
      <c r="BI153" s="107" t="e">
        <f ca="true">+IF(AND(ISNUMBER(OFFSET('Hygiene Data'!$F$6,0,10*ROW('Hygiene Data'!F147))),'Data Summary'!DX153="Yes"),OFFSET('Hygiene Data'!$F$6,0,10*ROW('Hygiene Data'!F147)),NA())</f>
        <v>#N/A</v>
      </c>
      <c r="BJ153" s="107" t="e">
        <f ca="true">+IF(AND(ISNUMBER(OFFSET('Hygiene Data'!$F$8,0,10*ROW('Hygiene Data'!F147))),'Data Summary'!DY153="Yes"),OFFSET('Hygiene Data'!$F$8,0,10*ROW('Hygiene Data'!F147)),NA())</f>
        <v>#N/A</v>
      </c>
      <c r="BK153" s="107" t="e">
        <f ca="true">+IF(AND(ISNUMBER(OFFSET('Hygiene Data'!$F$10,0,10*ROW('Hygiene Data'!F147))),'Data Summary'!DZ153="Yes"),OFFSET('Hygiene Data'!$F$10,0,10*ROW('Hygiene Data'!F147)),NA())</f>
        <v>#N/A</v>
      </c>
      <c r="BL153" s="107" t="e">
        <f ca="true">+IF(AND(ISNUMBER(OFFSET('Hygiene Data'!$G$6,0,10*ROW('Hygiene Data'!G147))),'Data Summary'!EA153="Yes"),OFFSET('Hygiene Data'!$G$6,0,10*ROW('Hygiene Data'!G147)),NA())</f>
        <v>#N/A</v>
      </c>
      <c r="BM153" s="107" t="e">
        <f ca="true">+IF(AND(ISNUMBER(OFFSET('Hygiene Data'!$G$8,0,10*ROW('Hygiene Data'!G147))),'Data Summary'!EB153="Yes"),OFFSET('Hygiene Data'!$G$8,0,10*ROW('Hygiene Data'!G147)),NA())</f>
        <v>#N/A</v>
      </c>
      <c r="BN153" s="107" t="e">
        <f ca="true">+IF(AND(ISNUMBER(OFFSET('Hygiene Data'!$G$10,0,10*ROW('Hygiene Data'!G147))),'Data Summary'!EC153="Yes"),OFFSET('Hygiene Data'!$G$10,0,10*ROW('Hygiene Data'!G147)),NA())</f>
        <v>#N/A</v>
      </c>
      <c r="BO153" s="107" t="e">
        <f ca="true">+IF(AND(ISNUMBER(OFFSET('Hygiene Data'!$H$6,0,10*ROW('Hygiene Data'!H147))),'Data Summary'!ED153="Yes"),OFFSET('Hygiene Data'!$H$6,0,10*ROW('Hygiene Data'!H147)),NA())</f>
        <v>#N/A</v>
      </c>
      <c r="BP153" s="107" t="e">
        <f ca="true">+IF(AND(ISNUMBER(OFFSET('Hygiene Data'!$H$8,0,10*ROW('Hygiene Data'!H147))),'Data Summary'!EE153="Yes"),OFFSET('Hygiene Data'!$H$8,0,10*ROW('Hygiene Data'!H147)),NA())</f>
        <v>#N/A</v>
      </c>
      <c r="BQ153" s="107" t="e">
        <f ca="true">+IF(AND(ISNUMBER(OFFSET('Hygiene Data'!$H$10,0,10*ROW('Hygiene Data'!H147))),'Data Summary'!EF153="Yes"),OFFSET('Hygiene Data'!$H$10,0,10*ROW('Hygiene Data'!H147)),NA())</f>
        <v>#N/A</v>
      </c>
    </row>
    <row r="154" x14ac:dyDescent="0.2">
      <c r="A154" s="55" t="e">
        <f ca="true">+IF(OFFSET('Water Data'!$B$1,0,10*ROW('Water Data'!B148))="",NA(),OFFSET('Water Data'!$B$1,0,10*ROW('Water Data'!B148)))</f>
        <v>#N/A</v>
      </c>
      <c r="B154" s="55" t="e">
        <f ca="true">+IF(OFFSET('Water Data'!$A$3,0,10*ROW('Water Data'!A151))="",NA(),OFFSET('Water Data'!$A$3,0,10*ROW('Water Data'!A151)))</f>
        <v>#N/A</v>
      </c>
      <c r="C154" s="55" t="e">
        <f ca="true">+IF(OFFSET('Water Data'!$C$3,0,10*ROW('Water Data'!C151))="",NA(),OFFSET('Water Data'!$C$3,0,10*ROW('Water Data'!C151)))</f>
        <v>#N/A</v>
      </c>
      <c r="D154" s="56" t="e">
        <f ca="true">+IF(AND(ISNUMBER(OFFSET('Water Data'!$C$5,0,10*ROW('Water Data'!C148))),'Data Summary'!BS154="Yes"),100-OFFSET('Water Data'!$C$5,0,10*ROW('Water Data'!C148)),NA())</f>
        <v>#N/A</v>
      </c>
      <c r="E154" s="56" t="e">
        <f ca="true">+IF(AND(ISNUMBER(OFFSET('Water Data'!$C$7,0,10*ROW('Water Data'!C148))),'Data Summary'!BT154="Yes"),OFFSET('Water Data'!$C$7,0,10*ROW('Water Data'!C148)),NA())</f>
        <v>#N/A</v>
      </c>
      <c r="F154" s="56" t="e">
        <f ca="true">+IF(AND(ISNUMBER(OFFSET('Water Data'!$C$10,0,10*ROW('Water Data'!C148))),'Data Summary'!BU154="Yes"),OFFSET('Water Data'!$C$10,0,10*ROW('Water Data'!C148)),NA())</f>
        <v>#N/A</v>
      </c>
      <c r="G154" s="56" t="e">
        <f ca="true">+IF(AND(ISNUMBER(OFFSET('Water Data'!$D$5,0,10*ROW('Water Data'!D148))),'Data Summary'!BV154="Yes"),100-OFFSET('Water Data'!$D$5,0,10*ROW('Water Data'!D148)),NA())</f>
        <v>#N/A</v>
      </c>
      <c r="H154" s="56" t="e">
        <f ca="true">+IF(AND(ISNUMBER(OFFSET('Water Data'!$D$7,0,10*ROW('Water Data'!D148))),'Data Summary'!BW154="Yes"),OFFSET('Water Data'!$D$7,0,10*ROW('Water Data'!D148)),NA())</f>
        <v>#N/A</v>
      </c>
      <c r="I154" s="56" t="e">
        <f ca="true">+IF(AND(ISNUMBER(OFFSET('Water Data'!$D$10,0,10*ROW('Water Data'!D148))),'Data Summary'!BX154="Yes"),OFFSET('Water Data'!$D$10,0,10*ROW('Water Data'!D148)),NA())</f>
        <v>#N/A</v>
      </c>
      <c r="J154" s="56" t="e">
        <f ca="true">+IF(AND(ISNUMBER(OFFSET('Water Data'!$E$5,0,10*ROW('Water Data'!E148))),'Data Summary'!BY154="Yes"),100-OFFSET('Water Data'!$E$5,0,10*ROW('Water Data'!E148)),NA())</f>
        <v>#N/A</v>
      </c>
      <c r="K154" s="56" t="e">
        <f ca="true">+IF(AND(ISNUMBER(OFFSET('Water Data'!$E$7,0,10*ROW('Water Data'!E148))),'Data Summary'!BZ154="Yes"),OFFSET('Water Data'!$E$7,0,10*ROW('Water Data'!E148)),NA())</f>
        <v>#N/A</v>
      </c>
      <c r="L154" s="56" t="e">
        <f ca="true">+IF(AND(ISNUMBER(OFFSET('Water Data'!$E$10,0,10*ROW('Water Data'!E148))),'Data Summary'!CA154="Yes"),OFFSET('Water Data'!$E$10,0,10*ROW('Water Data'!E148)),NA())</f>
        <v>#N/A</v>
      </c>
      <c r="M154" s="56" t="e">
        <f ca="true">+IF(AND(ISNUMBER(OFFSET('Water Data'!$F$5,0,10*ROW('Water Data'!F148))),'Data Summary'!CB154="Yes"),100-OFFSET('Water Data'!$F$5,0,10*ROW('Water Data'!F148)),NA())</f>
        <v>#N/A</v>
      </c>
      <c r="N154" s="56" t="e">
        <f ca="true">+IF(AND(ISNUMBER(OFFSET('Water Data'!$F$7,0,10*ROW('Water Data'!F148))),'Data Summary'!CC154="Yes"),OFFSET('Water Data'!$F$7,0,10*ROW('Water Data'!F148)),NA())</f>
        <v>#N/A</v>
      </c>
      <c r="O154" s="56" t="e">
        <f ca="true">+IF(AND(ISNUMBER(OFFSET('Water Data'!$F$10,0,10*ROW('Water Data'!F148))),'Data Summary'!CD154="Yes"),OFFSET('Water Data'!$F$10,0,10*ROW('Water Data'!F148)),NA())</f>
        <v>#N/A</v>
      </c>
      <c r="P154" s="56" t="e">
        <f ca="true">+IF(AND(ISNUMBER(OFFSET('Water Data'!$G$5,0,10*ROW('Water Data'!G148))),'Data Summary'!CE154="Yes"),100-OFFSET('Water Data'!$G$5,0,10*ROW('Water Data'!G148)),NA())</f>
        <v>#N/A</v>
      </c>
      <c r="Q154" s="56" t="e">
        <f ca="true">+IF(AND(ISNUMBER(OFFSET('Water Data'!$G$7,0,10*ROW('Water Data'!G148))),'Data Summary'!CF154="Yes"),OFFSET('Water Data'!$G$7,0,10*ROW('Water Data'!G148)),NA())</f>
        <v>#N/A</v>
      </c>
      <c r="R154" s="56" t="e">
        <f ca="true">+IF(AND(ISNUMBER(OFFSET('Water Data'!$G$10,0,10*ROW('Water Data'!G148))),'Data Summary'!CG154="Yes"),OFFSET('Water Data'!$G$10,0,10*ROW('Water Data'!G148)),NA())</f>
        <v>#N/A</v>
      </c>
      <c r="S154" s="56" t="e">
        <f ca="true">+IF(AND(ISNUMBER(OFFSET('Water Data'!$H$5,0,10*ROW('Water Data'!H148))),'Data Summary'!CH154="Yes"),100-OFFSET('Water Data'!$H$5,0,10*ROW('Water Data'!H148)),NA())</f>
        <v>#N/A</v>
      </c>
      <c r="T154" s="56" t="e">
        <f ca="true">+IF(AND(ISNUMBER(OFFSET('Water Data'!$H$7,0,10*ROW('Water Data'!H148))),'Data Summary'!CI154="Yes"),OFFSET('Water Data'!$H$7,0,10*ROW('Water Data'!H148)),NA())</f>
        <v>#N/A</v>
      </c>
      <c r="U154" s="56" t="e">
        <f ca="true">+IF(AND(ISNUMBER(OFFSET('Water Data'!$H$10,0,10*ROW('Water Data'!H148))),'Data Summary'!CJ154="Yes"),OFFSET('Water Data'!$H$10,0,10*ROW('Water Data'!H148)),NA())</f>
        <v>#N/A</v>
      </c>
      <c r="V154" s="102" t="e">
        <f ca="true">+IF(AND(ISNUMBER(OFFSET('Sanitation Data'!$C$5,0,10*ROW('Sanitation Data'!C148))),'Data Summary'!CK154="Yes"),100-OFFSET('Sanitation Data'!$C$5,0,10*ROW('Sanitation Data'!C148)),NA())</f>
        <v>#N/A</v>
      </c>
      <c r="W154" s="102" t="e">
        <f ca="true">+IF(AND(ISNUMBER(OFFSET('Sanitation Data'!$C$7,0,10*ROW('Sanitation Data'!C148))),'Data Summary'!CL154="Yes"),OFFSET('Sanitation Data'!$C$7,0,10*ROW('Sanitation Data'!C148)),NA())</f>
        <v>#N/A</v>
      </c>
      <c r="X154" s="102" t="e">
        <f ca="true">+IF(AND(ISNUMBER(OFFSET('Sanitation Data'!$C$11,0,10*ROW('Sanitation Data'!C148))),'Data Summary'!CM154="Yes"),OFFSET('Sanitation Data'!$C$11,0,10*ROW('Sanitation Data'!C148)),NA())</f>
        <v>#N/A</v>
      </c>
      <c r="Y154" s="102" t="e">
        <f ca="true">+IF(AND(ISNUMBER(OFFSET('Sanitation Data'!$C$12,0,10*ROW('Sanitation Data'!C148))),'Data Summary'!CN154="Yes"),OFFSET('Sanitation Data'!$C$12,0,10*ROW('Sanitation Data'!C148)),NA())</f>
        <v>#N/A</v>
      </c>
      <c r="Z154" s="102" t="e">
        <f ca="true">+IF(AND(ISNUMBER(OFFSET('Sanitation Data'!$C$13,0,10*ROW('Sanitation Data'!C148))),'Data Summary'!CO154="Yes"),OFFSET('Sanitation Data'!$C$13,0,10*ROW('Sanitation Data'!C148)),NA())</f>
        <v>#N/A</v>
      </c>
      <c r="AA154" s="102" t="e">
        <f ca="true">+IF(AND(ISNUMBER(OFFSET('Sanitation Data'!$D$5,0,10*ROW('Sanitation Data'!D148))),'Data Summary'!CP154="Yes"),100-OFFSET('Sanitation Data'!$D$5,0,10*ROW('Sanitation Data'!D148)),NA())</f>
        <v>#N/A</v>
      </c>
      <c r="AB154" s="102" t="e">
        <f ca="true">+IF(AND(ISNUMBER(OFFSET('Sanitation Data'!$D$7,0,10*ROW('Sanitation Data'!D148))),'Data Summary'!CQ154="Yes"),OFFSET('Sanitation Data'!$D$7,0,10*ROW('Sanitation Data'!D148)),NA())</f>
        <v>#N/A</v>
      </c>
      <c r="AC154" s="102" t="e">
        <f ca="true">+IF(AND(ISNUMBER(OFFSET('Sanitation Data'!$D$11,0,10*ROW('Sanitation Data'!D148))),'Data Summary'!CR154="Yes"),OFFSET('Sanitation Data'!$D$11,0,10*ROW('Sanitation Data'!D148)),NA())</f>
        <v>#N/A</v>
      </c>
      <c r="AD154" s="102" t="e">
        <f ca="true">+IF(AND(ISNUMBER(OFFSET('Sanitation Data'!$D$12,0,10*ROW('Sanitation Data'!D148))),'Data Summary'!CS154="Yes"),OFFSET('Sanitation Data'!$D$12,0,10*ROW('Sanitation Data'!D148)),NA())</f>
        <v>#N/A</v>
      </c>
      <c r="AE154" s="102" t="e">
        <f ca="true">+IF(AND(ISNUMBER(OFFSET('Sanitation Data'!$D$13,0,10*ROW('Sanitation Data'!D148))),'Data Summary'!CT154="Yes"),OFFSET('Sanitation Data'!$D$13,0,10*ROW('Sanitation Data'!D148)),NA())</f>
        <v>#N/A</v>
      </c>
      <c r="AF154" s="102" t="e">
        <f ca="true">+IF(AND(ISNUMBER(OFFSET('Sanitation Data'!$E$5,0,10*ROW('Sanitation Data'!E148))),'Data Summary'!CU154="Yes"),100-OFFSET('Sanitation Data'!$E$5,0,10*ROW('Sanitation Data'!E148)),NA())</f>
        <v>#N/A</v>
      </c>
      <c r="AG154" s="102" t="e">
        <f ca="true">+IF(AND(ISNUMBER(OFFSET('Sanitation Data'!$E$7,0,10*ROW('Sanitation Data'!E148))),'Data Summary'!CV154="Yes"),OFFSET('Sanitation Data'!$E$7,0,10*ROW('Sanitation Data'!E148)),NA())</f>
        <v>#N/A</v>
      </c>
      <c r="AH154" s="102" t="e">
        <f ca="true">+IF(AND(ISNUMBER(OFFSET('Sanitation Data'!$E$11,0,10*ROW('Sanitation Data'!E148))),'Data Summary'!CW154="Yes"),OFFSET('Sanitation Data'!$E$11,0,10*ROW('Sanitation Data'!E148)),NA())</f>
        <v>#N/A</v>
      </c>
      <c r="AI154" s="102" t="e">
        <f ca="true">+IF(AND(ISNUMBER(OFFSET('Sanitation Data'!$E$12,0,10*ROW('Sanitation Data'!E148))),'Data Summary'!CX154="Yes"),OFFSET('Sanitation Data'!$E$12,0,10*ROW('Sanitation Data'!E148)),NA())</f>
        <v>#N/A</v>
      </c>
      <c r="AJ154" s="102" t="e">
        <f ca="true">+IF(AND(ISNUMBER(OFFSET('Sanitation Data'!$E$13,0,10*ROW('Sanitation Data'!E148))),'Data Summary'!CY154="Yes"),OFFSET('Sanitation Data'!$E$13,0,10*ROW('Sanitation Data'!E148)),NA())</f>
        <v>#N/A</v>
      </c>
      <c r="AK154" s="102" t="e">
        <f ca="true">+IF(AND(ISNUMBER(OFFSET('Sanitation Data'!$F$5,0,10*ROW('Sanitation Data'!F148))),'Data Summary'!CZ154="Yes"),100-OFFSET('Sanitation Data'!$F$5,0,10*ROW('Sanitation Data'!F148)),NA())</f>
        <v>#N/A</v>
      </c>
      <c r="AL154" s="102" t="e">
        <f ca="true">+IF(AND(ISNUMBER(OFFSET('Sanitation Data'!$F$7,0,10*ROW('Sanitation Data'!F148))),'Data Summary'!DA154="Yes"),OFFSET('Sanitation Data'!$F$7,0,10*ROW('Sanitation Data'!F148)),NA())</f>
        <v>#N/A</v>
      </c>
      <c r="AM154" s="102" t="e">
        <f ca="true">+IF(AND(ISNUMBER(OFFSET('Sanitation Data'!$F$11,0,10*ROW('Sanitation Data'!F148))),'Data Summary'!DB154="Yes"),OFFSET('Sanitation Data'!$F$11,0,10*ROW('Sanitation Data'!F148)),NA())</f>
        <v>#N/A</v>
      </c>
      <c r="AN154" s="102" t="e">
        <f ca="true">+IF(AND(ISNUMBER(OFFSET('Sanitation Data'!$F$12,0,10*ROW('Sanitation Data'!F148))),'Data Summary'!DC154="Yes"),OFFSET('Sanitation Data'!$F$12,0,10*ROW('Sanitation Data'!F148)),NA())</f>
        <v>#N/A</v>
      </c>
      <c r="AO154" s="102" t="e">
        <f ca="true">+IF(AND(ISNUMBER(OFFSET('Sanitation Data'!$F$13,0,10*ROW('Sanitation Data'!F148))),'Data Summary'!DD154="Yes"),OFFSET('Sanitation Data'!$F$13,0,10*ROW('Sanitation Data'!F148)),NA())</f>
        <v>#N/A</v>
      </c>
      <c r="AP154" s="102" t="e">
        <f ca="true">+IF(AND(ISNUMBER(OFFSET('Sanitation Data'!$G$5,0,10*ROW('Sanitation Data'!G148))),'Data Summary'!DE154="Yes"),100-OFFSET('Sanitation Data'!$G$5,0,10*ROW('Sanitation Data'!G148)),NA())</f>
        <v>#N/A</v>
      </c>
      <c r="AQ154" s="102" t="e">
        <f ca="true">+IF(AND(ISNUMBER(OFFSET('Sanitation Data'!$G$7,0,10*ROW('Sanitation Data'!G148))),'Data Summary'!DF154="Yes"),OFFSET('Sanitation Data'!$G$7,0,10*ROW('Sanitation Data'!G148)),NA())</f>
        <v>#N/A</v>
      </c>
      <c r="AR154" s="102" t="e">
        <f ca="true">+IF(AND(ISNUMBER(OFFSET('Sanitation Data'!$G$11,0,10*ROW('Sanitation Data'!G148))),'Data Summary'!DG154="Yes"),OFFSET('Sanitation Data'!$G$11,0,10*ROW('Sanitation Data'!G148)),NA())</f>
        <v>#N/A</v>
      </c>
      <c r="AS154" s="102" t="e">
        <f ca="true">+IF(AND(ISNUMBER(OFFSET('Sanitation Data'!$G$12,0,10*ROW('Sanitation Data'!G148))),'Data Summary'!DH154="Yes"),OFFSET('Sanitation Data'!$G$12,0,10*ROW('Sanitation Data'!G148)),NA())</f>
        <v>#N/A</v>
      </c>
      <c r="AT154" s="102" t="e">
        <f ca="true">+IF(AND(ISNUMBER(OFFSET('Sanitation Data'!$G$13,0,10*ROW('Sanitation Data'!G148))),'Data Summary'!DI154="Yes"),OFFSET('Sanitation Data'!$G$13,0,10*ROW('Sanitation Data'!G148)),NA())</f>
        <v>#N/A</v>
      </c>
      <c r="AU154" s="102" t="e">
        <f ca="true">+IF(AND(ISNUMBER(OFFSET('Sanitation Data'!$H$5,0,10*ROW('Sanitation Data'!H148))),'Data Summary'!DJ154="Yes"),100-OFFSET('Sanitation Data'!$H$5,0,10*ROW('Sanitation Data'!H148)),NA())</f>
        <v>#N/A</v>
      </c>
      <c r="AV154" s="102" t="e">
        <f ca="true">+IF(AND(ISNUMBER(OFFSET('Sanitation Data'!$H$7,0,10*ROW('Sanitation Data'!H148))),'Data Summary'!DK154="Yes"),OFFSET('Sanitation Data'!$H$7,0,10*ROW('Sanitation Data'!H148)),NA())</f>
        <v>#N/A</v>
      </c>
      <c r="AW154" s="102" t="e">
        <f ca="true">+IF(AND(ISNUMBER(OFFSET('Sanitation Data'!$H$11,0,10*ROW('Sanitation Data'!H148))),'Data Summary'!DL154="Yes"),OFFSET('Sanitation Data'!$H$11,0,10*ROW('Sanitation Data'!H148)),NA())</f>
        <v>#N/A</v>
      </c>
      <c r="AX154" s="102" t="e">
        <f ca="true">+IF(AND(ISNUMBER(OFFSET('Sanitation Data'!$H$12,0,10*ROW('Sanitation Data'!H148))),'Data Summary'!DM154="Yes"),OFFSET('Sanitation Data'!$H$12,0,10*ROW('Sanitation Data'!H148)),NA())</f>
        <v>#N/A</v>
      </c>
      <c r="AY154" s="102" t="e">
        <f ca="true">+IF(AND(ISNUMBER(OFFSET('Sanitation Data'!$H$13,0,10*ROW('Sanitation Data'!H148))),'Data Summary'!DN154="Yes"),OFFSET('Sanitation Data'!$H$13,0,10*ROW('Sanitation Data'!H148)),NA())</f>
        <v>#N/A</v>
      </c>
      <c r="AZ154" s="107" t="e">
        <f ca="true">+IF(AND(ISNUMBER(OFFSET('Hygiene Data'!$C$6,0,10*ROW('Hygiene Data'!C148))),'Data Summary'!DO154="Yes"),OFFSET('Hygiene Data'!$C$6,0,10*ROW('Hygiene Data'!C148)),NA())</f>
        <v>#N/A</v>
      </c>
      <c r="BA154" s="107" t="e">
        <f ca="true">+IF(AND(ISNUMBER(OFFSET('Hygiene Data'!$C$8,0,10*ROW('Hygiene Data'!C148))),'Data Summary'!DP154="Yes"),OFFSET('Hygiene Data'!$C$8,0,10*ROW('Hygiene Data'!C148)),NA())</f>
        <v>#N/A</v>
      </c>
      <c r="BB154" s="107" t="e">
        <f ca="true">+IF(AND(ISNUMBER(OFFSET('Hygiene Data'!$C$10,0,10*ROW('Hygiene Data'!C148))),'Data Summary'!DQ154="Yes"),OFFSET('Hygiene Data'!$C$10,0,10*ROW('Hygiene Data'!C148)),NA())</f>
        <v>#N/A</v>
      </c>
      <c r="BC154" s="107" t="e">
        <f ca="true">+IF(AND(ISNUMBER(OFFSET('Hygiene Data'!$D$6,0,10*ROW('Hygiene Data'!D148))),'Data Summary'!DR154="Yes"),OFFSET('Hygiene Data'!$D$6,0,10*ROW('Hygiene Data'!D148)),NA())</f>
        <v>#N/A</v>
      </c>
      <c r="BD154" s="107" t="e">
        <f ca="true">+IF(AND(ISNUMBER(OFFSET('Hygiene Data'!$D$8,0,10*ROW('Hygiene Data'!D148))),'Data Summary'!DS154="Yes"),OFFSET('Hygiene Data'!$D$8,0,10*ROW('Hygiene Data'!D148)),NA())</f>
        <v>#N/A</v>
      </c>
      <c r="BE154" s="107" t="e">
        <f ca="true">+IF(AND(ISNUMBER(OFFSET('Hygiene Data'!$D$10,0,10*ROW('Hygiene Data'!D148))),'Data Summary'!DT154="Yes"),OFFSET('Hygiene Data'!$D$10,0,10*ROW('Hygiene Data'!D148)),NA())</f>
        <v>#N/A</v>
      </c>
      <c r="BF154" s="107" t="e">
        <f ca="true">+IF(AND(ISNUMBER(OFFSET('Hygiene Data'!$E$6,0,10*ROW('Hygiene Data'!E148))),'Data Summary'!DU154="Yes"),OFFSET('Hygiene Data'!$E$6,0,10*ROW('Hygiene Data'!E148)),NA())</f>
        <v>#N/A</v>
      </c>
      <c r="BG154" s="107" t="e">
        <f ca="true">+IF(AND(ISNUMBER(OFFSET('Hygiene Data'!$E$8,0,10*ROW('Hygiene Data'!E148))),'Data Summary'!DV154="Yes"),OFFSET('Hygiene Data'!$E$8,0,10*ROW('Hygiene Data'!E148)),NA())</f>
        <v>#N/A</v>
      </c>
      <c r="BH154" s="107" t="e">
        <f ca="true">+IF(AND(ISNUMBER(OFFSET('Hygiene Data'!$E$10,0,10*ROW('Hygiene Data'!E148))),'Data Summary'!DW154="Yes"),OFFSET('Hygiene Data'!$E$10,0,10*ROW('Hygiene Data'!E148)),NA())</f>
        <v>#N/A</v>
      </c>
      <c r="BI154" s="107" t="e">
        <f ca="true">+IF(AND(ISNUMBER(OFFSET('Hygiene Data'!$F$6,0,10*ROW('Hygiene Data'!F148))),'Data Summary'!DX154="Yes"),OFFSET('Hygiene Data'!$F$6,0,10*ROW('Hygiene Data'!F148)),NA())</f>
        <v>#N/A</v>
      </c>
      <c r="BJ154" s="107" t="e">
        <f ca="true">+IF(AND(ISNUMBER(OFFSET('Hygiene Data'!$F$8,0,10*ROW('Hygiene Data'!F148))),'Data Summary'!DY154="Yes"),OFFSET('Hygiene Data'!$F$8,0,10*ROW('Hygiene Data'!F148)),NA())</f>
        <v>#N/A</v>
      </c>
      <c r="BK154" s="107" t="e">
        <f ca="true">+IF(AND(ISNUMBER(OFFSET('Hygiene Data'!$F$10,0,10*ROW('Hygiene Data'!F148))),'Data Summary'!DZ154="Yes"),OFFSET('Hygiene Data'!$F$10,0,10*ROW('Hygiene Data'!F148)),NA())</f>
        <v>#N/A</v>
      </c>
      <c r="BL154" s="107" t="e">
        <f ca="true">+IF(AND(ISNUMBER(OFFSET('Hygiene Data'!$G$6,0,10*ROW('Hygiene Data'!G148))),'Data Summary'!EA154="Yes"),OFFSET('Hygiene Data'!$G$6,0,10*ROW('Hygiene Data'!G148)),NA())</f>
        <v>#N/A</v>
      </c>
      <c r="BM154" s="107" t="e">
        <f ca="true">+IF(AND(ISNUMBER(OFFSET('Hygiene Data'!$G$8,0,10*ROW('Hygiene Data'!G148))),'Data Summary'!EB154="Yes"),OFFSET('Hygiene Data'!$G$8,0,10*ROW('Hygiene Data'!G148)),NA())</f>
        <v>#N/A</v>
      </c>
      <c r="BN154" s="107" t="e">
        <f ca="true">+IF(AND(ISNUMBER(OFFSET('Hygiene Data'!$G$10,0,10*ROW('Hygiene Data'!G148))),'Data Summary'!EC154="Yes"),OFFSET('Hygiene Data'!$G$10,0,10*ROW('Hygiene Data'!G148)),NA())</f>
        <v>#N/A</v>
      </c>
      <c r="BO154" s="107" t="e">
        <f ca="true">+IF(AND(ISNUMBER(OFFSET('Hygiene Data'!$H$6,0,10*ROW('Hygiene Data'!H148))),'Data Summary'!ED154="Yes"),OFFSET('Hygiene Data'!$H$6,0,10*ROW('Hygiene Data'!H148)),NA())</f>
        <v>#N/A</v>
      </c>
      <c r="BP154" s="107" t="e">
        <f ca="true">+IF(AND(ISNUMBER(OFFSET('Hygiene Data'!$H$8,0,10*ROW('Hygiene Data'!H148))),'Data Summary'!EE154="Yes"),OFFSET('Hygiene Data'!$H$8,0,10*ROW('Hygiene Data'!H148)),NA())</f>
        <v>#N/A</v>
      </c>
      <c r="BQ154" s="107" t="e">
        <f ca="true">+IF(AND(ISNUMBER(OFFSET('Hygiene Data'!$H$10,0,10*ROW('Hygiene Data'!H148))),'Data Summary'!EF154="Yes"),OFFSET('Hygiene Data'!$H$10,0,10*ROW('Hygiene Data'!H148)),NA())</f>
        <v>#N/A</v>
      </c>
    </row>
    <row r="155" x14ac:dyDescent="0.2">
      <c r="A155" s="55" t="e">
        <f ca="true">+IF(OFFSET('Water Data'!$B$1,0,10*ROW('Water Data'!B149))="",NA(),OFFSET('Water Data'!$B$1,0,10*ROW('Water Data'!B149)))</f>
        <v>#N/A</v>
      </c>
      <c r="B155" s="55" t="e">
        <f ca="true">+IF(OFFSET('Water Data'!$A$3,0,10*ROW('Water Data'!A152))="",NA(),OFFSET('Water Data'!$A$3,0,10*ROW('Water Data'!A152)))</f>
        <v>#N/A</v>
      </c>
      <c r="C155" s="55" t="e">
        <f ca="true">+IF(OFFSET('Water Data'!$C$3,0,10*ROW('Water Data'!C152))="",NA(),OFFSET('Water Data'!$C$3,0,10*ROW('Water Data'!C152)))</f>
        <v>#N/A</v>
      </c>
      <c r="D155" s="56" t="e">
        <f ca="true">+IF(AND(ISNUMBER(OFFSET('Water Data'!$C$5,0,10*ROW('Water Data'!C149))),'Data Summary'!BS155="Yes"),100-OFFSET('Water Data'!$C$5,0,10*ROW('Water Data'!C149)),NA())</f>
        <v>#N/A</v>
      </c>
      <c r="E155" s="56" t="e">
        <f ca="true">+IF(AND(ISNUMBER(OFFSET('Water Data'!$C$7,0,10*ROW('Water Data'!C149))),'Data Summary'!BT155="Yes"),OFFSET('Water Data'!$C$7,0,10*ROW('Water Data'!C149)),NA())</f>
        <v>#N/A</v>
      </c>
      <c r="F155" s="56" t="e">
        <f ca="true">+IF(AND(ISNUMBER(OFFSET('Water Data'!$C$10,0,10*ROW('Water Data'!C149))),'Data Summary'!BU155="Yes"),OFFSET('Water Data'!$C$10,0,10*ROW('Water Data'!C149)),NA())</f>
        <v>#N/A</v>
      </c>
      <c r="G155" s="56" t="e">
        <f ca="true">+IF(AND(ISNUMBER(OFFSET('Water Data'!$D$5,0,10*ROW('Water Data'!D149))),'Data Summary'!BV155="Yes"),100-OFFSET('Water Data'!$D$5,0,10*ROW('Water Data'!D149)),NA())</f>
        <v>#N/A</v>
      </c>
      <c r="H155" s="56" t="e">
        <f ca="true">+IF(AND(ISNUMBER(OFFSET('Water Data'!$D$7,0,10*ROW('Water Data'!D149))),'Data Summary'!BW155="Yes"),OFFSET('Water Data'!$D$7,0,10*ROW('Water Data'!D149)),NA())</f>
        <v>#N/A</v>
      </c>
      <c r="I155" s="56" t="e">
        <f ca="true">+IF(AND(ISNUMBER(OFFSET('Water Data'!$D$10,0,10*ROW('Water Data'!D149))),'Data Summary'!BX155="Yes"),OFFSET('Water Data'!$D$10,0,10*ROW('Water Data'!D149)),NA())</f>
        <v>#N/A</v>
      </c>
      <c r="J155" s="56" t="e">
        <f ca="true">+IF(AND(ISNUMBER(OFFSET('Water Data'!$E$5,0,10*ROW('Water Data'!E149))),'Data Summary'!BY155="Yes"),100-OFFSET('Water Data'!$E$5,0,10*ROW('Water Data'!E149)),NA())</f>
        <v>#N/A</v>
      </c>
      <c r="K155" s="56" t="e">
        <f ca="true">+IF(AND(ISNUMBER(OFFSET('Water Data'!$E$7,0,10*ROW('Water Data'!E149))),'Data Summary'!BZ155="Yes"),OFFSET('Water Data'!$E$7,0,10*ROW('Water Data'!E149)),NA())</f>
        <v>#N/A</v>
      </c>
      <c r="L155" s="56" t="e">
        <f ca="true">+IF(AND(ISNUMBER(OFFSET('Water Data'!$E$10,0,10*ROW('Water Data'!E149))),'Data Summary'!CA155="Yes"),OFFSET('Water Data'!$E$10,0,10*ROW('Water Data'!E149)),NA())</f>
        <v>#N/A</v>
      </c>
      <c r="M155" s="56" t="e">
        <f ca="true">+IF(AND(ISNUMBER(OFFSET('Water Data'!$F$5,0,10*ROW('Water Data'!F149))),'Data Summary'!CB155="Yes"),100-OFFSET('Water Data'!$F$5,0,10*ROW('Water Data'!F149)),NA())</f>
        <v>#N/A</v>
      </c>
      <c r="N155" s="56" t="e">
        <f ca="true">+IF(AND(ISNUMBER(OFFSET('Water Data'!$F$7,0,10*ROW('Water Data'!F149))),'Data Summary'!CC155="Yes"),OFFSET('Water Data'!$F$7,0,10*ROW('Water Data'!F149)),NA())</f>
        <v>#N/A</v>
      </c>
      <c r="O155" s="56" t="e">
        <f ca="true">+IF(AND(ISNUMBER(OFFSET('Water Data'!$F$10,0,10*ROW('Water Data'!F149))),'Data Summary'!CD155="Yes"),OFFSET('Water Data'!$F$10,0,10*ROW('Water Data'!F149)),NA())</f>
        <v>#N/A</v>
      </c>
      <c r="P155" s="56" t="e">
        <f ca="true">+IF(AND(ISNUMBER(OFFSET('Water Data'!$G$5,0,10*ROW('Water Data'!G149))),'Data Summary'!CE155="Yes"),100-OFFSET('Water Data'!$G$5,0,10*ROW('Water Data'!G149)),NA())</f>
        <v>#N/A</v>
      </c>
      <c r="Q155" s="56" t="e">
        <f ca="true">+IF(AND(ISNUMBER(OFFSET('Water Data'!$G$7,0,10*ROW('Water Data'!G149))),'Data Summary'!CF155="Yes"),OFFSET('Water Data'!$G$7,0,10*ROW('Water Data'!G149)),NA())</f>
        <v>#N/A</v>
      </c>
      <c r="R155" s="56" t="e">
        <f ca="true">+IF(AND(ISNUMBER(OFFSET('Water Data'!$G$10,0,10*ROW('Water Data'!G149))),'Data Summary'!CG155="Yes"),OFFSET('Water Data'!$G$10,0,10*ROW('Water Data'!G149)),NA())</f>
        <v>#N/A</v>
      </c>
      <c r="S155" s="56" t="e">
        <f ca="true">+IF(AND(ISNUMBER(OFFSET('Water Data'!$H$5,0,10*ROW('Water Data'!H149))),'Data Summary'!CH155="Yes"),100-OFFSET('Water Data'!$H$5,0,10*ROW('Water Data'!H149)),NA())</f>
        <v>#N/A</v>
      </c>
      <c r="T155" s="56" t="e">
        <f ca="true">+IF(AND(ISNUMBER(OFFSET('Water Data'!$H$7,0,10*ROW('Water Data'!H149))),'Data Summary'!CI155="Yes"),OFFSET('Water Data'!$H$7,0,10*ROW('Water Data'!H149)),NA())</f>
        <v>#N/A</v>
      </c>
      <c r="U155" s="56" t="e">
        <f ca="true">+IF(AND(ISNUMBER(OFFSET('Water Data'!$H$10,0,10*ROW('Water Data'!H149))),'Data Summary'!CJ155="Yes"),OFFSET('Water Data'!$H$10,0,10*ROW('Water Data'!H149)),NA())</f>
        <v>#N/A</v>
      </c>
      <c r="V155" s="102" t="e">
        <f ca="true">+IF(AND(ISNUMBER(OFFSET('Sanitation Data'!$C$5,0,10*ROW('Sanitation Data'!C149))),'Data Summary'!CK155="Yes"),100-OFFSET('Sanitation Data'!$C$5,0,10*ROW('Sanitation Data'!C149)),NA())</f>
        <v>#N/A</v>
      </c>
      <c r="W155" s="102" t="e">
        <f ca="true">+IF(AND(ISNUMBER(OFFSET('Sanitation Data'!$C$7,0,10*ROW('Sanitation Data'!C149))),'Data Summary'!CL155="Yes"),OFFSET('Sanitation Data'!$C$7,0,10*ROW('Sanitation Data'!C149)),NA())</f>
        <v>#N/A</v>
      </c>
      <c r="X155" s="102" t="e">
        <f ca="true">+IF(AND(ISNUMBER(OFFSET('Sanitation Data'!$C$11,0,10*ROW('Sanitation Data'!C149))),'Data Summary'!CM155="Yes"),OFFSET('Sanitation Data'!$C$11,0,10*ROW('Sanitation Data'!C149)),NA())</f>
        <v>#N/A</v>
      </c>
      <c r="Y155" s="102" t="e">
        <f ca="true">+IF(AND(ISNUMBER(OFFSET('Sanitation Data'!$C$12,0,10*ROW('Sanitation Data'!C149))),'Data Summary'!CN155="Yes"),OFFSET('Sanitation Data'!$C$12,0,10*ROW('Sanitation Data'!C149)),NA())</f>
        <v>#N/A</v>
      </c>
      <c r="Z155" s="102" t="e">
        <f ca="true">+IF(AND(ISNUMBER(OFFSET('Sanitation Data'!$C$13,0,10*ROW('Sanitation Data'!C149))),'Data Summary'!CO155="Yes"),OFFSET('Sanitation Data'!$C$13,0,10*ROW('Sanitation Data'!C149)),NA())</f>
        <v>#N/A</v>
      </c>
      <c r="AA155" s="102" t="e">
        <f ca="true">+IF(AND(ISNUMBER(OFFSET('Sanitation Data'!$D$5,0,10*ROW('Sanitation Data'!D149))),'Data Summary'!CP155="Yes"),100-OFFSET('Sanitation Data'!$D$5,0,10*ROW('Sanitation Data'!D149)),NA())</f>
        <v>#N/A</v>
      </c>
      <c r="AB155" s="102" t="e">
        <f ca="true">+IF(AND(ISNUMBER(OFFSET('Sanitation Data'!$D$7,0,10*ROW('Sanitation Data'!D149))),'Data Summary'!CQ155="Yes"),OFFSET('Sanitation Data'!$D$7,0,10*ROW('Sanitation Data'!D149)),NA())</f>
        <v>#N/A</v>
      </c>
      <c r="AC155" s="102" t="e">
        <f ca="true">+IF(AND(ISNUMBER(OFFSET('Sanitation Data'!$D$11,0,10*ROW('Sanitation Data'!D149))),'Data Summary'!CR155="Yes"),OFFSET('Sanitation Data'!$D$11,0,10*ROW('Sanitation Data'!D149)),NA())</f>
        <v>#N/A</v>
      </c>
      <c r="AD155" s="102" t="e">
        <f ca="true">+IF(AND(ISNUMBER(OFFSET('Sanitation Data'!$D$12,0,10*ROW('Sanitation Data'!D149))),'Data Summary'!CS155="Yes"),OFFSET('Sanitation Data'!$D$12,0,10*ROW('Sanitation Data'!D149)),NA())</f>
        <v>#N/A</v>
      </c>
      <c r="AE155" s="102" t="e">
        <f ca="true">+IF(AND(ISNUMBER(OFFSET('Sanitation Data'!$D$13,0,10*ROW('Sanitation Data'!D149))),'Data Summary'!CT155="Yes"),OFFSET('Sanitation Data'!$D$13,0,10*ROW('Sanitation Data'!D149)),NA())</f>
        <v>#N/A</v>
      </c>
      <c r="AF155" s="102" t="e">
        <f ca="true">+IF(AND(ISNUMBER(OFFSET('Sanitation Data'!$E$5,0,10*ROW('Sanitation Data'!E149))),'Data Summary'!CU155="Yes"),100-OFFSET('Sanitation Data'!$E$5,0,10*ROW('Sanitation Data'!E149)),NA())</f>
        <v>#N/A</v>
      </c>
      <c r="AG155" s="102" t="e">
        <f ca="true">+IF(AND(ISNUMBER(OFFSET('Sanitation Data'!$E$7,0,10*ROW('Sanitation Data'!E149))),'Data Summary'!CV155="Yes"),OFFSET('Sanitation Data'!$E$7,0,10*ROW('Sanitation Data'!E149)),NA())</f>
        <v>#N/A</v>
      </c>
      <c r="AH155" s="102" t="e">
        <f ca="true">+IF(AND(ISNUMBER(OFFSET('Sanitation Data'!$E$11,0,10*ROW('Sanitation Data'!E149))),'Data Summary'!CW155="Yes"),OFFSET('Sanitation Data'!$E$11,0,10*ROW('Sanitation Data'!E149)),NA())</f>
        <v>#N/A</v>
      </c>
      <c r="AI155" s="102" t="e">
        <f ca="true">+IF(AND(ISNUMBER(OFFSET('Sanitation Data'!$E$12,0,10*ROW('Sanitation Data'!E149))),'Data Summary'!CX155="Yes"),OFFSET('Sanitation Data'!$E$12,0,10*ROW('Sanitation Data'!E149)),NA())</f>
        <v>#N/A</v>
      </c>
      <c r="AJ155" s="102" t="e">
        <f ca="true">+IF(AND(ISNUMBER(OFFSET('Sanitation Data'!$E$13,0,10*ROW('Sanitation Data'!E149))),'Data Summary'!CY155="Yes"),OFFSET('Sanitation Data'!$E$13,0,10*ROW('Sanitation Data'!E149)),NA())</f>
        <v>#N/A</v>
      </c>
      <c r="AK155" s="102" t="e">
        <f ca="true">+IF(AND(ISNUMBER(OFFSET('Sanitation Data'!$F$5,0,10*ROW('Sanitation Data'!F149))),'Data Summary'!CZ155="Yes"),100-OFFSET('Sanitation Data'!$F$5,0,10*ROW('Sanitation Data'!F149)),NA())</f>
        <v>#N/A</v>
      </c>
      <c r="AL155" s="102" t="e">
        <f ca="true">+IF(AND(ISNUMBER(OFFSET('Sanitation Data'!$F$7,0,10*ROW('Sanitation Data'!F149))),'Data Summary'!DA155="Yes"),OFFSET('Sanitation Data'!$F$7,0,10*ROW('Sanitation Data'!F149)),NA())</f>
        <v>#N/A</v>
      </c>
      <c r="AM155" s="102" t="e">
        <f ca="true">+IF(AND(ISNUMBER(OFFSET('Sanitation Data'!$F$11,0,10*ROW('Sanitation Data'!F149))),'Data Summary'!DB155="Yes"),OFFSET('Sanitation Data'!$F$11,0,10*ROW('Sanitation Data'!F149)),NA())</f>
        <v>#N/A</v>
      </c>
      <c r="AN155" s="102" t="e">
        <f ca="true">+IF(AND(ISNUMBER(OFFSET('Sanitation Data'!$F$12,0,10*ROW('Sanitation Data'!F149))),'Data Summary'!DC155="Yes"),OFFSET('Sanitation Data'!$F$12,0,10*ROW('Sanitation Data'!F149)),NA())</f>
        <v>#N/A</v>
      </c>
      <c r="AO155" s="102" t="e">
        <f ca="true">+IF(AND(ISNUMBER(OFFSET('Sanitation Data'!$F$13,0,10*ROW('Sanitation Data'!F149))),'Data Summary'!DD155="Yes"),OFFSET('Sanitation Data'!$F$13,0,10*ROW('Sanitation Data'!F149)),NA())</f>
        <v>#N/A</v>
      </c>
      <c r="AP155" s="102" t="e">
        <f ca="true">+IF(AND(ISNUMBER(OFFSET('Sanitation Data'!$G$5,0,10*ROW('Sanitation Data'!G149))),'Data Summary'!DE155="Yes"),100-OFFSET('Sanitation Data'!$G$5,0,10*ROW('Sanitation Data'!G149)),NA())</f>
        <v>#N/A</v>
      </c>
      <c r="AQ155" s="102" t="e">
        <f ca="true">+IF(AND(ISNUMBER(OFFSET('Sanitation Data'!$G$7,0,10*ROW('Sanitation Data'!G149))),'Data Summary'!DF155="Yes"),OFFSET('Sanitation Data'!$G$7,0,10*ROW('Sanitation Data'!G149)),NA())</f>
        <v>#N/A</v>
      </c>
      <c r="AR155" s="102" t="e">
        <f ca="true">+IF(AND(ISNUMBER(OFFSET('Sanitation Data'!$G$11,0,10*ROW('Sanitation Data'!G149))),'Data Summary'!DG155="Yes"),OFFSET('Sanitation Data'!$G$11,0,10*ROW('Sanitation Data'!G149)),NA())</f>
        <v>#N/A</v>
      </c>
      <c r="AS155" s="102" t="e">
        <f ca="true">+IF(AND(ISNUMBER(OFFSET('Sanitation Data'!$G$12,0,10*ROW('Sanitation Data'!G149))),'Data Summary'!DH155="Yes"),OFFSET('Sanitation Data'!$G$12,0,10*ROW('Sanitation Data'!G149)),NA())</f>
        <v>#N/A</v>
      </c>
      <c r="AT155" s="102" t="e">
        <f ca="true">+IF(AND(ISNUMBER(OFFSET('Sanitation Data'!$G$13,0,10*ROW('Sanitation Data'!G149))),'Data Summary'!DI155="Yes"),OFFSET('Sanitation Data'!$G$13,0,10*ROW('Sanitation Data'!G149)),NA())</f>
        <v>#N/A</v>
      </c>
      <c r="AU155" s="102" t="e">
        <f ca="true">+IF(AND(ISNUMBER(OFFSET('Sanitation Data'!$H$5,0,10*ROW('Sanitation Data'!H149))),'Data Summary'!DJ155="Yes"),100-OFFSET('Sanitation Data'!$H$5,0,10*ROW('Sanitation Data'!H149)),NA())</f>
        <v>#N/A</v>
      </c>
      <c r="AV155" s="102" t="e">
        <f ca="true">+IF(AND(ISNUMBER(OFFSET('Sanitation Data'!$H$7,0,10*ROW('Sanitation Data'!H149))),'Data Summary'!DK155="Yes"),OFFSET('Sanitation Data'!$H$7,0,10*ROW('Sanitation Data'!H149)),NA())</f>
        <v>#N/A</v>
      </c>
      <c r="AW155" s="102" t="e">
        <f ca="true">+IF(AND(ISNUMBER(OFFSET('Sanitation Data'!$H$11,0,10*ROW('Sanitation Data'!H149))),'Data Summary'!DL155="Yes"),OFFSET('Sanitation Data'!$H$11,0,10*ROW('Sanitation Data'!H149)),NA())</f>
        <v>#N/A</v>
      </c>
      <c r="AX155" s="102" t="e">
        <f ca="true">+IF(AND(ISNUMBER(OFFSET('Sanitation Data'!$H$12,0,10*ROW('Sanitation Data'!H149))),'Data Summary'!DM155="Yes"),OFFSET('Sanitation Data'!$H$12,0,10*ROW('Sanitation Data'!H149)),NA())</f>
        <v>#N/A</v>
      </c>
      <c r="AY155" s="102" t="e">
        <f ca="true">+IF(AND(ISNUMBER(OFFSET('Sanitation Data'!$H$13,0,10*ROW('Sanitation Data'!H149))),'Data Summary'!DN155="Yes"),OFFSET('Sanitation Data'!$H$13,0,10*ROW('Sanitation Data'!H149)),NA())</f>
        <v>#N/A</v>
      </c>
      <c r="AZ155" s="107" t="e">
        <f ca="true">+IF(AND(ISNUMBER(OFFSET('Hygiene Data'!$C$6,0,10*ROW('Hygiene Data'!C149))),'Data Summary'!DO155="Yes"),OFFSET('Hygiene Data'!$C$6,0,10*ROW('Hygiene Data'!C149)),NA())</f>
        <v>#N/A</v>
      </c>
      <c r="BA155" s="107" t="e">
        <f ca="true">+IF(AND(ISNUMBER(OFFSET('Hygiene Data'!$C$8,0,10*ROW('Hygiene Data'!C149))),'Data Summary'!DP155="Yes"),OFFSET('Hygiene Data'!$C$8,0,10*ROW('Hygiene Data'!C149)),NA())</f>
        <v>#N/A</v>
      </c>
      <c r="BB155" s="107" t="e">
        <f ca="true">+IF(AND(ISNUMBER(OFFSET('Hygiene Data'!$C$10,0,10*ROW('Hygiene Data'!C149))),'Data Summary'!DQ155="Yes"),OFFSET('Hygiene Data'!$C$10,0,10*ROW('Hygiene Data'!C149)),NA())</f>
        <v>#N/A</v>
      </c>
      <c r="BC155" s="107" t="e">
        <f ca="true">+IF(AND(ISNUMBER(OFFSET('Hygiene Data'!$D$6,0,10*ROW('Hygiene Data'!D149))),'Data Summary'!DR155="Yes"),OFFSET('Hygiene Data'!$D$6,0,10*ROW('Hygiene Data'!D149)),NA())</f>
        <v>#N/A</v>
      </c>
      <c r="BD155" s="107" t="e">
        <f ca="true">+IF(AND(ISNUMBER(OFFSET('Hygiene Data'!$D$8,0,10*ROW('Hygiene Data'!D149))),'Data Summary'!DS155="Yes"),OFFSET('Hygiene Data'!$D$8,0,10*ROW('Hygiene Data'!D149)),NA())</f>
        <v>#N/A</v>
      </c>
      <c r="BE155" s="107" t="e">
        <f ca="true">+IF(AND(ISNUMBER(OFFSET('Hygiene Data'!$D$10,0,10*ROW('Hygiene Data'!D149))),'Data Summary'!DT155="Yes"),OFFSET('Hygiene Data'!$D$10,0,10*ROW('Hygiene Data'!D149)),NA())</f>
        <v>#N/A</v>
      </c>
      <c r="BF155" s="107" t="e">
        <f ca="true">+IF(AND(ISNUMBER(OFFSET('Hygiene Data'!$E$6,0,10*ROW('Hygiene Data'!E149))),'Data Summary'!DU155="Yes"),OFFSET('Hygiene Data'!$E$6,0,10*ROW('Hygiene Data'!E149)),NA())</f>
        <v>#N/A</v>
      </c>
      <c r="BG155" s="107" t="e">
        <f ca="true">+IF(AND(ISNUMBER(OFFSET('Hygiene Data'!$E$8,0,10*ROW('Hygiene Data'!E149))),'Data Summary'!DV155="Yes"),OFFSET('Hygiene Data'!$E$8,0,10*ROW('Hygiene Data'!E149)),NA())</f>
        <v>#N/A</v>
      </c>
      <c r="BH155" s="107" t="e">
        <f ca="true">+IF(AND(ISNUMBER(OFFSET('Hygiene Data'!$E$10,0,10*ROW('Hygiene Data'!E149))),'Data Summary'!DW155="Yes"),OFFSET('Hygiene Data'!$E$10,0,10*ROW('Hygiene Data'!E149)),NA())</f>
        <v>#N/A</v>
      </c>
      <c r="BI155" s="107" t="e">
        <f ca="true">+IF(AND(ISNUMBER(OFFSET('Hygiene Data'!$F$6,0,10*ROW('Hygiene Data'!F149))),'Data Summary'!DX155="Yes"),OFFSET('Hygiene Data'!$F$6,0,10*ROW('Hygiene Data'!F149)),NA())</f>
        <v>#N/A</v>
      </c>
      <c r="BJ155" s="107" t="e">
        <f ca="true">+IF(AND(ISNUMBER(OFFSET('Hygiene Data'!$F$8,0,10*ROW('Hygiene Data'!F149))),'Data Summary'!DY155="Yes"),OFFSET('Hygiene Data'!$F$8,0,10*ROW('Hygiene Data'!F149)),NA())</f>
        <v>#N/A</v>
      </c>
      <c r="BK155" s="107" t="e">
        <f ca="true">+IF(AND(ISNUMBER(OFFSET('Hygiene Data'!$F$10,0,10*ROW('Hygiene Data'!F149))),'Data Summary'!DZ155="Yes"),OFFSET('Hygiene Data'!$F$10,0,10*ROW('Hygiene Data'!F149)),NA())</f>
        <v>#N/A</v>
      </c>
      <c r="BL155" s="107" t="e">
        <f ca="true">+IF(AND(ISNUMBER(OFFSET('Hygiene Data'!$G$6,0,10*ROW('Hygiene Data'!G149))),'Data Summary'!EA155="Yes"),OFFSET('Hygiene Data'!$G$6,0,10*ROW('Hygiene Data'!G149)),NA())</f>
        <v>#N/A</v>
      </c>
      <c r="BM155" s="107" t="e">
        <f ca="true">+IF(AND(ISNUMBER(OFFSET('Hygiene Data'!$G$8,0,10*ROW('Hygiene Data'!G149))),'Data Summary'!EB155="Yes"),OFFSET('Hygiene Data'!$G$8,0,10*ROW('Hygiene Data'!G149)),NA())</f>
        <v>#N/A</v>
      </c>
      <c r="BN155" s="107" t="e">
        <f ca="true">+IF(AND(ISNUMBER(OFFSET('Hygiene Data'!$G$10,0,10*ROW('Hygiene Data'!G149))),'Data Summary'!EC155="Yes"),OFFSET('Hygiene Data'!$G$10,0,10*ROW('Hygiene Data'!G149)),NA())</f>
        <v>#N/A</v>
      </c>
      <c r="BO155" s="107" t="e">
        <f ca="true">+IF(AND(ISNUMBER(OFFSET('Hygiene Data'!$H$6,0,10*ROW('Hygiene Data'!H149))),'Data Summary'!ED155="Yes"),OFFSET('Hygiene Data'!$H$6,0,10*ROW('Hygiene Data'!H149)),NA())</f>
        <v>#N/A</v>
      </c>
      <c r="BP155" s="107" t="e">
        <f ca="true">+IF(AND(ISNUMBER(OFFSET('Hygiene Data'!$H$8,0,10*ROW('Hygiene Data'!H149))),'Data Summary'!EE155="Yes"),OFFSET('Hygiene Data'!$H$8,0,10*ROW('Hygiene Data'!H149)),NA())</f>
        <v>#N/A</v>
      </c>
      <c r="BQ155" s="107" t="e">
        <f ca="true">+IF(AND(ISNUMBER(OFFSET('Hygiene Data'!$H$10,0,10*ROW('Hygiene Data'!H149))),'Data Summary'!EF155="Yes"),OFFSET('Hygiene Data'!$H$10,0,10*ROW('Hygiene Data'!H149)),NA())</f>
        <v>#N/A</v>
      </c>
    </row>
    <row r="156" x14ac:dyDescent="0.2">
      <c r="A156" s="55" t="e">
        <f ca="true">+IF(OFFSET('Water Data'!$B$1,0,10*ROW('Water Data'!B150))="",NA(),OFFSET('Water Data'!$B$1,0,10*ROW('Water Data'!B150)))</f>
        <v>#N/A</v>
      </c>
      <c r="B156" s="55" t="e">
        <f ca="true">+IF(OFFSET('Water Data'!$A$3,0,10*ROW('Water Data'!A153))="",NA(),OFFSET('Water Data'!$A$3,0,10*ROW('Water Data'!A153)))</f>
        <v>#N/A</v>
      </c>
      <c r="C156" s="55" t="e">
        <f ca="true">+IF(OFFSET('Water Data'!$C$3,0,10*ROW('Water Data'!C153))="",NA(),OFFSET('Water Data'!$C$3,0,10*ROW('Water Data'!C153)))</f>
        <v>#N/A</v>
      </c>
      <c r="D156" s="56" t="e">
        <f ca="true">+IF(AND(ISNUMBER(OFFSET('Water Data'!$C$5,0,10*ROW('Water Data'!C150))),'Data Summary'!BS156="Yes"),100-OFFSET('Water Data'!$C$5,0,10*ROW('Water Data'!C150)),NA())</f>
        <v>#N/A</v>
      </c>
      <c r="E156" s="56" t="e">
        <f ca="true">+IF(AND(ISNUMBER(OFFSET('Water Data'!$C$7,0,10*ROW('Water Data'!C150))),'Data Summary'!BT156="Yes"),OFFSET('Water Data'!$C$7,0,10*ROW('Water Data'!C150)),NA())</f>
        <v>#N/A</v>
      </c>
      <c r="F156" s="56" t="e">
        <f ca="true">+IF(AND(ISNUMBER(OFFSET('Water Data'!$C$10,0,10*ROW('Water Data'!C150))),'Data Summary'!BU156="Yes"),OFFSET('Water Data'!$C$10,0,10*ROW('Water Data'!C150)),NA())</f>
        <v>#N/A</v>
      </c>
      <c r="G156" s="56" t="e">
        <f ca="true">+IF(AND(ISNUMBER(OFFSET('Water Data'!$D$5,0,10*ROW('Water Data'!D150))),'Data Summary'!BV156="Yes"),100-OFFSET('Water Data'!$D$5,0,10*ROW('Water Data'!D150)),NA())</f>
        <v>#N/A</v>
      </c>
      <c r="H156" s="56" t="e">
        <f ca="true">+IF(AND(ISNUMBER(OFFSET('Water Data'!$D$7,0,10*ROW('Water Data'!D150))),'Data Summary'!BW156="Yes"),OFFSET('Water Data'!$D$7,0,10*ROW('Water Data'!D150)),NA())</f>
        <v>#N/A</v>
      </c>
      <c r="I156" s="56" t="e">
        <f ca="true">+IF(AND(ISNUMBER(OFFSET('Water Data'!$D$10,0,10*ROW('Water Data'!D150))),'Data Summary'!BX156="Yes"),OFFSET('Water Data'!$D$10,0,10*ROW('Water Data'!D150)),NA())</f>
        <v>#N/A</v>
      </c>
      <c r="J156" s="56" t="e">
        <f ca="true">+IF(AND(ISNUMBER(OFFSET('Water Data'!$E$5,0,10*ROW('Water Data'!E150))),'Data Summary'!BY156="Yes"),100-OFFSET('Water Data'!$E$5,0,10*ROW('Water Data'!E150)),NA())</f>
        <v>#N/A</v>
      </c>
      <c r="K156" s="56" t="e">
        <f ca="true">+IF(AND(ISNUMBER(OFFSET('Water Data'!$E$7,0,10*ROW('Water Data'!E150))),'Data Summary'!BZ156="Yes"),OFFSET('Water Data'!$E$7,0,10*ROW('Water Data'!E150)),NA())</f>
        <v>#N/A</v>
      </c>
      <c r="L156" s="56" t="e">
        <f ca="true">+IF(AND(ISNUMBER(OFFSET('Water Data'!$E$10,0,10*ROW('Water Data'!E150))),'Data Summary'!CA156="Yes"),OFFSET('Water Data'!$E$10,0,10*ROW('Water Data'!E150)),NA())</f>
        <v>#N/A</v>
      </c>
      <c r="M156" s="56" t="e">
        <f ca="true">+IF(AND(ISNUMBER(OFFSET('Water Data'!$F$5,0,10*ROW('Water Data'!F150))),'Data Summary'!CB156="Yes"),100-OFFSET('Water Data'!$F$5,0,10*ROW('Water Data'!F150)),NA())</f>
        <v>#N/A</v>
      </c>
      <c r="N156" s="56" t="e">
        <f ca="true">+IF(AND(ISNUMBER(OFFSET('Water Data'!$F$7,0,10*ROW('Water Data'!F150))),'Data Summary'!CC156="Yes"),OFFSET('Water Data'!$F$7,0,10*ROW('Water Data'!F150)),NA())</f>
        <v>#N/A</v>
      </c>
      <c r="O156" s="56" t="e">
        <f ca="true">+IF(AND(ISNUMBER(OFFSET('Water Data'!$F$10,0,10*ROW('Water Data'!F150))),'Data Summary'!CD156="Yes"),OFFSET('Water Data'!$F$10,0,10*ROW('Water Data'!F150)),NA())</f>
        <v>#N/A</v>
      </c>
      <c r="P156" s="56" t="e">
        <f ca="true">+IF(AND(ISNUMBER(OFFSET('Water Data'!$G$5,0,10*ROW('Water Data'!G150))),'Data Summary'!CE156="Yes"),100-OFFSET('Water Data'!$G$5,0,10*ROW('Water Data'!G150)),NA())</f>
        <v>#N/A</v>
      </c>
      <c r="Q156" s="56" t="e">
        <f ca="true">+IF(AND(ISNUMBER(OFFSET('Water Data'!$G$7,0,10*ROW('Water Data'!G150))),'Data Summary'!CF156="Yes"),OFFSET('Water Data'!$G$7,0,10*ROW('Water Data'!G150)),NA())</f>
        <v>#N/A</v>
      </c>
      <c r="R156" s="56" t="e">
        <f ca="true">+IF(AND(ISNUMBER(OFFSET('Water Data'!$G$10,0,10*ROW('Water Data'!G150))),'Data Summary'!CG156="Yes"),OFFSET('Water Data'!$G$10,0,10*ROW('Water Data'!G150)),NA())</f>
        <v>#N/A</v>
      </c>
      <c r="S156" s="56" t="e">
        <f ca="true">+IF(AND(ISNUMBER(OFFSET('Water Data'!$H$5,0,10*ROW('Water Data'!H150))),'Data Summary'!CH156="Yes"),100-OFFSET('Water Data'!$H$5,0,10*ROW('Water Data'!H150)),NA())</f>
        <v>#N/A</v>
      </c>
      <c r="T156" s="56" t="e">
        <f ca="true">+IF(AND(ISNUMBER(OFFSET('Water Data'!$H$7,0,10*ROW('Water Data'!H150))),'Data Summary'!CI156="Yes"),OFFSET('Water Data'!$H$7,0,10*ROW('Water Data'!H150)),NA())</f>
        <v>#N/A</v>
      </c>
      <c r="U156" s="56" t="e">
        <f ca="true">+IF(AND(ISNUMBER(OFFSET('Water Data'!$H$10,0,10*ROW('Water Data'!H150))),'Data Summary'!CJ156="Yes"),OFFSET('Water Data'!$H$10,0,10*ROW('Water Data'!H150)),NA())</f>
        <v>#N/A</v>
      </c>
      <c r="V156" s="102" t="e">
        <f ca="true">+IF(AND(ISNUMBER(OFFSET('Sanitation Data'!$C$5,0,10*ROW('Sanitation Data'!C150))),'Data Summary'!CK156="Yes"),100-OFFSET('Sanitation Data'!$C$5,0,10*ROW('Sanitation Data'!C150)),NA())</f>
        <v>#N/A</v>
      </c>
      <c r="W156" s="102" t="e">
        <f ca="true">+IF(AND(ISNUMBER(OFFSET('Sanitation Data'!$C$7,0,10*ROW('Sanitation Data'!C150))),'Data Summary'!CL156="Yes"),OFFSET('Sanitation Data'!$C$7,0,10*ROW('Sanitation Data'!C150)),NA())</f>
        <v>#N/A</v>
      </c>
      <c r="X156" s="102" t="e">
        <f ca="true">+IF(AND(ISNUMBER(OFFSET('Sanitation Data'!$C$11,0,10*ROW('Sanitation Data'!C150))),'Data Summary'!CM156="Yes"),OFFSET('Sanitation Data'!$C$11,0,10*ROW('Sanitation Data'!C150)),NA())</f>
        <v>#N/A</v>
      </c>
      <c r="Y156" s="102" t="e">
        <f ca="true">+IF(AND(ISNUMBER(OFFSET('Sanitation Data'!$C$12,0,10*ROW('Sanitation Data'!C150))),'Data Summary'!CN156="Yes"),OFFSET('Sanitation Data'!$C$12,0,10*ROW('Sanitation Data'!C150)),NA())</f>
        <v>#N/A</v>
      </c>
      <c r="Z156" s="102" t="e">
        <f ca="true">+IF(AND(ISNUMBER(OFFSET('Sanitation Data'!$C$13,0,10*ROW('Sanitation Data'!C150))),'Data Summary'!CO156="Yes"),OFFSET('Sanitation Data'!$C$13,0,10*ROW('Sanitation Data'!C150)),NA())</f>
        <v>#N/A</v>
      </c>
      <c r="AA156" s="102" t="e">
        <f ca="true">+IF(AND(ISNUMBER(OFFSET('Sanitation Data'!$D$5,0,10*ROW('Sanitation Data'!D150))),'Data Summary'!CP156="Yes"),100-OFFSET('Sanitation Data'!$D$5,0,10*ROW('Sanitation Data'!D150)),NA())</f>
        <v>#N/A</v>
      </c>
      <c r="AB156" s="102" t="e">
        <f ca="true">+IF(AND(ISNUMBER(OFFSET('Sanitation Data'!$D$7,0,10*ROW('Sanitation Data'!D150))),'Data Summary'!CQ156="Yes"),OFFSET('Sanitation Data'!$D$7,0,10*ROW('Sanitation Data'!D150)),NA())</f>
        <v>#N/A</v>
      </c>
      <c r="AC156" s="102" t="e">
        <f ca="true">+IF(AND(ISNUMBER(OFFSET('Sanitation Data'!$D$11,0,10*ROW('Sanitation Data'!D150))),'Data Summary'!CR156="Yes"),OFFSET('Sanitation Data'!$D$11,0,10*ROW('Sanitation Data'!D150)),NA())</f>
        <v>#N/A</v>
      </c>
      <c r="AD156" s="102" t="e">
        <f ca="true">+IF(AND(ISNUMBER(OFFSET('Sanitation Data'!$D$12,0,10*ROW('Sanitation Data'!D150))),'Data Summary'!CS156="Yes"),OFFSET('Sanitation Data'!$D$12,0,10*ROW('Sanitation Data'!D150)),NA())</f>
        <v>#N/A</v>
      </c>
      <c r="AE156" s="102" t="e">
        <f ca="true">+IF(AND(ISNUMBER(OFFSET('Sanitation Data'!$D$13,0,10*ROW('Sanitation Data'!D150))),'Data Summary'!CT156="Yes"),OFFSET('Sanitation Data'!$D$13,0,10*ROW('Sanitation Data'!D150)),NA())</f>
        <v>#N/A</v>
      </c>
      <c r="AF156" s="102" t="e">
        <f ca="true">+IF(AND(ISNUMBER(OFFSET('Sanitation Data'!$E$5,0,10*ROW('Sanitation Data'!E150))),'Data Summary'!CU156="Yes"),100-OFFSET('Sanitation Data'!$E$5,0,10*ROW('Sanitation Data'!E150)),NA())</f>
        <v>#N/A</v>
      </c>
      <c r="AG156" s="102" t="e">
        <f ca="true">+IF(AND(ISNUMBER(OFFSET('Sanitation Data'!$E$7,0,10*ROW('Sanitation Data'!E150))),'Data Summary'!CV156="Yes"),OFFSET('Sanitation Data'!$E$7,0,10*ROW('Sanitation Data'!E150)),NA())</f>
        <v>#N/A</v>
      </c>
      <c r="AH156" s="102" t="e">
        <f ca="true">+IF(AND(ISNUMBER(OFFSET('Sanitation Data'!$E$11,0,10*ROW('Sanitation Data'!E150))),'Data Summary'!CW156="Yes"),OFFSET('Sanitation Data'!$E$11,0,10*ROW('Sanitation Data'!E150)),NA())</f>
        <v>#N/A</v>
      </c>
      <c r="AI156" s="102" t="e">
        <f ca="true">+IF(AND(ISNUMBER(OFFSET('Sanitation Data'!$E$12,0,10*ROW('Sanitation Data'!E150))),'Data Summary'!CX156="Yes"),OFFSET('Sanitation Data'!$E$12,0,10*ROW('Sanitation Data'!E150)),NA())</f>
        <v>#N/A</v>
      </c>
      <c r="AJ156" s="102" t="e">
        <f ca="true">+IF(AND(ISNUMBER(OFFSET('Sanitation Data'!$E$13,0,10*ROW('Sanitation Data'!E150))),'Data Summary'!CY156="Yes"),OFFSET('Sanitation Data'!$E$13,0,10*ROW('Sanitation Data'!E150)),NA())</f>
        <v>#N/A</v>
      </c>
      <c r="AK156" s="102" t="e">
        <f ca="true">+IF(AND(ISNUMBER(OFFSET('Sanitation Data'!$F$5,0,10*ROW('Sanitation Data'!F150))),'Data Summary'!CZ156="Yes"),100-OFFSET('Sanitation Data'!$F$5,0,10*ROW('Sanitation Data'!F150)),NA())</f>
        <v>#N/A</v>
      </c>
      <c r="AL156" s="102" t="e">
        <f ca="true">+IF(AND(ISNUMBER(OFFSET('Sanitation Data'!$F$7,0,10*ROW('Sanitation Data'!F150))),'Data Summary'!DA156="Yes"),OFFSET('Sanitation Data'!$F$7,0,10*ROW('Sanitation Data'!F150)),NA())</f>
        <v>#N/A</v>
      </c>
      <c r="AM156" s="102" t="e">
        <f ca="true">+IF(AND(ISNUMBER(OFFSET('Sanitation Data'!$F$11,0,10*ROW('Sanitation Data'!F150))),'Data Summary'!DB156="Yes"),OFFSET('Sanitation Data'!$F$11,0,10*ROW('Sanitation Data'!F150)),NA())</f>
        <v>#N/A</v>
      </c>
      <c r="AN156" s="102" t="e">
        <f ca="true">+IF(AND(ISNUMBER(OFFSET('Sanitation Data'!$F$12,0,10*ROW('Sanitation Data'!F150))),'Data Summary'!DC156="Yes"),OFFSET('Sanitation Data'!$F$12,0,10*ROW('Sanitation Data'!F150)),NA())</f>
        <v>#N/A</v>
      </c>
      <c r="AO156" s="102" t="e">
        <f ca="true">+IF(AND(ISNUMBER(OFFSET('Sanitation Data'!$F$13,0,10*ROW('Sanitation Data'!F150))),'Data Summary'!DD156="Yes"),OFFSET('Sanitation Data'!$F$13,0,10*ROW('Sanitation Data'!F150)),NA())</f>
        <v>#N/A</v>
      </c>
      <c r="AP156" s="102" t="e">
        <f ca="true">+IF(AND(ISNUMBER(OFFSET('Sanitation Data'!$G$5,0,10*ROW('Sanitation Data'!G150))),'Data Summary'!DE156="Yes"),100-OFFSET('Sanitation Data'!$G$5,0,10*ROW('Sanitation Data'!G150)),NA())</f>
        <v>#N/A</v>
      </c>
      <c r="AQ156" s="102" t="e">
        <f ca="true">+IF(AND(ISNUMBER(OFFSET('Sanitation Data'!$G$7,0,10*ROW('Sanitation Data'!G150))),'Data Summary'!DF156="Yes"),OFFSET('Sanitation Data'!$G$7,0,10*ROW('Sanitation Data'!G150)),NA())</f>
        <v>#N/A</v>
      </c>
      <c r="AR156" s="102" t="e">
        <f ca="true">+IF(AND(ISNUMBER(OFFSET('Sanitation Data'!$G$11,0,10*ROW('Sanitation Data'!G150))),'Data Summary'!DG156="Yes"),OFFSET('Sanitation Data'!$G$11,0,10*ROW('Sanitation Data'!G150)),NA())</f>
        <v>#N/A</v>
      </c>
      <c r="AS156" s="102" t="e">
        <f ca="true">+IF(AND(ISNUMBER(OFFSET('Sanitation Data'!$G$12,0,10*ROW('Sanitation Data'!G150))),'Data Summary'!DH156="Yes"),OFFSET('Sanitation Data'!$G$12,0,10*ROW('Sanitation Data'!G150)),NA())</f>
        <v>#N/A</v>
      </c>
      <c r="AT156" s="102" t="e">
        <f ca="true">+IF(AND(ISNUMBER(OFFSET('Sanitation Data'!$G$13,0,10*ROW('Sanitation Data'!G150))),'Data Summary'!DI156="Yes"),OFFSET('Sanitation Data'!$G$13,0,10*ROW('Sanitation Data'!G150)),NA())</f>
        <v>#N/A</v>
      </c>
      <c r="AU156" s="102" t="e">
        <f ca="true">+IF(AND(ISNUMBER(OFFSET('Sanitation Data'!$H$5,0,10*ROW('Sanitation Data'!H150))),'Data Summary'!DJ156="Yes"),100-OFFSET('Sanitation Data'!$H$5,0,10*ROW('Sanitation Data'!H150)),NA())</f>
        <v>#N/A</v>
      </c>
      <c r="AV156" s="102" t="e">
        <f ca="true">+IF(AND(ISNUMBER(OFFSET('Sanitation Data'!$H$7,0,10*ROW('Sanitation Data'!H150))),'Data Summary'!DK156="Yes"),OFFSET('Sanitation Data'!$H$7,0,10*ROW('Sanitation Data'!H150)),NA())</f>
        <v>#N/A</v>
      </c>
      <c r="AW156" s="102" t="e">
        <f ca="true">+IF(AND(ISNUMBER(OFFSET('Sanitation Data'!$H$11,0,10*ROW('Sanitation Data'!H150))),'Data Summary'!DL156="Yes"),OFFSET('Sanitation Data'!$H$11,0,10*ROW('Sanitation Data'!H150)),NA())</f>
        <v>#N/A</v>
      </c>
      <c r="AX156" s="102" t="e">
        <f ca="true">+IF(AND(ISNUMBER(OFFSET('Sanitation Data'!$H$12,0,10*ROW('Sanitation Data'!H150))),'Data Summary'!DM156="Yes"),OFFSET('Sanitation Data'!$H$12,0,10*ROW('Sanitation Data'!H150)),NA())</f>
        <v>#N/A</v>
      </c>
      <c r="AY156" s="102" t="e">
        <f ca="true">+IF(AND(ISNUMBER(OFFSET('Sanitation Data'!$H$13,0,10*ROW('Sanitation Data'!H150))),'Data Summary'!DN156="Yes"),OFFSET('Sanitation Data'!$H$13,0,10*ROW('Sanitation Data'!H150)),NA())</f>
        <v>#N/A</v>
      </c>
      <c r="AZ156" s="107" t="e">
        <f ca="true">+IF(AND(ISNUMBER(OFFSET('Hygiene Data'!$C$6,0,10*ROW('Hygiene Data'!C150))),'Data Summary'!DO156="Yes"),OFFSET('Hygiene Data'!$C$6,0,10*ROW('Hygiene Data'!C150)),NA())</f>
        <v>#N/A</v>
      </c>
      <c r="BA156" s="107" t="e">
        <f ca="true">+IF(AND(ISNUMBER(OFFSET('Hygiene Data'!$C$8,0,10*ROW('Hygiene Data'!C150))),'Data Summary'!DP156="Yes"),OFFSET('Hygiene Data'!$C$8,0,10*ROW('Hygiene Data'!C150)),NA())</f>
        <v>#N/A</v>
      </c>
      <c r="BB156" s="107" t="e">
        <f ca="true">+IF(AND(ISNUMBER(OFFSET('Hygiene Data'!$C$10,0,10*ROW('Hygiene Data'!C150))),'Data Summary'!DQ156="Yes"),OFFSET('Hygiene Data'!$C$10,0,10*ROW('Hygiene Data'!C150)),NA())</f>
        <v>#N/A</v>
      </c>
      <c r="BC156" s="107" t="e">
        <f ca="true">+IF(AND(ISNUMBER(OFFSET('Hygiene Data'!$D$6,0,10*ROW('Hygiene Data'!D150))),'Data Summary'!DR156="Yes"),OFFSET('Hygiene Data'!$D$6,0,10*ROW('Hygiene Data'!D150)),NA())</f>
        <v>#N/A</v>
      </c>
      <c r="BD156" s="107" t="e">
        <f ca="true">+IF(AND(ISNUMBER(OFFSET('Hygiene Data'!$D$8,0,10*ROW('Hygiene Data'!D150))),'Data Summary'!DS156="Yes"),OFFSET('Hygiene Data'!$D$8,0,10*ROW('Hygiene Data'!D150)),NA())</f>
        <v>#N/A</v>
      </c>
      <c r="BE156" s="107" t="e">
        <f ca="true">+IF(AND(ISNUMBER(OFFSET('Hygiene Data'!$D$10,0,10*ROW('Hygiene Data'!D150))),'Data Summary'!DT156="Yes"),OFFSET('Hygiene Data'!$D$10,0,10*ROW('Hygiene Data'!D150)),NA())</f>
        <v>#N/A</v>
      </c>
      <c r="BF156" s="107" t="e">
        <f ca="true">+IF(AND(ISNUMBER(OFFSET('Hygiene Data'!$E$6,0,10*ROW('Hygiene Data'!E150))),'Data Summary'!DU156="Yes"),OFFSET('Hygiene Data'!$E$6,0,10*ROW('Hygiene Data'!E150)),NA())</f>
        <v>#N/A</v>
      </c>
      <c r="BG156" s="107" t="e">
        <f ca="true">+IF(AND(ISNUMBER(OFFSET('Hygiene Data'!$E$8,0,10*ROW('Hygiene Data'!E150))),'Data Summary'!DV156="Yes"),OFFSET('Hygiene Data'!$E$8,0,10*ROW('Hygiene Data'!E150)),NA())</f>
        <v>#N/A</v>
      </c>
      <c r="BH156" s="107" t="e">
        <f ca="true">+IF(AND(ISNUMBER(OFFSET('Hygiene Data'!$E$10,0,10*ROW('Hygiene Data'!E150))),'Data Summary'!DW156="Yes"),OFFSET('Hygiene Data'!$E$10,0,10*ROW('Hygiene Data'!E150)),NA())</f>
        <v>#N/A</v>
      </c>
      <c r="BI156" s="107" t="e">
        <f ca="true">+IF(AND(ISNUMBER(OFFSET('Hygiene Data'!$F$6,0,10*ROW('Hygiene Data'!F150))),'Data Summary'!DX156="Yes"),OFFSET('Hygiene Data'!$F$6,0,10*ROW('Hygiene Data'!F150)),NA())</f>
        <v>#N/A</v>
      </c>
      <c r="BJ156" s="107" t="e">
        <f ca="true">+IF(AND(ISNUMBER(OFFSET('Hygiene Data'!$F$8,0,10*ROW('Hygiene Data'!F150))),'Data Summary'!DY156="Yes"),OFFSET('Hygiene Data'!$F$8,0,10*ROW('Hygiene Data'!F150)),NA())</f>
        <v>#N/A</v>
      </c>
      <c r="BK156" s="107" t="e">
        <f ca="true">+IF(AND(ISNUMBER(OFFSET('Hygiene Data'!$F$10,0,10*ROW('Hygiene Data'!F150))),'Data Summary'!DZ156="Yes"),OFFSET('Hygiene Data'!$F$10,0,10*ROW('Hygiene Data'!F150)),NA())</f>
        <v>#N/A</v>
      </c>
      <c r="BL156" s="107" t="e">
        <f ca="true">+IF(AND(ISNUMBER(OFFSET('Hygiene Data'!$G$6,0,10*ROW('Hygiene Data'!G150))),'Data Summary'!EA156="Yes"),OFFSET('Hygiene Data'!$G$6,0,10*ROW('Hygiene Data'!G150)),NA())</f>
        <v>#N/A</v>
      </c>
      <c r="BM156" s="107" t="e">
        <f ca="true">+IF(AND(ISNUMBER(OFFSET('Hygiene Data'!$G$8,0,10*ROW('Hygiene Data'!G150))),'Data Summary'!EB156="Yes"),OFFSET('Hygiene Data'!$G$8,0,10*ROW('Hygiene Data'!G150)),NA())</f>
        <v>#N/A</v>
      </c>
      <c r="BN156" s="107" t="e">
        <f ca="true">+IF(AND(ISNUMBER(OFFSET('Hygiene Data'!$G$10,0,10*ROW('Hygiene Data'!G150))),'Data Summary'!EC156="Yes"),OFFSET('Hygiene Data'!$G$10,0,10*ROW('Hygiene Data'!G150)),NA())</f>
        <v>#N/A</v>
      </c>
      <c r="BO156" s="107" t="e">
        <f ca="true">+IF(AND(ISNUMBER(OFFSET('Hygiene Data'!$H$6,0,10*ROW('Hygiene Data'!H150))),'Data Summary'!ED156="Yes"),OFFSET('Hygiene Data'!$H$6,0,10*ROW('Hygiene Data'!H150)),NA())</f>
        <v>#N/A</v>
      </c>
      <c r="BP156" s="107" t="e">
        <f ca="true">+IF(AND(ISNUMBER(OFFSET('Hygiene Data'!$H$8,0,10*ROW('Hygiene Data'!H150))),'Data Summary'!EE156="Yes"),OFFSET('Hygiene Data'!$H$8,0,10*ROW('Hygiene Data'!H150)),NA())</f>
        <v>#N/A</v>
      </c>
      <c r="BQ156" s="107" t="e">
        <f ca="true">+IF(AND(ISNUMBER(OFFSET('Hygiene Data'!$H$10,0,10*ROW('Hygiene Data'!H150))),'Data Summary'!EF156="Yes"),OFFSET('Hygiene Data'!$H$10,0,10*ROW('Hygiene Data'!H150)),NA())</f>
        <v>#N/A</v>
      </c>
    </row>
    <row r="157" x14ac:dyDescent="0.2">
      <c r="A157" s="55" t="e">
        <f ca="true">+IF(OFFSET('Water Data'!$B$1,0,10*ROW('Water Data'!B151))="",NA(),OFFSET('Water Data'!$B$1,0,10*ROW('Water Data'!B151)))</f>
        <v>#N/A</v>
      </c>
      <c r="B157" s="55" t="e">
        <f ca="true">+IF(OFFSET('Water Data'!$A$3,0,10*ROW('Water Data'!A154))="",NA(),OFFSET('Water Data'!$A$3,0,10*ROW('Water Data'!A154)))</f>
        <v>#N/A</v>
      </c>
      <c r="C157" s="55" t="e">
        <f ca="true">+IF(OFFSET('Water Data'!$C$3,0,10*ROW('Water Data'!C154))="",NA(),OFFSET('Water Data'!$C$3,0,10*ROW('Water Data'!C154)))</f>
        <v>#N/A</v>
      </c>
      <c r="D157" s="56" t="e">
        <f ca="true">+IF(AND(ISNUMBER(OFFSET('Water Data'!$C$5,0,10*ROW('Water Data'!C151))),'Data Summary'!BS157="Yes"),100-OFFSET('Water Data'!$C$5,0,10*ROW('Water Data'!C151)),NA())</f>
        <v>#N/A</v>
      </c>
      <c r="E157" s="56" t="e">
        <f ca="true">+IF(AND(ISNUMBER(OFFSET('Water Data'!$C$7,0,10*ROW('Water Data'!C151))),'Data Summary'!BT157="Yes"),OFFSET('Water Data'!$C$7,0,10*ROW('Water Data'!C151)),NA())</f>
        <v>#N/A</v>
      </c>
      <c r="F157" s="56" t="e">
        <f ca="true">+IF(AND(ISNUMBER(OFFSET('Water Data'!$C$10,0,10*ROW('Water Data'!C151))),'Data Summary'!BU157="Yes"),OFFSET('Water Data'!$C$10,0,10*ROW('Water Data'!C151)),NA())</f>
        <v>#N/A</v>
      </c>
      <c r="G157" s="56" t="e">
        <f ca="true">+IF(AND(ISNUMBER(OFFSET('Water Data'!$D$5,0,10*ROW('Water Data'!D151))),'Data Summary'!BV157="Yes"),100-OFFSET('Water Data'!$D$5,0,10*ROW('Water Data'!D151)),NA())</f>
        <v>#N/A</v>
      </c>
      <c r="H157" s="56" t="e">
        <f ca="true">+IF(AND(ISNUMBER(OFFSET('Water Data'!$D$7,0,10*ROW('Water Data'!D151))),'Data Summary'!BW157="Yes"),OFFSET('Water Data'!$D$7,0,10*ROW('Water Data'!D151)),NA())</f>
        <v>#N/A</v>
      </c>
      <c r="I157" s="56" t="e">
        <f ca="true">+IF(AND(ISNUMBER(OFFSET('Water Data'!$D$10,0,10*ROW('Water Data'!D151))),'Data Summary'!BX157="Yes"),OFFSET('Water Data'!$D$10,0,10*ROW('Water Data'!D151)),NA())</f>
        <v>#N/A</v>
      </c>
      <c r="J157" s="56" t="e">
        <f ca="true">+IF(AND(ISNUMBER(OFFSET('Water Data'!$E$5,0,10*ROW('Water Data'!E151))),'Data Summary'!BY157="Yes"),100-OFFSET('Water Data'!$E$5,0,10*ROW('Water Data'!E151)),NA())</f>
        <v>#N/A</v>
      </c>
      <c r="K157" s="56" t="e">
        <f ca="true">+IF(AND(ISNUMBER(OFFSET('Water Data'!$E$7,0,10*ROW('Water Data'!E151))),'Data Summary'!BZ157="Yes"),OFFSET('Water Data'!$E$7,0,10*ROW('Water Data'!E151)),NA())</f>
        <v>#N/A</v>
      </c>
      <c r="L157" s="56" t="e">
        <f ca="true">+IF(AND(ISNUMBER(OFFSET('Water Data'!$E$10,0,10*ROW('Water Data'!E151))),'Data Summary'!CA157="Yes"),OFFSET('Water Data'!$E$10,0,10*ROW('Water Data'!E151)),NA())</f>
        <v>#N/A</v>
      </c>
      <c r="M157" s="56" t="e">
        <f ca="true">+IF(AND(ISNUMBER(OFFSET('Water Data'!$F$5,0,10*ROW('Water Data'!F151))),'Data Summary'!CB157="Yes"),100-OFFSET('Water Data'!$F$5,0,10*ROW('Water Data'!F151)),NA())</f>
        <v>#N/A</v>
      </c>
      <c r="N157" s="56" t="e">
        <f ca="true">+IF(AND(ISNUMBER(OFFSET('Water Data'!$F$7,0,10*ROW('Water Data'!F151))),'Data Summary'!CC157="Yes"),OFFSET('Water Data'!$F$7,0,10*ROW('Water Data'!F151)),NA())</f>
        <v>#N/A</v>
      </c>
      <c r="O157" s="56" t="e">
        <f ca="true">+IF(AND(ISNUMBER(OFFSET('Water Data'!$F$10,0,10*ROW('Water Data'!F151))),'Data Summary'!CD157="Yes"),OFFSET('Water Data'!$F$10,0,10*ROW('Water Data'!F151)),NA())</f>
        <v>#N/A</v>
      </c>
      <c r="P157" s="56" t="e">
        <f ca="true">+IF(AND(ISNUMBER(OFFSET('Water Data'!$G$5,0,10*ROW('Water Data'!G151))),'Data Summary'!CE157="Yes"),100-OFFSET('Water Data'!$G$5,0,10*ROW('Water Data'!G151)),NA())</f>
        <v>#N/A</v>
      </c>
      <c r="Q157" s="56" t="e">
        <f ca="true">+IF(AND(ISNUMBER(OFFSET('Water Data'!$G$7,0,10*ROW('Water Data'!G151))),'Data Summary'!CF157="Yes"),OFFSET('Water Data'!$G$7,0,10*ROW('Water Data'!G151)),NA())</f>
        <v>#N/A</v>
      </c>
      <c r="R157" s="56" t="e">
        <f ca="true">+IF(AND(ISNUMBER(OFFSET('Water Data'!$G$10,0,10*ROW('Water Data'!G151))),'Data Summary'!CG157="Yes"),OFFSET('Water Data'!$G$10,0,10*ROW('Water Data'!G151)),NA())</f>
        <v>#N/A</v>
      </c>
      <c r="S157" s="56" t="e">
        <f ca="true">+IF(AND(ISNUMBER(OFFSET('Water Data'!$H$5,0,10*ROW('Water Data'!H151))),'Data Summary'!CH157="Yes"),100-OFFSET('Water Data'!$H$5,0,10*ROW('Water Data'!H151)),NA())</f>
        <v>#N/A</v>
      </c>
      <c r="T157" s="56" t="e">
        <f ca="true">+IF(AND(ISNUMBER(OFFSET('Water Data'!$H$7,0,10*ROW('Water Data'!H151))),'Data Summary'!CI157="Yes"),OFFSET('Water Data'!$H$7,0,10*ROW('Water Data'!H151)),NA())</f>
        <v>#N/A</v>
      </c>
      <c r="U157" s="56" t="e">
        <f ca="true">+IF(AND(ISNUMBER(OFFSET('Water Data'!$H$10,0,10*ROW('Water Data'!H151))),'Data Summary'!CJ157="Yes"),OFFSET('Water Data'!$H$10,0,10*ROW('Water Data'!H151)),NA())</f>
        <v>#N/A</v>
      </c>
      <c r="V157" s="102" t="e">
        <f ca="true">+IF(AND(ISNUMBER(OFFSET('Sanitation Data'!$C$5,0,10*ROW('Sanitation Data'!C151))),'Data Summary'!CK157="Yes"),100-OFFSET('Sanitation Data'!$C$5,0,10*ROW('Sanitation Data'!C151)),NA())</f>
        <v>#N/A</v>
      </c>
      <c r="W157" s="102" t="e">
        <f ca="true">+IF(AND(ISNUMBER(OFFSET('Sanitation Data'!$C$7,0,10*ROW('Sanitation Data'!C151))),'Data Summary'!CL157="Yes"),OFFSET('Sanitation Data'!$C$7,0,10*ROW('Sanitation Data'!C151)),NA())</f>
        <v>#N/A</v>
      </c>
      <c r="X157" s="102" t="e">
        <f ca="true">+IF(AND(ISNUMBER(OFFSET('Sanitation Data'!$C$11,0,10*ROW('Sanitation Data'!C151))),'Data Summary'!CM157="Yes"),OFFSET('Sanitation Data'!$C$11,0,10*ROW('Sanitation Data'!C151)),NA())</f>
        <v>#N/A</v>
      </c>
      <c r="Y157" s="102" t="e">
        <f ca="true">+IF(AND(ISNUMBER(OFFSET('Sanitation Data'!$C$12,0,10*ROW('Sanitation Data'!C151))),'Data Summary'!CN157="Yes"),OFFSET('Sanitation Data'!$C$12,0,10*ROW('Sanitation Data'!C151)),NA())</f>
        <v>#N/A</v>
      </c>
      <c r="Z157" s="102" t="e">
        <f ca="true">+IF(AND(ISNUMBER(OFFSET('Sanitation Data'!$C$13,0,10*ROW('Sanitation Data'!C151))),'Data Summary'!CO157="Yes"),OFFSET('Sanitation Data'!$C$13,0,10*ROW('Sanitation Data'!C151)),NA())</f>
        <v>#N/A</v>
      </c>
      <c r="AA157" s="102" t="e">
        <f ca="true">+IF(AND(ISNUMBER(OFFSET('Sanitation Data'!$D$5,0,10*ROW('Sanitation Data'!D151))),'Data Summary'!CP157="Yes"),100-OFFSET('Sanitation Data'!$D$5,0,10*ROW('Sanitation Data'!D151)),NA())</f>
        <v>#N/A</v>
      </c>
      <c r="AB157" s="102" t="e">
        <f ca="true">+IF(AND(ISNUMBER(OFFSET('Sanitation Data'!$D$7,0,10*ROW('Sanitation Data'!D151))),'Data Summary'!CQ157="Yes"),OFFSET('Sanitation Data'!$D$7,0,10*ROW('Sanitation Data'!D151)),NA())</f>
        <v>#N/A</v>
      </c>
      <c r="AC157" s="102" t="e">
        <f ca="true">+IF(AND(ISNUMBER(OFFSET('Sanitation Data'!$D$11,0,10*ROW('Sanitation Data'!D151))),'Data Summary'!CR157="Yes"),OFFSET('Sanitation Data'!$D$11,0,10*ROW('Sanitation Data'!D151)),NA())</f>
        <v>#N/A</v>
      </c>
      <c r="AD157" s="102" t="e">
        <f ca="true">+IF(AND(ISNUMBER(OFFSET('Sanitation Data'!$D$12,0,10*ROW('Sanitation Data'!D151))),'Data Summary'!CS157="Yes"),OFFSET('Sanitation Data'!$D$12,0,10*ROW('Sanitation Data'!D151)),NA())</f>
        <v>#N/A</v>
      </c>
      <c r="AE157" s="102" t="e">
        <f ca="true">+IF(AND(ISNUMBER(OFFSET('Sanitation Data'!$D$13,0,10*ROW('Sanitation Data'!D151))),'Data Summary'!CT157="Yes"),OFFSET('Sanitation Data'!$D$13,0,10*ROW('Sanitation Data'!D151)),NA())</f>
        <v>#N/A</v>
      </c>
      <c r="AF157" s="102" t="e">
        <f ca="true">+IF(AND(ISNUMBER(OFFSET('Sanitation Data'!$E$5,0,10*ROW('Sanitation Data'!E151))),'Data Summary'!CU157="Yes"),100-OFFSET('Sanitation Data'!$E$5,0,10*ROW('Sanitation Data'!E151)),NA())</f>
        <v>#N/A</v>
      </c>
      <c r="AG157" s="102" t="e">
        <f ca="true">+IF(AND(ISNUMBER(OFFSET('Sanitation Data'!$E$7,0,10*ROW('Sanitation Data'!E151))),'Data Summary'!CV157="Yes"),OFFSET('Sanitation Data'!$E$7,0,10*ROW('Sanitation Data'!E151)),NA())</f>
        <v>#N/A</v>
      </c>
      <c r="AH157" s="102" t="e">
        <f ca="true">+IF(AND(ISNUMBER(OFFSET('Sanitation Data'!$E$11,0,10*ROW('Sanitation Data'!E151))),'Data Summary'!CW157="Yes"),OFFSET('Sanitation Data'!$E$11,0,10*ROW('Sanitation Data'!E151)),NA())</f>
        <v>#N/A</v>
      </c>
      <c r="AI157" s="102" t="e">
        <f ca="true">+IF(AND(ISNUMBER(OFFSET('Sanitation Data'!$E$12,0,10*ROW('Sanitation Data'!E151))),'Data Summary'!CX157="Yes"),OFFSET('Sanitation Data'!$E$12,0,10*ROW('Sanitation Data'!E151)),NA())</f>
        <v>#N/A</v>
      </c>
      <c r="AJ157" s="102" t="e">
        <f ca="true">+IF(AND(ISNUMBER(OFFSET('Sanitation Data'!$E$13,0,10*ROW('Sanitation Data'!E151))),'Data Summary'!CY157="Yes"),OFFSET('Sanitation Data'!$E$13,0,10*ROW('Sanitation Data'!E151)),NA())</f>
        <v>#N/A</v>
      </c>
      <c r="AK157" s="102" t="e">
        <f ca="true">+IF(AND(ISNUMBER(OFFSET('Sanitation Data'!$F$5,0,10*ROW('Sanitation Data'!F151))),'Data Summary'!CZ157="Yes"),100-OFFSET('Sanitation Data'!$F$5,0,10*ROW('Sanitation Data'!F151)),NA())</f>
        <v>#N/A</v>
      </c>
      <c r="AL157" s="102" t="e">
        <f ca="true">+IF(AND(ISNUMBER(OFFSET('Sanitation Data'!$F$7,0,10*ROW('Sanitation Data'!F151))),'Data Summary'!DA157="Yes"),OFFSET('Sanitation Data'!$F$7,0,10*ROW('Sanitation Data'!F151)),NA())</f>
        <v>#N/A</v>
      </c>
      <c r="AM157" s="102" t="e">
        <f ca="true">+IF(AND(ISNUMBER(OFFSET('Sanitation Data'!$F$11,0,10*ROW('Sanitation Data'!F151))),'Data Summary'!DB157="Yes"),OFFSET('Sanitation Data'!$F$11,0,10*ROW('Sanitation Data'!F151)),NA())</f>
        <v>#N/A</v>
      </c>
      <c r="AN157" s="102" t="e">
        <f ca="true">+IF(AND(ISNUMBER(OFFSET('Sanitation Data'!$F$12,0,10*ROW('Sanitation Data'!F151))),'Data Summary'!DC157="Yes"),OFFSET('Sanitation Data'!$F$12,0,10*ROW('Sanitation Data'!F151)),NA())</f>
        <v>#N/A</v>
      </c>
      <c r="AO157" s="102" t="e">
        <f ca="true">+IF(AND(ISNUMBER(OFFSET('Sanitation Data'!$F$13,0,10*ROW('Sanitation Data'!F151))),'Data Summary'!DD157="Yes"),OFFSET('Sanitation Data'!$F$13,0,10*ROW('Sanitation Data'!F151)),NA())</f>
        <v>#N/A</v>
      </c>
      <c r="AP157" s="102" t="e">
        <f ca="true">+IF(AND(ISNUMBER(OFFSET('Sanitation Data'!$G$5,0,10*ROW('Sanitation Data'!G151))),'Data Summary'!DE157="Yes"),100-OFFSET('Sanitation Data'!$G$5,0,10*ROW('Sanitation Data'!G151)),NA())</f>
        <v>#N/A</v>
      </c>
      <c r="AQ157" s="102" t="e">
        <f ca="true">+IF(AND(ISNUMBER(OFFSET('Sanitation Data'!$G$7,0,10*ROW('Sanitation Data'!G151))),'Data Summary'!DF157="Yes"),OFFSET('Sanitation Data'!$G$7,0,10*ROW('Sanitation Data'!G151)),NA())</f>
        <v>#N/A</v>
      </c>
      <c r="AR157" s="102" t="e">
        <f ca="true">+IF(AND(ISNUMBER(OFFSET('Sanitation Data'!$G$11,0,10*ROW('Sanitation Data'!G151))),'Data Summary'!DG157="Yes"),OFFSET('Sanitation Data'!$G$11,0,10*ROW('Sanitation Data'!G151)),NA())</f>
        <v>#N/A</v>
      </c>
      <c r="AS157" s="102" t="e">
        <f ca="true">+IF(AND(ISNUMBER(OFFSET('Sanitation Data'!$G$12,0,10*ROW('Sanitation Data'!G151))),'Data Summary'!DH157="Yes"),OFFSET('Sanitation Data'!$G$12,0,10*ROW('Sanitation Data'!G151)),NA())</f>
        <v>#N/A</v>
      </c>
      <c r="AT157" s="102" t="e">
        <f ca="true">+IF(AND(ISNUMBER(OFFSET('Sanitation Data'!$G$13,0,10*ROW('Sanitation Data'!G151))),'Data Summary'!DI157="Yes"),OFFSET('Sanitation Data'!$G$13,0,10*ROW('Sanitation Data'!G151)),NA())</f>
        <v>#N/A</v>
      </c>
      <c r="AU157" s="102" t="e">
        <f ca="true">+IF(AND(ISNUMBER(OFFSET('Sanitation Data'!$H$5,0,10*ROW('Sanitation Data'!H151))),'Data Summary'!DJ157="Yes"),100-OFFSET('Sanitation Data'!$H$5,0,10*ROW('Sanitation Data'!H151)),NA())</f>
        <v>#N/A</v>
      </c>
      <c r="AV157" s="102" t="e">
        <f ca="true">+IF(AND(ISNUMBER(OFFSET('Sanitation Data'!$H$7,0,10*ROW('Sanitation Data'!H151))),'Data Summary'!DK157="Yes"),OFFSET('Sanitation Data'!$H$7,0,10*ROW('Sanitation Data'!H151)),NA())</f>
        <v>#N/A</v>
      </c>
      <c r="AW157" s="102" t="e">
        <f ca="true">+IF(AND(ISNUMBER(OFFSET('Sanitation Data'!$H$11,0,10*ROW('Sanitation Data'!H151))),'Data Summary'!DL157="Yes"),OFFSET('Sanitation Data'!$H$11,0,10*ROW('Sanitation Data'!H151)),NA())</f>
        <v>#N/A</v>
      </c>
      <c r="AX157" s="102" t="e">
        <f ca="true">+IF(AND(ISNUMBER(OFFSET('Sanitation Data'!$H$12,0,10*ROW('Sanitation Data'!H151))),'Data Summary'!DM157="Yes"),OFFSET('Sanitation Data'!$H$12,0,10*ROW('Sanitation Data'!H151)),NA())</f>
        <v>#N/A</v>
      </c>
      <c r="AY157" s="102" t="e">
        <f ca="true">+IF(AND(ISNUMBER(OFFSET('Sanitation Data'!$H$13,0,10*ROW('Sanitation Data'!H151))),'Data Summary'!DN157="Yes"),OFFSET('Sanitation Data'!$H$13,0,10*ROW('Sanitation Data'!H151)),NA())</f>
        <v>#N/A</v>
      </c>
      <c r="AZ157" s="107" t="e">
        <f ca="true">+IF(AND(ISNUMBER(OFFSET('Hygiene Data'!$C$6,0,10*ROW('Hygiene Data'!C151))),'Data Summary'!DO157="Yes"),OFFSET('Hygiene Data'!$C$6,0,10*ROW('Hygiene Data'!C151)),NA())</f>
        <v>#N/A</v>
      </c>
      <c r="BA157" s="107" t="e">
        <f ca="true">+IF(AND(ISNUMBER(OFFSET('Hygiene Data'!$C$8,0,10*ROW('Hygiene Data'!C151))),'Data Summary'!DP157="Yes"),OFFSET('Hygiene Data'!$C$8,0,10*ROW('Hygiene Data'!C151)),NA())</f>
        <v>#N/A</v>
      </c>
      <c r="BB157" s="107" t="e">
        <f ca="true">+IF(AND(ISNUMBER(OFFSET('Hygiene Data'!$C$10,0,10*ROW('Hygiene Data'!C151))),'Data Summary'!DQ157="Yes"),OFFSET('Hygiene Data'!$C$10,0,10*ROW('Hygiene Data'!C151)),NA())</f>
        <v>#N/A</v>
      </c>
      <c r="BC157" s="107" t="e">
        <f ca="true">+IF(AND(ISNUMBER(OFFSET('Hygiene Data'!$D$6,0,10*ROW('Hygiene Data'!D151))),'Data Summary'!DR157="Yes"),OFFSET('Hygiene Data'!$D$6,0,10*ROW('Hygiene Data'!D151)),NA())</f>
        <v>#N/A</v>
      </c>
      <c r="BD157" s="107" t="e">
        <f ca="true">+IF(AND(ISNUMBER(OFFSET('Hygiene Data'!$D$8,0,10*ROW('Hygiene Data'!D151))),'Data Summary'!DS157="Yes"),OFFSET('Hygiene Data'!$D$8,0,10*ROW('Hygiene Data'!D151)),NA())</f>
        <v>#N/A</v>
      </c>
      <c r="BE157" s="107" t="e">
        <f ca="true">+IF(AND(ISNUMBER(OFFSET('Hygiene Data'!$D$10,0,10*ROW('Hygiene Data'!D151))),'Data Summary'!DT157="Yes"),OFFSET('Hygiene Data'!$D$10,0,10*ROW('Hygiene Data'!D151)),NA())</f>
        <v>#N/A</v>
      </c>
      <c r="BF157" s="107" t="e">
        <f ca="true">+IF(AND(ISNUMBER(OFFSET('Hygiene Data'!$E$6,0,10*ROW('Hygiene Data'!E151))),'Data Summary'!DU157="Yes"),OFFSET('Hygiene Data'!$E$6,0,10*ROW('Hygiene Data'!E151)),NA())</f>
        <v>#N/A</v>
      </c>
      <c r="BG157" s="107" t="e">
        <f ca="true">+IF(AND(ISNUMBER(OFFSET('Hygiene Data'!$E$8,0,10*ROW('Hygiene Data'!E151))),'Data Summary'!DV157="Yes"),OFFSET('Hygiene Data'!$E$8,0,10*ROW('Hygiene Data'!E151)),NA())</f>
        <v>#N/A</v>
      </c>
      <c r="BH157" s="107" t="e">
        <f ca="true">+IF(AND(ISNUMBER(OFFSET('Hygiene Data'!$E$10,0,10*ROW('Hygiene Data'!E151))),'Data Summary'!DW157="Yes"),OFFSET('Hygiene Data'!$E$10,0,10*ROW('Hygiene Data'!E151)),NA())</f>
        <v>#N/A</v>
      </c>
      <c r="BI157" s="107" t="e">
        <f ca="true">+IF(AND(ISNUMBER(OFFSET('Hygiene Data'!$F$6,0,10*ROW('Hygiene Data'!F151))),'Data Summary'!DX157="Yes"),OFFSET('Hygiene Data'!$F$6,0,10*ROW('Hygiene Data'!F151)),NA())</f>
        <v>#N/A</v>
      </c>
      <c r="BJ157" s="107" t="e">
        <f ca="true">+IF(AND(ISNUMBER(OFFSET('Hygiene Data'!$F$8,0,10*ROW('Hygiene Data'!F151))),'Data Summary'!DY157="Yes"),OFFSET('Hygiene Data'!$F$8,0,10*ROW('Hygiene Data'!F151)),NA())</f>
        <v>#N/A</v>
      </c>
      <c r="BK157" s="107" t="e">
        <f ca="true">+IF(AND(ISNUMBER(OFFSET('Hygiene Data'!$F$10,0,10*ROW('Hygiene Data'!F151))),'Data Summary'!DZ157="Yes"),OFFSET('Hygiene Data'!$F$10,0,10*ROW('Hygiene Data'!F151)),NA())</f>
        <v>#N/A</v>
      </c>
      <c r="BL157" s="107" t="e">
        <f ca="true">+IF(AND(ISNUMBER(OFFSET('Hygiene Data'!$G$6,0,10*ROW('Hygiene Data'!G151))),'Data Summary'!EA157="Yes"),OFFSET('Hygiene Data'!$G$6,0,10*ROW('Hygiene Data'!G151)),NA())</f>
        <v>#N/A</v>
      </c>
      <c r="BM157" s="107" t="e">
        <f ca="true">+IF(AND(ISNUMBER(OFFSET('Hygiene Data'!$G$8,0,10*ROW('Hygiene Data'!G151))),'Data Summary'!EB157="Yes"),OFFSET('Hygiene Data'!$G$8,0,10*ROW('Hygiene Data'!G151)),NA())</f>
        <v>#N/A</v>
      </c>
      <c r="BN157" s="107" t="e">
        <f ca="true">+IF(AND(ISNUMBER(OFFSET('Hygiene Data'!$G$10,0,10*ROW('Hygiene Data'!G151))),'Data Summary'!EC157="Yes"),OFFSET('Hygiene Data'!$G$10,0,10*ROW('Hygiene Data'!G151)),NA())</f>
        <v>#N/A</v>
      </c>
      <c r="BO157" s="107" t="e">
        <f ca="true">+IF(AND(ISNUMBER(OFFSET('Hygiene Data'!$H$6,0,10*ROW('Hygiene Data'!H151))),'Data Summary'!ED157="Yes"),OFFSET('Hygiene Data'!$H$6,0,10*ROW('Hygiene Data'!H151)),NA())</f>
        <v>#N/A</v>
      </c>
      <c r="BP157" s="107" t="e">
        <f ca="true">+IF(AND(ISNUMBER(OFFSET('Hygiene Data'!$H$8,0,10*ROW('Hygiene Data'!H151))),'Data Summary'!EE157="Yes"),OFFSET('Hygiene Data'!$H$8,0,10*ROW('Hygiene Data'!H151)),NA())</f>
        <v>#N/A</v>
      </c>
      <c r="BQ157" s="107" t="e">
        <f ca="true">+IF(AND(ISNUMBER(OFFSET('Hygiene Data'!$H$10,0,10*ROW('Hygiene Data'!H151))),'Data Summary'!EF157="Yes"),OFFSET('Hygiene Data'!$H$10,0,10*ROW('Hygiene Data'!H151)),NA())</f>
        <v>#N/A</v>
      </c>
    </row>
    <row r="158" x14ac:dyDescent="0.2">
      <c r="A158" s="55" t="e">
        <f ca="true">+IF(OFFSET('Water Data'!$B$1,0,10*ROW('Water Data'!B152))="",NA(),OFFSET('Water Data'!$B$1,0,10*ROW('Water Data'!B152)))</f>
        <v>#N/A</v>
      </c>
      <c r="B158" s="55" t="e">
        <f ca="true">+IF(OFFSET('Water Data'!$A$3,0,10*ROW('Water Data'!A155))="",NA(),OFFSET('Water Data'!$A$3,0,10*ROW('Water Data'!A155)))</f>
        <v>#N/A</v>
      </c>
      <c r="C158" s="55" t="e">
        <f ca="true">+IF(OFFSET('Water Data'!$C$3,0,10*ROW('Water Data'!C155))="",NA(),OFFSET('Water Data'!$C$3,0,10*ROW('Water Data'!C155)))</f>
        <v>#N/A</v>
      </c>
      <c r="D158" s="56" t="e">
        <f ca="true">+IF(AND(ISNUMBER(OFFSET('Water Data'!$C$5,0,10*ROW('Water Data'!C152))),'Data Summary'!BS158="Yes"),100-OFFSET('Water Data'!$C$5,0,10*ROW('Water Data'!C152)),NA())</f>
        <v>#N/A</v>
      </c>
      <c r="E158" s="56" t="e">
        <f ca="true">+IF(AND(ISNUMBER(OFFSET('Water Data'!$C$7,0,10*ROW('Water Data'!C152))),'Data Summary'!BT158="Yes"),OFFSET('Water Data'!$C$7,0,10*ROW('Water Data'!C152)),NA())</f>
        <v>#N/A</v>
      </c>
      <c r="F158" s="56" t="e">
        <f ca="true">+IF(AND(ISNUMBER(OFFSET('Water Data'!$C$10,0,10*ROW('Water Data'!C152))),'Data Summary'!BU158="Yes"),OFFSET('Water Data'!$C$10,0,10*ROW('Water Data'!C152)),NA())</f>
        <v>#N/A</v>
      </c>
      <c r="G158" s="56" t="e">
        <f ca="true">+IF(AND(ISNUMBER(OFFSET('Water Data'!$D$5,0,10*ROW('Water Data'!D152))),'Data Summary'!BV158="Yes"),100-OFFSET('Water Data'!$D$5,0,10*ROW('Water Data'!D152)),NA())</f>
        <v>#N/A</v>
      </c>
      <c r="H158" s="56" t="e">
        <f ca="true">+IF(AND(ISNUMBER(OFFSET('Water Data'!$D$7,0,10*ROW('Water Data'!D152))),'Data Summary'!BW158="Yes"),OFFSET('Water Data'!$D$7,0,10*ROW('Water Data'!D152)),NA())</f>
        <v>#N/A</v>
      </c>
      <c r="I158" s="56" t="e">
        <f ca="true">+IF(AND(ISNUMBER(OFFSET('Water Data'!$D$10,0,10*ROW('Water Data'!D152))),'Data Summary'!BX158="Yes"),OFFSET('Water Data'!$D$10,0,10*ROW('Water Data'!D152)),NA())</f>
        <v>#N/A</v>
      </c>
      <c r="J158" s="56" t="e">
        <f ca="true">+IF(AND(ISNUMBER(OFFSET('Water Data'!$E$5,0,10*ROW('Water Data'!E152))),'Data Summary'!BY158="Yes"),100-OFFSET('Water Data'!$E$5,0,10*ROW('Water Data'!E152)),NA())</f>
        <v>#N/A</v>
      </c>
      <c r="K158" s="56" t="e">
        <f ca="true">+IF(AND(ISNUMBER(OFFSET('Water Data'!$E$7,0,10*ROW('Water Data'!E152))),'Data Summary'!BZ158="Yes"),OFFSET('Water Data'!$E$7,0,10*ROW('Water Data'!E152)),NA())</f>
        <v>#N/A</v>
      </c>
      <c r="L158" s="56" t="e">
        <f ca="true">+IF(AND(ISNUMBER(OFFSET('Water Data'!$E$10,0,10*ROW('Water Data'!E152))),'Data Summary'!CA158="Yes"),OFFSET('Water Data'!$E$10,0,10*ROW('Water Data'!E152)),NA())</f>
        <v>#N/A</v>
      </c>
      <c r="M158" s="56" t="e">
        <f ca="true">+IF(AND(ISNUMBER(OFFSET('Water Data'!$F$5,0,10*ROW('Water Data'!F152))),'Data Summary'!CB158="Yes"),100-OFFSET('Water Data'!$F$5,0,10*ROW('Water Data'!F152)),NA())</f>
        <v>#N/A</v>
      </c>
      <c r="N158" s="56" t="e">
        <f ca="true">+IF(AND(ISNUMBER(OFFSET('Water Data'!$F$7,0,10*ROW('Water Data'!F152))),'Data Summary'!CC158="Yes"),OFFSET('Water Data'!$F$7,0,10*ROW('Water Data'!F152)),NA())</f>
        <v>#N/A</v>
      </c>
      <c r="O158" s="56" t="e">
        <f ca="true">+IF(AND(ISNUMBER(OFFSET('Water Data'!$F$10,0,10*ROW('Water Data'!F152))),'Data Summary'!CD158="Yes"),OFFSET('Water Data'!$F$10,0,10*ROW('Water Data'!F152)),NA())</f>
        <v>#N/A</v>
      </c>
      <c r="P158" s="56" t="e">
        <f ca="true">+IF(AND(ISNUMBER(OFFSET('Water Data'!$G$5,0,10*ROW('Water Data'!G152))),'Data Summary'!CE158="Yes"),100-OFFSET('Water Data'!$G$5,0,10*ROW('Water Data'!G152)),NA())</f>
        <v>#N/A</v>
      </c>
      <c r="Q158" s="56" t="e">
        <f ca="true">+IF(AND(ISNUMBER(OFFSET('Water Data'!$G$7,0,10*ROW('Water Data'!G152))),'Data Summary'!CF158="Yes"),OFFSET('Water Data'!$G$7,0,10*ROW('Water Data'!G152)),NA())</f>
        <v>#N/A</v>
      </c>
      <c r="R158" s="56" t="e">
        <f ca="true">+IF(AND(ISNUMBER(OFFSET('Water Data'!$G$10,0,10*ROW('Water Data'!G152))),'Data Summary'!CG158="Yes"),OFFSET('Water Data'!$G$10,0,10*ROW('Water Data'!G152)),NA())</f>
        <v>#N/A</v>
      </c>
      <c r="S158" s="56" t="e">
        <f ca="true">+IF(AND(ISNUMBER(OFFSET('Water Data'!$H$5,0,10*ROW('Water Data'!H152))),'Data Summary'!CH158="Yes"),100-OFFSET('Water Data'!$H$5,0,10*ROW('Water Data'!H152)),NA())</f>
        <v>#N/A</v>
      </c>
      <c r="T158" s="56" t="e">
        <f ca="true">+IF(AND(ISNUMBER(OFFSET('Water Data'!$H$7,0,10*ROW('Water Data'!H152))),'Data Summary'!CI158="Yes"),OFFSET('Water Data'!$H$7,0,10*ROW('Water Data'!H152)),NA())</f>
        <v>#N/A</v>
      </c>
      <c r="U158" s="56" t="e">
        <f ca="true">+IF(AND(ISNUMBER(OFFSET('Water Data'!$H$10,0,10*ROW('Water Data'!H152))),'Data Summary'!CJ158="Yes"),OFFSET('Water Data'!$H$10,0,10*ROW('Water Data'!H152)),NA())</f>
        <v>#N/A</v>
      </c>
      <c r="V158" s="102" t="e">
        <f ca="true">+IF(AND(ISNUMBER(OFFSET('Sanitation Data'!$C$5,0,10*ROW('Sanitation Data'!C152))),'Data Summary'!CK158="Yes"),100-OFFSET('Sanitation Data'!$C$5,0,10*ROW('Sanitation Data'!C152)),NA())</f>
        <v>#N/A</v>
      </c>
      <c r="W158" s="102" t="e">
        <f ca="true">+IF(AND(ISNUMBER(OFFSET('Sanitation Data'!$C$7,0,10*ROW('Sanitation Data'!C152))),'Data Summary'!CL158="Yes"),OFFSET('Sanitation Data'!$C$7,0,10*ROW('Sanitation Data'!C152)),NA())</f>
        <v>#N/A</v>
      </c>
      <c r="X158" s="102" t="e">
        <f ca="true">+IF(AND(ISNUMBER(OFFSET('Sanitation Data'!$C$11,0,10*ROW('Sanitation Data'!C152))),'Data Summary'!CM158="Yes"),OFFSET('Sanitation Data'!$C$11,0,10*ROW('Sanitation Data'!C152)),NA())</f>
        <v>#N/A</v>
      </c>
      <c r="Y158" s="102" t="e">
        <f ca="true">+IF(AND(ISNUMBER(OFFSET('Sanitation Data'!$C$12,0,10*ROW('Sanitation Data'!C152))),'Data Summary'!CN158="Yes"),OFFSET('Sanitation Data'!$C$12,0,10*ROW('Sanitation Data'!C152)),NA())</f>
        <v>#N/A</v>
      </c>
      <c r="Z158" s="102" t="e">
        <f ca="true">+IF(AND(ISNUMBER(OFFSET('Sanitation Data'!$C$13,0,10*ROW('Sanitation Data'!C152))),'Data Summary'!CO158="Yes"),OFFSET('Sanitation Data'!$C$13,0,10*ROW('Sanitation Data'!C152)),NA())</f>
        <v>#N/A</v>
      </c>
      <c r="AA158" s="102" t="e">
        <f ca="true">+IF(AND(ISNUMBER(OFFSET('Sanitation Data'!$D$5,0,10*ROW('Sanitation Data'!D152))),'Data Summary'!CP158="Yes"),100-OFFSET('Sanitation Data'!$D$5,0,10*ROW('Sanitation Data'!D152)),NA())</f>
        <v>#N/A</v>
      </c>
      <c r="AB158" s="102" t="e">
        <f ca="true">+IF(AND(ISNUMBER(OFFSET('Sanitation Data'!$D$7,0,10*ROW('Sanitation Data'!D152))),'Data Summary'!CQ158="Yes"),OFFSET('Sanitation Data'!$D$7,0,10*ROW('Sanitation Data'!D152)),NA())</f>
        <v>#N/A</v>
      </c>
      <c r="AC158" s="102" t="e">
        <f ca="true">+IF(AND(ISNUMBER(OFFSET('Sanitation Data'!$D$11,0,10*ROW('Sanitation Data'!D152))),'Data Summary'!CR158="Yes"),OFFSET('Sanitation Data'!$D$11,0,10*ROW('Sanitation Data'!D152)),NA())</f>
        <v>#N/A</v>
      </c>
      <c r="AD158" s="102" t="e">
        <f ca="true">+IF(AND(ISNUMBER(OFFSET('Sanitation Data'!$D$12,0,10*ROW('Sanitation Data'!D152))),'Data Summary'!CS158="Yes"),OFFSET('Sanitation Data'!$D$12,0,10*ROW('Sanitation Data'!D152)),NA())</f>
        <v>#N/A</v>
      </c>
      <c r="AE158" s="102" t="e">
        <f ca="true">+IF(AND(ISNUMBER(OFFSET('Sanitation Data'!$D$13,0,10*ROW('Sanitation Data'!D152))),'Data Summary'!CT158="Yes"),OFFSET('Sanitation Data'!$D$13,0,10*ROW('Sanitation Data'!D152)),NA())</f>
        <v>#N/A</v>
      </c>
      <c r="AF158" s="102" t="e">
        <f ca="true">+IF(AND(ISNUMBER(OFFSET('Sanitation Data'!$E$5,0,10*ROW('Sanitation Data'!E152))),'Data Summary'!CU158="Yes"),100-OFFSET('Sanitation Data'!$E$5,0,10*ROW('Sanitation Data'!E152)),NA())</f>
        <v>#N/A</v>
      </c>
      <c r="AG158" s="102" t="e">
        <f ca="true">+IF(AND(ISNUMBER(OFFSET('Sanitation Data'!$E$7,0,10*ROW('Sanitation Data'!E152))),'Data Summary'!CV158="Yes"),OFFSET('Sanitation Data'!$E$7,0,10*ROW('Sanitation Data'!E152)),NA())</f>
        <v>#N/A</v>
      </c>
      <c r="AH158" s="102" t="e">
        <f ca="true">+IF(AND(ISNUMBER(OFFSET('Sanitation Data'!$E$11,0,10*ROW('Sanitation Data'!E152))),'Data Summary'!CW158="Yes"),OFFSET('Sanitation Data'!$E$11,0,10*ROW('Sanitation Data'!E152)),NA())</f>
        <v>#N/A</v>
      </c>
      <c r="AI158" s="102" t="e">
        <f ca="true">+IF(AND(ISNUMBER(OFFSET('Sanitation Data'!$E$12,0,10*ROW('Sanitation Data'!E152))),'Data Summary'!CX158="Yes"),OFFSET('Sanitation Data'!$E$12,0,10*ROW('Sanitation Data'!E152)),NA())</f>
        <v>#N/A</v>
      </c>
      <c r="AJ158" s="102" t="e">
        <f ca="true">+IF(AND(ISNUMBER(OFFSET('Sanitation Data'!$E$13,0,10*ROW('Sanitation Data'!E152))),'Data Summary'!CY158="Yes"),OFFSET('Sanitation Data'!$E$13,0,10*ROW('Sanitation Data'!E152)),NA())</f>
        <v>#N/A</v>
      </c>
      <c r="AK158" s="102" t="e">
        <f ca="true">+IF(AND(ISNUMBER(OFFSET('Sanitation Data'!$F$5,0,10*ROW('Sanitation Data'!F152))),'Data Summary'!CZ158="Yes"),100-OFFSET('Sanitation Data'!$F$5,0,10*ROW('Sanitation Data'!F152)),NA())</f>
        <v>#N/A</v>
      </c>
      <c r="AL158" s="102" t="e">
        <f ca="true">+IF(AND(ISNUMBER(OFFSET('Sanitation Data'!$F$7,0,10*ROW('Sanitation Data'!F152))),'Data Summary'!DA158="Yes"),OFFSET('Sanitation Data'!$F$7,0,10*ROW('Sanitation Data'!F152)),NA())</f>
        <v>#N/A</v>
      </c>
      <c r="AM158" s="102" t="e">
        <f ca="true">+IF(AND(ISNUMBER(OFFSET('Sanitation Data'!$F$11,0,10*ROW('Sanitation Data'!F152))),'Data Summary'!DB158="Yes"),OFFSET('Sanitation Data'!$F$11,0,10*ROW('Sanitation Data'!F152)),NA())</f>
        <v>#N/A</v>
      </c>
      <c r="AN158" s="102" t="e">
        <f ca="true">+IF(AND(ISNUMBER(OFFSET('Sanitation Data'!$F$12,0,10*ROW('Sanitation Data'!F152))),'Data Summary'!DC158="Yes"),OFFSET('Sanitation Data'!$F$12,0,10*ROW('Sanitation Data'!F152)),NA())</f>
        <v>#N/A</v>
      </c>
      <c r="AO158" s="102" t="e">
        <f ca="true">+IF(AND(ISNUMBER(OFFSET('Sanitation Data'!$F$13,0,10*ROW('Sanitation Data'!F152))),'Data Summary'!DD158="Yes"),OFFSET('Sanitation Data'!$F$13,0,10*ROW('Sanitation Data'!F152)),NA())</f>
        <v>#N/A</v>
      </c>
      <c r="AP158" s="102" t="e">
        <f ca="true">+IF(AND(ISNUMBER(OFFSET('Sanitation Data'!$G$5,0,10*ROW('Sanitation Data'!G152))),'Data Summary'!DE158="Yes"),100-OFFSET('Sanitation Data'!$G$5,0,10*ROW('Sanitation Data'!G152)),NA())</f>
        <v>#N/A</v>
      </c>
      <c r="AQ158" s="102" t="e">
        <f ca="true">+IF(AND(ISNUMBER(OFFSET('Sanitation Data'!$G$7,0,10*ROW('Sanitation Data'!G152))),'Data Summary'!DF158="Yes"),OFFSET('Sanitation Data'!$G$7,0,10*ROW('Sanitation Data'!G152)),NA())</f>
        <v>#N/A</v>
      </c>
      <c r="AR158" s="102" t="e">
        <f ca="true">+IF(AND(ISNUMBER(OFFSET('Sanitation Data'!$G$11,0,10*ROW('Sanitation Data'!G152))),'Data Summary'!DG158="Yes"),OFFSET('Sanitation Data'!$G$11,0,10*ROW('Sanitation Data'!G152)),NA())</f>
        <v>#N/A</v>
      </c>
      <c r="AS158" s="102" t="e">
        <f ca="true">+IF(AND(ISNUMBER(OFFSET('Sanitation Data'!$G$12,0,10*ROW('Sanitation Data'!G152))),'Data Summary'!DH158="Yes"),OFFSET('Sanitation Data'!$G$12,0,10*ROW('Sanitation Data'!G152)),NA())</f>
        <v>#N/A</v>
      </c>
      <c r="AT158" s="102" t="e">
        <f ca="true">+IF(AND(ISNUMBER(OFFSET('Sanitation Data'!$G$13,0,10*ROW('Sanitation Data'!G152))),'Data Summary'!DI158="Yes"),OFFSET('Sanitation Data'!$G$13,0,10*ROW('Sanitation Data'!G152)),NA())</f>
        <v>#N/A</v>
      </c>
      <c r="AU158" s="102" t="e">
        <f ca="true">+IF(AND(ISNUMBER(OFFSET('Sanitation Data'!$H$5,0,10*ROW('Sanitation Data'!H152))),'Data Summary'!DJ158="Yes"),100-OFFSET('Sanitation Data'!$H$5,0,10*ROW('Sanitation Data'!H152)),NA())</f>
        <v>#N/A</v>
      </c>
      <c r="AV158" s="102" t="e">
        <f ca="true">+IF(AND(ISNUMBER(OFFSET('Sanitation Data'!$H$7,0,10*ROW('Sanitation Data'!H152))),'Data Summary'!DK158="Yes"),OFFSET('Sanitation Data'!$H$7,0,10*ROW('Sanitation Data'!H152)),NA())</f>
        <v>#N/A</v>
      </c>
      <c r="AW158" s="102" t="e">
        <f ca="true">+IF(AND(ISNUMBER(OFFSET('Sanitation Data'!$H$11,0,10*ROW('Sanitation Data'!H152))),'Data Summary'!DL158="Yes"),OFFSET('Sanitation Data'!$H$11,0,10*ROW('Sanitation Data'!H152)),NA())</f>
        <v>#N/A</v>
      </c>
      <c r="AX158" s="102" t="e">
        <f ca="true">+IF(AND(ISNUMBER(OFFSET('Sanitation Data'!$H$12,0,10*ROW('Sanitation Data'!H152))),'Data Summary'!DM158="Yes"),OFFSET('Sanitation Data'!$H$12,0,10*ROW('Sanitation Data'!H152)),NA())</f>
        <v>#N/A</v>
      </c>
      <c r="AY158" s="102" t="e">
        <f ca="true">+IF(AND(ISNUMBER(OFFSET('Sanitation Data'!$H$13,0,10*ROW('Sanitation Data'!H152))),'Data Summary'!DN158="Yes"),OFFSET('Sanitation Data'!$H$13,0,10*ROW('Sanitation Data'!H152)),NA())</f>
        <v>#N/A</v>
      </c>
      <c r="AZ158" s="107" t="e">
        <f ca="true">+IF(AND(ISNUMBER(OFFSET('Hygiene Data'!$C$6,0,10*ROW('Hygiene Data'!C152))),'Data Summary'!DO158="Yes"),OFFSET('Hygiene Data'!$C$6,0,10*ROW('Hygiene Data'!C152)),NA())</f>
        <v>#N/A</v>
      </c>
      <c r="BA158" s="107" t="e">
        <f ca="true">+IF(AND(ISNUMBER(OFFSET('Hygiene Data'!$C$8,0,10*ROW('Hygiene Data'!C152))),'Data Summary'!DP158="Yes"),OFFSET('Hygiene Data'!$C$8,0,10*ROW('Hygiene Data'!C152)),NA())</f>
        <v>#N/A</v>
      </c>
      <c r="BB158" s="107" t="e">
        <f ca="true">+IF(AND(ISNUMBER(OFFSET('Hygiene Data'!$C$10,0,10*ROW('Hygiene Data'!C152))),'Data Summary'!DQ158="Yes"),OFFSET('Hygiene Data'!$C$10,0,10*ROW('Hygiene Data'!C152)),NA())</f>
        <v>#N/A</v>
      </c>
      <c r="BC158" s="107" t="e">
        <f ca="true">+IF(AND(ISNUMBER(OFFSET('Hygiene Data'!$D$6,0,10*ROW('Hygiene Data'!D152))),'Data Summary'!DR158="Yes"),OFFSET('Hygiene Data'!$D$6,0,10*ROW('Hygiene Data'!D152)),NA())</f>
        <v>#N/A</v>
      </c>
      <c r="BD158" s="107" t="e">
        <f ca="true">+IF(AND(ISNUMBER(OFFSET('Hygiene Data'!$D$8,0,10*ROW('Hygiene Data'!D152))),'Data Summary'!DS158="Yes"),OFFSET('Hygiene Data'!$D$8,0,10*ROW('Hygiene Data'!D152)),NA())</f>
        <v>#N/A</v>
      </c>
      <c r="BE158" s="107" t="e">
        <f ca="true">+IF(AND(ISNUMBER(OFFSET('Hygiene Data'!$D$10,0,10*ROW('Hygiene Data'!D152))),'Data Summary'!DT158="Yes"),OFFSET('Hygiene Data'!$D$10,0,10*ROW('Hygiene Data'!D152)),NA())</f>
        <v>#N/A</v>
      </c>
      <c r="BF158" s="107" t="e">
        <f ca="true">+IF(AND(ISNUMBER(OFFSET('Hygiene Data'!$E$6,0,10*ROW('Hygiene Data'!E152))),'Data Summary'!DU158="Yes"),OFFSET('Hygiene Data'!$E$6,0,10*ROW('Hygiene Data'!E152)),NA())</f>
        <v>#N/A</v>
      </c>
      <c r="BG158" s="107" t="e">
        <f ca="true">+IF(AND(ISNUMBER(OFFSET('Hygiene Data'!$E$8,0,10*ROW('Hygiene Data'!E152))),'Data Summary'!DV158="Yes"),OFFSET('Hygiene Data'!$E$8,0,10*ROW('Hygiene Data'!E152)),NA())</f>
        <v>#N/A</v>
      </c>
      <c r="BH158" s="107" t="e">
        <f ca="true">+IF(AND(ISNUMBER(OFFSET('Hygiene Data'!$E$10,0,10*ROW('Hygiene Data'!E152))),'Data Summary'!DW158="Yes"),OFFSET('Hygiene Data'!$E$10,0,10*ROW('Hygiene Data'!E152)),NA())</f>
        <v>#N/A</v>
      </c>
      <c r="BI158" s="107" t="e">
        <f ca="true">+IF(AND(ISNUMBER(OFFSET('Hygiene Data'!$F$6,0,10*ROW('Hygiene Data'!F152))),'Data Summary'!DX158="Yes"),OFFSET('Hygiene Data'!$F$6,0,10*ROW('Hygiene Data'!F152)),NA())</f>
        <v>#N/A</v>
      </c>
      <c r="BJ158" s="107" t="e">
        <f ca="true">+IF(AND(ISNUMBER(OFFSET('Hygiene Data'!$F$8,0,10*ROW('Hygiene Data'!F152))),'Data Summary'!DY158="Yes"),OFFSET('Hygiene Data'!$F$8,0,10*ROW('Hygiene Data'!F152)),NA())</f>
        <v>#N/A</v>
      </c>
      <c r="BK158" s="107" t="e">
        <f ca="true">+IF(AND(ISNUMBER(OFFSET('Hygiene Data'!$F$10,0,10*ROW('Hygiene Data'!F152))),'Data Summary'!DZ158="Yes"),OFFSET('Hygiene Data'!$F$10,0,10*ROW('Hygiene Data'!F152)),NA())</f>
        <v>#N/A</v>
      </c>
      <c r="BL158" s="107" t="e">
        <f ca="true">+IF(AND(ISNUMBER(OFFSET('Hygiene Data'!$G$6,0,10*ROW('Hygiene Data'!G152))),'Data Summary'!EA158="Yes"),OFFSET('Hygiene Data'!$G$6,0,10*ROW('Hygiene Data'!G152)),NA())</f>
        <v>#N/A</v>
      </c>
      <c r="BM158" s="107" t="e">
        <f ca="true">+IF(AND(ISNUMBER(OFFSET('Hygiene Data'!$G$8,0,10*ROW('Hygiene Data'!G152))),'Data Summary'!EB158="Yes"),OFFSET('Hygiene Data'!$G$8,0,10*ROW('Hygiene Data'!G152)),NA())</f>
        <v>#N/A</v>
      </c>
      <c r="BN158" s="107" t="e">
        <f ca="true">+IF(AND(ISNUMBER(OFFSET('Hygiene Data'!$G$10,0,10*ROW('Hygiene Data'!G152))),'Data Summary'!EC158="Yes"),OFFSET('Hygiene Data'!$G$10,0,10*ROW('Hygiene Data'!G152)),NA())</f>
        <v>#N/A</v>
      </c>
      <c r="BO158" s="107" t="e">
        <f ca="true">+IF(AND(ISNUMBER(OFFSET('Hygiene Data'!$H$6,0,10*ROW('Hygiene Data'!H152))),'Data Summary'!ED158="Yes"),OFFSET('Hygiene Data'!$H$6,0,10*ROW('Hygiene Data'!H152)),NA())</f>
        <v>#N/A</v>
      </c>
      <c r="BP158" s="107" t="e">
        <f ca="true">+IF(AND(ISNUMBER(OFFSET('Hygiene Data'!$H$8,0,10*ROW('Hygiene Data'!H152))),'Data Summary'!EE158="Yes"),OFFSET('Hygiene Data'!$H$8,0,10*ROW('Hygiene Data'!H152)),NA())</f>
        <v>#N/A</v>
      </c>
      <c r="BQ158" s="107" t="e">
        <f ca="true">+IF(AND(ISNUMBER(OFFSET('Hygiene Data'!$H$10,0,10*ROW('Hygiene Data'!H152))),'Data Summary'!EF158="Yes"),OFFSET('Hygiene Data'!$H$10,0,10*ROW('Hygiene Data'!H152)),NA())</f>
        <v>#N/A</v>
      </c>
    </row>
    <row r="159" x14ac:dyDescent="0.2">
      <c r="A159" s="55" t="e">
        <f ca="true">+IF(OFFSET('Water Data'!$B$1,0,10*ROW('Water Data'!B153))="",NA(),OFFSET('Water Data'!$B$1,0,10*ROW('Water Data'!B153)))</f>
        <v>#N/A</v>
      </c>
      <c r="B159" s="55" t="e">
        <f ca="true">+IF(OFFSET('Water Data'!$A$3,0,10*ROW('Water Data'!A156))="",NA(),OFFSET('Water Data'!$A$3,0,10*ROW('Water Data'!A156)))</f>
        <v>#N/A</v>
      </c>
      <c r="C159" s="55" t="e">
        <f ca="true">+IF(OFFSET('Water Data'!$C$3,0,10*ROW('Water Data'!C156))="",NA(),OFFSET('Water Data'!$C$3,0,10*ROW('Water Data'!C156)))</f>
        <v>#N/A</v>
      </c>
      <c r="D159" s="56" t="e">
        <f ca="true">+IF(AND(ISNUMBER(OFFSET('Water Data'!$C$5,0,10*ROW('Water Data'!C153))),'Data Summary'!BS159="Yes"),100-OFFSET('Water Data'!$C$5,0,10*ROW('Water Data'!C153)),NA())</f>
        <v>#N/A</v>
      </c>
      <c r="E159" s="56" t="e">
        <f ca="true">+IF(AND(ISNUMBER(OFFSET('Water Data'!$C$7,0,10*ROW('Water Data'!C153))),'Data Summary'!BT159="Yes"),OFFSET('Water Data'!$C$7,0,10*ROW('Water Data'!C153)),NA())</f>
        <v>#N/A</v>
      </c>
      <c r="F159" s="56" t="e">
        <f ca="true">+IF(AND(ISNUMBER(OFFSET('Water Data'!$C$10,0,10*ROW('Water Data'!C153))),'Data Summary'!BU159="Yes"),OFFSET('Water Data'!$C$10,0,10*ROW('Water Data'!C153)),NA())</f>
        <v>#N/A</v>
      </c>
      <c r="G159" s="56" t="e">
        <f ca="true">+IF(AND(ISNUMBER(OFFSET('Water Data'!$D$5,0,10*ROW('Water Data'!D153))),'Data Summary'!BV159="Yes"),100-OFFSET('Water Data'!$D$5,0,10*ROW('Water Data'!D153)),NA())</f>
        <v>#N/A</v>
      </c>
      <c r="H159" s="56" t="e">
        <f ca="true">+IF(AND(ISNUMBER(OFFSET('Water Data'!$D$7,0,10*ROW('Water Data'!D153))),'Data Summary'!BW159="Yes"),OFFSET('Water Data'!$D$7,0,10*ROW('Water Data'!D153)),NA())</f>
        <v>#N/A</v>
      </c>
      <c r="I159" s="56" t="e">
        <f ca="true">+IF(AND(ISNUMBER(OFFSET('Water Data'!$D$10,0,10*ROW('Water Data'!D153))),'Data Summary'!BX159="Yes"),OFFSET('Water Data'!$D$10,0,10*ROW('Water Data'!D153)),NA())</f>
        <v>#N/A</v>
      </c>
      <c r="J159" s="56" t="e">
        <f ca="true">+IF(AND(ISNUMBER(OFFSET('Water Data'!$E$5,0,10*ROW('Water Data'!E153))),'Data Summary'!BY159="Yes"),100-OFFSET('Water Data'!$E$5,0,10*ROW('Water Data'!E153)),NA())</f>
        <v>#N/A</v>
      </c>
      <c r="K159" s="56" t="e">
        <f ca="true">+IF(AND(ISNUMBER(OFFSET('Water Data'!$E$7,0,10*ROW('Water Data'!E153))),'Data Summary'!BZ159="Yes"),OFFSET('Water Data'!$E$7,0,10*ROW('Water Data'!E153)),NA())</f>
        <v>#N/A</v>
      </c>
      <c r="L159" s="56" t="e">
        <f ca="true">+IF(AND(ISNUMBER(OFFSET('Water Data'!$E$10,0,10*ROW('Water Data'!E153))),'Data Summary'!CA159="Yes"),OFFSET('Water Data'!$E$10,0,10*ROW('Water Data'!E153)),NA())</f>
        <v>#N/A</v>
      </c>
      <c r="M159" s="56" t="e">
        <f ca="true">+IF(AND(ISNUMBER(OFFSET('Water Data'!$F$5,0,10*ROW('Water Data'!F153))),'Data Summary'!CB159="Yes"),100-OFFSET('Water Data'!$F$5,0,10*ROW('Water Data'!F153)),NA())</f>
        <v>#N/A</v>
      </c>
      <c r="N159" s="56" t="e">
        <f ca="true">+IF(AND(ISNUMBER(OFFSET('Water Data'!$F$7,0,10*ROW('Water Data'!F153))),'Data Summary'!CC159="Yes"),OFFSET('Water Data'!$F$7,0,10*ROW('Water Data'!F153)),NA())</f>
        <v>#N/A</v>
      </c>
      <c r="O159" s="56" t="e">
        <f ca="true">+IF(AND(ISNUMBER(OFFSET('Water Data'!$F$10,0,10*ROW('Water Data'!F153))),'Data Summary'!CD159="Yes"),OFFSET('Water Data'!$F$10,0,10*ROW('Water Data'!F153)),NA())</f>
        <v>#N/A</v>
      </c>
      <c r="P159" s="56" t="e">
        <f ca="true">+IF(AND(ISNUMBER(OFFSET('Water Data'!$G$5,0,10*ROW('Water Data'!G153))),'Data Summary'!CE159="Yes"),100-OFFSET('Water Data'!$G$5,0,10*ROW('Water Data'!G153)),NA())</f>
        <v>#N/A</v>
      </c>
      <c r="Q159" s="56" t="e">
        <f ca="true">+IF(AND(ISNUMBER(OFFSET('Water Data'!$G$7,0,10*ROW('Water Data'!G153))),'Data Summary'!CF159="Yes"),OFFSET('Water Data'!$G$7,0,10*ROW('Water Data'!G153)),NA())</f>
        <v>#N/A</v>
      </c>
      <c r="R159" s="56" t="e">
        <f ca="true">+IF(AND(ISNUMBER(OFFSET('Water Data'!$G$10,0,10*ROW('Water Data'!G153))),'Data Summary'!CG159="Yes"),OFFSET('Water Data'!$G$10,0,10*ROW('Water Data'!G153)),NA())</f>
        <v>#N/A</v>
      </c>
      <c r="S159" s="56" t="e">
        <f ca="true">+IF(AND(ISNUMBER(OFFSET('Water Data'!$H$5,0,10*ROW('Water Data'!H153))),'Data Summary'!CH159="Yes"),100-OFFSET('Water Data'!$H$5,0,10*ROW('Water Data'!H153)),NA())</f>
        <v>#N/A</v>
      </c>
      <c r="T159" s="56" t="e">
        <f ca="true">+IF(AND(ISNUMBER(OFFSET('Water Data'!$H$7,0,10*ROW('Water Data'!H153))),'Data Summary'!CI159="Yes"),OFFSET('Water Data'!$H$7,0,10*ROW('Water Data'!H153)),NA())</f>
        <v>#N/A</v>
      </c>
      <c r="U159" s="56" t="e">
        <f ca="true">+IF(AND(ISNUMBER(OFFSET('Water Data'!$H$10,0,10*ROW('Water Data'!H153))),'Data Summary'!CJ159="Yes"),OFFSET('Water Data'!$H$10,0,10*ROW('Water Data'!H153)),NA())</f>
        <v>#N/A</v>
      </c>
      <c r="V159" s="102" t="e">
        <f ca="true">+IF(AND(ISNUMBER(OFFSET('Sanitation Data'!$C$5,0,10*ROW('Sanitation Data'!C153))),'Data Summary'!CK159="Yes"),100-OFFSET('Sanitation Data'!$C$5,0,10*ROW('Sanitation Data'!C153)),NA())</f>
        <v>#N/A</v>
      </c>
      <c r="W159" s="102" t="e">
        <f ca="true">+IF(AND(ISNUMBER(OFFSET('Sanitation Data'!$C$7,0,10*ROW('Sanitation Data'!C153))),'Data Summary'!CL159="Yes"),OFFSET('Sanitation Data'!$C$7,0,10*ROW('Sanitation Data'!C153)),NA())</f>
        <v>#N/A</v>
      </c>
      <c r="X159" s="102" t="e">
        <f ca="true">+IF(AND(ISNUMBER(OFFSET('Sanitation Data'!$C$11,0,10*ROW('Sanitation Data'!C153))),'Data Summary'!CM159="Yes"),OFFSET('Sanitation Data'!$C$11,0,10*ROW('Sanitation Data'!C153)),NA())</f>
        <v>#N/A</v>
      </c>
      <c r="Y159" s="102" t="e">
        <f ca="true">+IF(AND(ISNUMBER(OFFSET('Sanitation Data'!$C$12,0,10*ROW('Sanitation Data'!C153))),'Data Summary'!CN159="Yes"),OFFSET('Sanitation Data'!$C$12,0,10*ROW('Sanitation Data'!C153)),NA())</f>
        <v>#N/A</v>
      </c>
      <c r="Z159" s="102" t="e">
        <f ca="true">+IF(AND(ISNUMBER(OFFSET('Sanitation Data'!$C$13,0,10*ROW('Sanitation Data'!C153))),'Data Summary'!CO159="Yes"),OFFSET('Sanitation Data'!$C$13,0,10*ROW('Sanitation Data'!C153)),NA())</f>
        <v>#N/A</v>
      </c>
      <c r="AA159" s="102" t="e">
        <f ca="true">+IF(AND(ISNUMBER(OFFSET('Sanitation Data'!$D$5,0,10*ROW('Sanitation Data'!D153))),'Data Summary'!CP159="Yes"),100-OFFSET('Sanitation Data'!$D$5,0,10*ROW('Sanitation Data'!D153)),NA())</f>
        <v>#N/A</v>
      </c>
      <c r="AB159" s="102" t="e">
        <f ca="true">+IF(AND(ISNUMBER(OFFSET('Sanitation Data'!$D$7,0,10*ROW('Sanitation Data'!D153))),'Data Summary'!CQ159="Yes"),OFFSET('Sanitation Data'!$D$7,0,10*ROW('Sanitation Data'!D153)),NA())</f>
        <v>#N/A</v>
      </c>
      <c r="AC159" s="102" t="e">
        <f ca="true">+IF(AND(ISNUMBER(OFFSET('Sanitation Data'!$D$11,0,10*ROW('Sanitation Data'!D153))),'Data Summary'!CR159="Yes"),OFFSET('Sanitation Data'!$D$11,0,10*ROW('Sanitation Data'!D153)),NA())</f>
        <v>#N/A</v>
      </c>
      <c r="AD159" s="102" t="e">
        <f ca="true">+IF(AND(ISNUMBER(OFFSET('Sanitation Data'!$D$12,0,10*ROW('Sanitation Data'!D153))),'Data Summary'!CS159="Yes"),OFFSET('Sanitation Data'!$D$12,0,10*ROW('Sanitation Data'!D153)),NA())</f>
        <v>#N/A</v>
      </c>
      <c r="AE159" s="102" t="e">
        <f ca="true">+IF(AND(ISNUMBER(OFFSET('Sanitation Data'!$D$13,0,10*ROW('Sanitation Data'!D153))),'Data Summary'!CT159="Yes"),OFFSET('Sanitation Data'!$D$13,0,10*ROW('Sanitation Data'!D153)),NA())</f>
        <v>#N/A</v>
      </c>
      <c r="AF159" s="102" t="e">
        <f ca="true">+IF(AND(ISNUMBER(OFFSET('Sanitation Data'!$E$5,0,10*ROW('Sanitation Data'!E153))),'Data Summary'!CU159="Yes"),100-OFFSET('Sanitation Data'!$E$5,0,10*ROW('Sanitation Data'!E153)),NA())</f>
        <v>#N/A</v>
      </c>
      <c r="AG159" s="102" t="e">
        <f ca="true">+IF(AND(ISNUMBER(OFFSET('Sanitation Data'!$E$7,0,10*ROW('Sanitation Data'!E153))),'Data Summary'!CV159="Yes"),OFFSET('Sanitation Data'!$E$7,0,10*ROW('Sanitation Data'!E153)),NA())</f>
        <v>#N/A</v>
      </c>
      <c r="AH159" s="102" t="e">
        <f ca="true">+IF(AND(ISNUMBER(OFFSET('Sanitation Data'!$E$11,0,10*ROW('Sanitation Data'!E153))),'Data Summary'!CW159="Yes"),OFFSET('Sanitation Data'!$E$11,0,10*ROW('Sanitation Data'!E153)),NA())</f>
        <v>#N/A</v>
      </c>
      <c r="AI159" s="102" t="e">
        <f ca="true">+IF(AND(ISNUMBER(OFFSET('Sanitation Data'!$E$12,0,10*ROW('Sanitation Data'!E153))),'Data Summary'!CX159="Yes"),OFFSET('Sanitation Data'!$E$12,0,10*ROW('Sanitation Data'!E153)),NA())</f>
        <v>#N/A</v>
      </c>
      <c r="AJ159" s="102" t="e">
        <f ca="true">+IF(AND(ISNUMBER(OFFSET('Sanitation Data'!$E$13,0,10*ROW('Sanitation Data'!E153))),'Data Summary'!CY159="Yes"),OFFSET('Sanitation Data'!$E$13,0,10*ROW('Sanitation Data'!E153)),NA())</f>
        <v>#N/A</v>
      </c>
      <c r="AK159" s="102" t="e">
        <f ca="true">+IF(AND(ISNUMBER(OFFSET('Sanitation Data'!$F$5,0,10*ROW('Sanitation Data'!F153))),'Data Summary'!CZ159="Yes"),100-OFFSET('Sanitation Data'!$F$5,0,10*ROW('Sanitation Data'!F153)),NA())</f>
        <v>#N/A</v>
      </c>
      <c r="AL159" s="102" t="e">
        <f ca="true">+IF(AND(ISNUMBER(OFFSET('Sanitation Data'!$F$7,0,10*ROW('Sanitation Data'!F153))),'Data Summary'!DA159="Yes"),OFFSET('Sanitation Data'!$F$7,0,10*ROW('Sanitation Data'!F153)),NA())</f>
        <v>#N/A</v>
      </c>
      <c r="AM159" s="102" t="e">
        <f ca="true">+IF(AND(ISNUMBER(OFFSET('Sanitation Data'!$F$11,0,10*ROW('Sanitation Data'!F153))),'Data Summary'!DB159="Yes"),OFFSET('Sanitation Data'!$F$11,0,10*ROW('Sanitation Data'!F153)),NA())</f>
        <v>#N/A</v>
      </c>
      <c r="AN159" s="102" t="e">
        <f ca="true">+IF(AND(ISNUMBER(OFFSET('Sanitation Data'!$F$12,0,10*ROW('Sanitation Data'!F153))),'Data Summary'!DC159="Yes"),OFFSET('Sanitation Data'!$F$12,0,10*ROW('Sanitation Data'!F153)),NA())</f>
        <v>#N/A</v>
      </c>
      <c r="AO159" s="102" t="e">
        <f ca="true">+IF(AND(ISNUMBER(OFFSET('Sanitation Data'!$F$13,0,10*ROW('Sanitation Data'!F153))),'Data Summary'!DD159="Yes"),OFFSET('Sanitation Data'!$F$13,0,10*ROW('Sanitation Data'!F153)),NA())</f>
        <v>#N/A</v>
      </c>
      <c r="AP159" s="102" t="e">
        <f ca="true">+IF(AND(ISNUMBER(OFFSET('Sanitation Data'!$G$5,0,10*ROW('Sanitation Data'!G153))),'Data Summary'!DE159="Yes"),100-OFFSET('Sanitation Data'!$G$5,0,10*ROW('Sanitation Data'!G153)),NA())</f>
        <v>#N/A</v>
      </c>
      <c r="AQ159" s="102" t="e">
        <f ca="true">+IF(AND(ISNUMBER(OFFSET('Sanitation Data'!$G$7,0,10*ROW('Sanitation Data'!G153))),'Data Summary'!DF159="Yes"),OFFSET('Sanitation Data'!$G$7,0,10*ROW('Sanitation Data'!G153)),NA())</f>
        <v>#N/A</v>
      </c>
      <c r="AR159" s="102" t="e">
        <f ca="true">+IF(AND(ISNUMBER(OFFSET('Sanitation Data'!$G$11,0,10*ROW('Sanitation Data'!G153))),'Data Summary'!DG159="Yes"),OFFSET('Sanitation Data'!$G$11,0,10*ROW('Sanitation Data'!G153)),NA())</f>
        <v>#N/A</v>
      </c>
      <c r="AS159" s="102" t="e">
        <f ca="true">+IF(AND(ISNUMBER(OFFSET('Sanitation Data'!$G$12,0,10*ROW('Sanitation Data'!G153))),'Data Summary'!DH159="Yes"),OFFSET('Sanitation Data'!$G$12,0,10*ROW('Sanitation Data'!G153)),NA())</f>
        <v>#N/A</v>
      </c>
      <c r="AT159" s="102" t="e">
        <f ca="true">+IF(AND(ISNUMBER(OFFSET('Sanitation Data'!$G$13,0,10*ROW('Sanitation Data'!G153))),'Data Summary'!DI159="Yes"),OFFSET('Sanitation Data'!$G$13,0,10*ROW('Sanitation Data'!G153)),NA())</f>
        <v>#N/A</v>
      </c>
      <c r="AU159" s="102" t="e">
        <f ca="true">+IF(AND(ISNUMBER(OFFSET('Sanitation Data'!$H$5,0,10*ROW('Sanitation Data'!H153))),'Data Summary'!DJ159="Yes"),100-OFFSET('Sanitation Data'!$H$5,0,10*ROW('Sanitation Data'!H153)),NA())</f>
        <v>#N/A</v>
      </c>
      <c r="AV159" s="102" t="e">
        <f ca="true">+IF(AND(ISNUMBER(OFFSET('Sanitation Data'!$H$7,0,10*ROW('Sanitation Data'!H153))),'Data Summary'!DK159="Yes"),OFFSET('Sanitation Data'!$H$7,0,10*ROW('Sanitation Data'!H153)),NA())</f>
        <v>#N/A</v>
      </c>
      <c r="AW159" s="102" t="e">
        <f ca="true">+IF(AND(ISNUMBER(OFFSET('Sanitation Data'!$H$11,0,10*ROW('Sanitation Data'!H153))),'Data Summary'!DL159="Yes"),OFFSET('Sanitation Data'!$H$11,0,10*ROW('Sanitation Data'!H153)),NA())</f>
        <v>#N/A</v>
      </c>
      <c r="AX159" s="102" t="e">
        <f ca="true">+IF(AND(ISNUMBER(OFFSET('Sanitation Data'!$H$12,0,10*ROW('Sanitation Data'!H153))),'Data Summary'!DM159="Yes"),OFFSET('Sanitation Data'!$H$12,0,10*ROW('Sanitation Data'!H153)),NA())</f>
        <v>#N/A</v>
      </c>
      <c r="AY159" s="102" t="e">
        <f ca="true">+IF(AND(ISNUMBER(OFFSET('Sanitation Data'!$H$13,0,10*ROW('Sanitation Data'!H153))),'Data Summary'!DN159="Yes"),OFFSET('Sanitation Data'!$H$13,0,10*ROW('Sanitation Data'!H153)),NA())</f>
        <v>#N/A</v>
      </c>
      <c r="AZ159" s="107" t="e">
        <f ca="true">+IF(AND(ISNUMBER(OFFSET('Hygiene Data'!$C$6,0,10*ROW('Hygiene Data'!C153))),'Data Summary'!DO159="Yes"),OFFSET('Hygiene Data'!$C$6,0,10*ROW('Hygiene Data'!C153)),NA())</f>
        <v>#N/A</v>
      </c>
      <c r="BA159" s="107" t="e">
        <f ca="true">+IF(AND(ISNUMBER(OFFSET('Hygiene Data'!$C$8,0,10*ROW('Hygiene Data'!C153))),'Data Summary'!DP159="Yes"),OFFSET('Hygiene Data'!$C$8,0,10*ROW('Hygiene Data'!C153)),NA())</f>
        <v>#N/A</v>
      </c>
      <c r="BB159" s="107" t="e">
        <f ca="true">+IF(AND(ISNUMBER(OFFSET('Hygiene Data'!$C$10,0,10*ROW('Hygiene Data'!C153))),'Data Summary'!DQ159="Yes"),OFFSET('Hygiene Data'!$C$10,0,10*ROW('Hygiene Data'!C153)),NA())</f>
        <v>#N/A</v>
      </c>
      <c r="BC159" s="107" t="e">
        <f ca="true">+IF(AND(ISNUMBER(OFFSET('Hygiene Data'!$D$6,0,10*ROW('Hygiene Data'!D153))),'Data Summary'!DR159="Yes"),OFFSET('Hygiene Data'!$D$6,0,10*ROW('Hygiene Data'!D153)),NA())</f>
        <v>#N/A</v>
      </c>
      <c r="BD159" s="107" t="e">
        <f ca="true">+IF(AND(ISNUMBER(OFFSET('Hygiene Data'!$D$8,0,10*ROW('Hygiene Data'!D153))),'Data Summary'!DS159="Yes"),OFFSET('Hygiene Data'!$D$8,0,10*ROW('Hygiene Data'!D153)),NA())</f>
        <v>#N/A</v>
      </c>
      <c r="BE159" s="107" t="e">
        <f ca="true">+IF(AND(ISNUMBER(OFFSET('Hygiene Data'!$D$10,0,10*ROW('Hygiene Data'!D153))),'Data Summary'!DT159="Yes"),OFFSET('Hygiene Data'!$D$10,0,10*ROW('Hygiene Data'!D153)),NA())</f>
        <v>#N/A</v>
      </c>
      <c r="BF159" s="107" t="e">
        <f ca="true">+IF(AND(ISNUMBER(OFFSET('Hygiene Data'!$E$6,0,10*ROW('Hygiene Data'!E153))),'Data Summary'!DU159="Yes"),OFFSET('Hygiene Data'!$E$6,0,10*ROW('Hygiene Data'!E153)),NA())</f>
        <v>#N/A</v>
      </c>
      <c r="BG159" s="107" t="e">
        <f ca="true">+IF(AND(ISNUMBER(OFFSET('Hygiene Data'!$E$8,0,10*ROW('Hygiene Data'!E153))),'Data Summary'!DV159="Yes"),OFFSET('Hygiene Data'!$E$8,0,10*ROW('Hygiene Data'!E153)),NA())</f>
        <v>#N/A</v>
      </c>
      <c r="BH159" s="107" t="e">
        <f ca="true">+IF(AND(ISNUMBER(OFFSET('Hygiene Data'!$E$10,0,10*ROW('Hygiene Data'!E153))),'Data Summary'!DW159="Yes"),OFFSET('Hygiene Data'!$E$10,0,10*ROW('Hygiene Data'!E153)),NA())</f>
        <v>#N/A</v>
      </c>
      <c r="BI159" s="107" t="e">
        <f ca="true">+IF(AND(ISNUMBER(OFFSET('Hygiene Data'!$F$6,0,10*ROW('Hygiene Data'!F153))),'Data Summary'!DX159="Yes"),OFFSET('Hygiene Data'!$F$6,0,10*ROW('Hygiene Data'!F153)),NA())</f>
        <v>#N/A</v>
      </c>
      <c r="BJ159" s="107" t="e">
        <f ca="true">+IF(AND(ISNUMBER(OFFSET('Hygiene Data'!$F$8,0,10*ROW('Hygiene Data'!F153))),'Data Summary'!DY159="Yes"),OFFSET('Hygiene Data'!$F$8,0,10*ROW('Hygiene Data'!F153)),NA())</f>
        <v>#N/A</v>
      </c>
      <c r="BK159" s="107" t="e">
        <f ca="true">+IF(AND(ISNUMBER(OFFSET('Hygiene Data'!$F$10,0,10*ROW('Hygiene Data'!F153))),'Data Summary'!DZ159="Yes"),OFFSET('Hygiene Data'!$F$10,0,10*ROW('Hygiene Data'!F153)),NA())</f>
        <v>#N/A</v>
      </c>
      <c r="BL159" s="107" t="e">
        <f ca="true">+IF(AND(ISNUMBER(OFFSET('Hygiene Data'!$G$6,0,10*ROW('Hygiene Data'!G153))),'Data Summary'!EA159="Yes"),OFFSET('Hygiene Data'!$G$6,0,10*ROW('Hygiene Data'!G153)),NA())</f>
        <v>#N/A</v>
      </c>
      <c r="BM159" s="107" t="e">
        <f ca="true">+IF(AND(ISNUMBER(OFFSET('Hygiene Data'!$G$8,0,10*ROW('Hygiene Data'!G153))),'Data Summary'!EB159="Yes"),OFFSET('Hygiene Data'!$G$8,0,10*ROW('Hygiene Data'!G153)),NA())</f>
        <v>#N/A</v>
      </c>
      <c r="BN159" s="107" t="e">
        <f ca="true">+IF(AND(ISNUMBER(OFFSET('Hygiene Data'!$G$10,0,10*ROW('Hygiene Data'!G153))),'Data Summary'!EC159="Yes"),OFFSET('Hygiene Data'!$G$10,0,10*ROW('Hygiene Data'!G153)),NA())</f>
        <v>#N/A</v>
      </c>
      <c r="BO159" s="107" t="e">
        <f ca="true">+IF(AND(ISNUMBER(OFFSET('Hygiene Data'!$H$6,0,10*ROW('Hygiene Data'!H153))),'Data Summary'!ED159="Yes"),OFFSET('Hygiene Data'!$H$6,0,10*ROW('Hygiene Data'!H153)),NA())</f>
        <v>#N/A</v>
      </c>
      <c r="BP159" s="107" t="e">
        <f ca="true">+IF(AND(ISNUMBER(OFFSET('Hygiene Data'!$H$8,0,10*ROW('Hygiene Data'!H153))),'Data Summary'!EE159="Yes"),OFFSET('Hygiene Data'!$H$8,0,10*ROW('Hygiene Data'!H153)),NA())</f>
        <v>#N/A</v>
      </c>
      <c r="BQ159" s="107" t="e">
        <f ca="true">+IF(AND(ISNUMBER(OFFSET('Hygiene Data'!$H$10,0,10*ROW('Hygiene Data'!H153))),'Data Summary'!EF159="Yes"),OFFSET('Hygiene Data'!$H$10,0,10*ROW('Hygiene Data'!H153)),NA())</f>
        <v>#N/A</v>
      </c>
    </row>
    <row r="160" x14ac:dyDescent="0.2">
      <c r="A160" s="55" t="e">
        <f ca="true">+IF(OFFSET('Water Data'!$B$1,0,10*ROW('Water Data'!B154))="",NA(),OFFSET('Water Data'!$B$1,0,10*ROW('Water Data'!B154)))</f>
        <v>#N/A</v>
      </c>
      <c r="B160" s="55" t="e">
        <f ca="true">+IF(OFFSET('Water Data'!$A$3,0,10*ROW('Water Data'!A157))="",NA(),OFFSET('Water Data'!$A$3,0,10*ROW('Water Data'!A157)))</f>
        <v>#N/A</v>
      </c>
      <c r="C160" s="55" t="e">
        <f ca="true">+IF(OFFSET('Water Data'!$C$3,0,10*ROW('Water Data'!C157))="",NA(),OFFSET('Water Data'!$C$3,0,10*ROW('Water Data'!C157)))</f>
        <v>#N/A</v>
      </c>
      <c r="D160" s="56" t="e">
        <f ca="true">+IF(AND(ISNUMBER(OFFSET('Water Data'!$C$5,0,10*ROW('Water Data'!C154))),'Data Summary'!BS160="Yes"),100-OFFSET('Water Data'!$C$5,0,10*ROW('Water Data'!C154)),NA())</f>
        <v>#N/A</v>
      </c>
      <c r="E160" s="56" t="e">
        <f ca="true">+IF(AND(ISNUMBER(OFFSET('Water Data'!$C$7,0,10*ROW('Water Data'!C154))),'Data Summary'!BT160="Yes"),OFFSET('Water Data'!$C$7,0,10*ROW('Water Data'!C154)),NA())</f>
        <v>#N/A</v>
      </c>
      <c r="F160" s="56" t="e">
        <f ca="true">+IF(AND(ISNUMBER(OFFSET('Water Data'!$C$10,0,10*ROW('Water Data'!C154))),'Data Summary'!BU160="Yes"),OFFSET('Water Data'!$C$10,0,10*ROW('Water Data'!C154)),NA())</f>
        <v>#N/A</v>
      </c>
      <c r="G160" s="56" t="e">
        <f ca="true">+IF(AND(ISNUMBER(OFFSET('Water Data'!$D$5,0,10*ROW('Water Data'!D154))),'Data Summary'!BV160="Yes"),100-OFFSET('Water Data'!$D$5,0,10*ROW('Water Data'!D154)),NA())</f>
        <v>#N/A</v>
      </c>
      <c r="H160" s="56" t="e">
        <f ca="true">+IF(AND(ISNUMBER(OFFSET('Water Data'!$D$7,0,10*ROW('Water Data'!D154))),'Data Summary'!BW160="Yes"),OFFSET('Water Data'!$D$7,0,10*ROW('Water Data'!D154)),NA())</f>
        <v>#N/A</v>
      </c>
      <c r="I160" s="56" t="e">
        <f ca="true">+IF(AND(ISNUMBER(OFFSET('Water Data'!$D$10,0,10*ROW('Water Data'!D154))),'Data Summary'!BX160="Yes"),OFFSET('Water Data'!$D$10,0,10*ROW('Water Data'!D154)),NA())</f>
        <v>#N/A</v>
      </c>
      <c r="J160" s="56" t="e">
        <f ca="true">+IF(AND(ISNUMBER(OFFSET('Water Data'!$E$5,0,10*ROW('Water Data'!E154))),'Data Summary'!BY160="Yes"),100-OFFSET('Water Data'!$E$5,0,10*ROW('Water Data'!E154)),NA())</f>
        <v>#N/A</v>
      </c>
      <c r="K160" s="56" t="e">
        <f ca="true">+IF(AND(ISNUMBER(OFFSET('Water Data'!$E$7,0,10*ROW('Water Data'!E154))),'Data Summary'!BZ160="Yes"),OFFSET('Water Data'!$E$7,0,10*ROW('Water Data'!E154)),NA())</f>
        <v>#N/A</v>
      </c>
      <c r="L160" s="56" t="e">
        <f ca="true">+IF(AND(ISNUMBER(OFFSET('Water Data'!$E$10,0,10*ROW('Water Data'!E154))),'Data Summary'!CA160="Yes"),OFFSET('Water Data'!$E$10,0,10*ROW('Water Data'!E154)),NA())</f>
        <v>#N/A</v>
      </c>
      <c r="M160" s="56" t="e">
        <f ca="true">+IF(AND(ISNUMBER(OFFSET('Water Data'!$F$5,0,10*ROW('Water Data'!F154))),'Data Summary'!CB160="Yes"),100-OFFSET('Water Data'!$F$5,0,10*ROW('Water Data'!F154)),NA())</f>
        <v>#N/A</v>
      </c>
      <c r="N160" s="56" t="e">
        <f ca="true">+IF(AND(ISNUMBER(OFFSET('Water Data'!$F$7,0,10*ROW('Water Data'!F154))),'Data Summary'!CC160="Yes"),OFFSET('Water Data'!$F$7,0,10*ROW('Water Data'!F154)),NA())</f>
        <v>#N/A</v>
      </c>
      <c r="O160" s="56" t="e">
        <f ca="true">+IF(AND(ISNUMBER(OFFSET('Water Data'!$F$10,0,10*ROW('Water Data'!F154))),'Data Summary'!CD160="Yes"),OFFSET('Water Data'!$F$10,0,10*ROW('Water Data'!F154)),NA())</f>
        <v>#N/A</v>
      </c>
      <c r="P160" s="56" t="e">
        <f ca="true">+IF(AND(ISNUMBER(OFFSET('Water Data'!$G$5,0,10*ROW('Water Data'!G154))),'Data Summary'!CE160="Yes"),100-OFFSET('Water Data'!$G$5,0,10*ROW('Water Data'!G154)),NA())</f>
        <v>#N/A</v>
      </c>
      <c r="Q160" s="56" t="e">
        <f ca="true">+IF(AND(ISNUMBER(OFFSET('Water Data'!$G$7,0,10*ROW('Water Data'!G154))),'Data Summary'!CF160="Yes"),OFFSET('Water Data'!$G$7,0,10*ROW('Water Data'!G154)),NA())</f>
        <v>#N/A</v>
      </c>
      <c r="R160" s="56" t="e">
        <f ca="true">+IF(AND(ISNUMBER(OFFSET('Water Data'!$G$10,0,10*ROW('Water Data'!G154))),'Data Summary'!CG160="Yes"),OFFSET('Water Data'!$G$10,0,10*ROW('Water Data'!G154)),NA())</f>
        <v>#N/A</v>
      </c>
      <c r="S160" s="56" t="e">
        <f ca="true">+IF(AND(ISNUMBER(OFFSET('Water Data'!$H$5,0,10*ROW('Water Data'!H154))),'Data Summary'!CH160="Yes"),100-OFFSET('Water Data'!$H$5,0,10*ROW('Water Data'!H154)),NA())</f>
        <v>#N/A</v>
      </c>
      <c r="T160" s="56" t="e">
        <f ca="true">+IF(AND(ISNUMBER(OFFSET('Water Data'!$H$7,0,10*ROW('Water Data'!H154))),'Data Summary'!CI160="Yes"),OFFSET('Water Data'!$H$7,0,10*ROW('Water Data'!H154)),NA())</f>
        <v>#N/A</v>
      </c>
      <c r="U160" s="56" t="e">
        <f ca="true">+IF(AND(ISNUMBER(OFFSET('Water Data'!$H$10,0,10*ROW('Water Data'!H154))),'Data Summary'!CJ160="Yes"),OFFSET('Water Data'!$H$10,0,10*ROW('Water Data'!H154)),NA())</f>
        <v>#N/A</v>
      </c>
      <c r="V160" s="102" t="e">
        <f ca="true">+IF(AND(ISNUMBER(OFFSET('Sanitation Data'!$C$5,0,10*ROW('Sanitation Data'!C154))),'Data Summary'!CK160="Yes"),100-OFFSET('Sanitation Data'!$C$5,0,10*ROW('Sanitation Data'!C154)),NA())</f>
        <v>#N/A</v>
      </c>
      <c r="W160" s="102" t="e">
        <f ca="true">+IF(AND(ISNUMBER(OFFSET('Sanitation Data'!$C$7,0,10*ROW('Sanitation Data'!C154))),'Data Summary'!CL160="Yes"),OFFSET('Sanitation Data'!$C$7,0,10*ROW('Sanitation Data'!C154)),NA())</f>
        <v>#N/A</v>
      </c>
      <c r="X160" s="102" t="e">
        <f ca="true">+IF(AND(ISNUMBER(OFFSET('Sanitation Data'!$C$11,0,10*ROW('Sanitation Data'!C154))),'Data Summary'!CM160="Yes"),OFFSET('Sanitation Data'!$C$11,0,10*ROW('Sanitation Data'!C154)),NA())</f>
        <v>#N/A</v>
      </c>
      <c r="Y160" s="102" t="e">
        <f ca="true">+IF(AND(ISNUMBER(OFFSET('Sanitation Data'!$C$12,0,10*ROW('Sanitation Data'!C154))),'Data Summary'!CN160="Yes"),OFFSET('Sanitation Data'!$C$12,0,10*ROW('Sanitation Data'!C154)),NA())</f>
        <v>#N/A</v>
      </c>
      <c r="Z160" s="102" t="e">
        <f ca="true">+IF(AND(ISNUMBER(OFFSET('Sanitation Data'!$C$13,0,10*ROW('Sanitation Data'!C154))),'Data Summary'!CO160="Yes"),OFFSET('Sanitation Data'!$C$13,0,10*ROW('Sanitation Data'!C154)),NA())</f>
        <v>#N/A</v>
      </c>
      <c r="AA160" s="102" t="e">
        <f ca="true">+IF(AND(ISNUMBER(OFFSET('Sanitation Data'!$D$5,0,10*ROW('Sanitation Data'!D154))),'Data Summary'!CP160="Yes"),100-OFFSET('Sanitation Data'!$D$5,0,10*ROW('Sanitation Data'!D154)),NA())</f>
        <v>#N/A</v>
      </c>
      <c r="AB160" s="102" t="e">
        <f ca="true">+IF(AND(ISNUMBER(OFFSET('Sanitation Data'!$D$7,0,10*ROW('Sanitation Data'!D154))),'Data Summary'!CQ160="Yes"),OFFSET('Sanitation Data'!$D$7,0,10*ROW('Sanitation Data'!D154)),NA())</f>
        <v>#N/A</v>
      </c>
      <c r="AC160" s="102" t="e">
        <f ca="true">+IF(AND(ISNUMBER(OFFSET('Sanitation Data'!$D$11,0,10*ROW('Sanitation Data'!D154))),'Data Summary'!CR160="Yes"),OFFSET('Sanitation Data'!$D$11,0,10*ROW('Sanitation Data'!D154)),NA())</f>
        <v>#N/A</v>
      </c>
      <c r="AD160" s="102" t="e">
        <f ca="true">+IF(AND(ISNUMBER(OFFSET('Sanitation Data'!$D$12,0,10*ROW('Sanitation Data'!D154))),'Data Summary'!CS160="Yes"),OFFSET('Sanitation Data'!$D$12,0,10*ROW('Sanitation Data'!D154)),NA())</f>
        <v>#N/A</v>
      </c>
      <c r="AE160" s="102" t="e">
        <f ca="true">+IF(AND(ISNUMBER(OFFSET('Sanitation Data'!$D$13,0,10*ROW('Sanitation Data'!D154))),'Data Summary'!CT160="Yes"),OFFSET('Sanitation Data'!$D$13,0,10*ROW('Sanitation Data'!D154)),NA())</f>
        <v>#N/A</v>
      </c>
      <c r="AF160" s="102" t="e">
        <f ca="true">+IF(AND(ISNUMBER(OFFSET('Sanitation Data'!$E$5,0,10*ROW('Sanitation Data'!E154))),'Data Summary'!CU160="Yes"),100-OFFSET('Sanitation Data'!$E$5,0,10*ROW('Sanitation Data'!E154)),NA())</f>
        <v>#N/A</v>
      </c>
      <c r="AG160" s="102" t="e">
        <f ca="true">+IF(AND(ISNUMBER(OFFSET('Sanitation Data'!$E$7,0,10*ROW('Sanitation Data'!E154))),'Data Summary'!CV160="Yes"),OFFSET('Sanitation Data'!$E$7,0,10*ROW('Sanitation Data'!E154)),NA())</f>
        <v>#N/A</v>
      </c>
      <c r="AH160" s="102" t="e">
        <f ca="true">+IF(AND(ISNUMBER(OFFSET('Sanitation Data'!$E$11,0,10*ROW('Sanitation Data'!E154))),'Data Summary'!CW160="Yes"),OFFSET('Sanitation Data'!$E$11,0,10*ROW('Sanitation Data'!E154)),NA())</f>
        <v>#N/A</v>
      </c>
      <c r="AI160" s="102" t="e">
        <f ca="true">+IF(AND(ISNUMBER(OFFSET('Sanitation Data'!$E$12,0,10*ROW('Sanitation Data'!E154))),'Data Summary'!CX160="Yes"),OFFSET('Sanitation Data'!$E$12,0,10*ROW('Sanitation Data'!E154)),NA())</f>
        <v>#N/A</v>
      </c>
      <c r="AJ160" s="102" t="e">
        <f ca="true">+IF(AND(ISNUMBER(OFFSET('Sanitation Data'!$E$13,0,10*ROW('Sanitation Data'!E154))),'Data Summary'!CY160="Yes"),OFFSET('Sanitation Data'!$E$13,0,10*ROW('Sanitation Data'!E154)),NA())</f>
        <v>#N/A</v>
      </c>
      <c r="AK160" s="102" t="e">
        <f ca="true">+IF(AND(ISNUMBER(OFFSET('Sanitation Data'!$F$5,0,10*ROW('Sanitation Data'!F154))),'Data Summary'!CZ160="Yes"),100-OFFSET('Sanitation Data'!$F$5,0,10*ROW('Sanitation Data'!F154)),NA())</f>
        <v>#N/A</v>
      </c>
      <c r="AL160" s="102" t="e">
        <f ca="true">+IF(AND(ISNUMBER(OFFSET('Sanitation Data'!$F$7,0,10*ROW('Sanitation Data'!F154))),'Data Summary'!DA160="Yes"),OFFSET('Sanitation Data'!$F$7,0,10*ROW('Sanitation Data'!F154)),NA())</f>
        <v>#N/A</v>
      </c>
      <c r="AM160" s="102" t="e">
        <f ca="true">+IF(AND(ISNUMBER(OFFSET('Sanitation Data'!$F$11,0,10*ROW('Sanitation Data'!F154))),'Data Summary'!DB160="Yes"),OFFSET('Sanitation Data'!$F$11,0,10*ROW('Sanitation Data'!F154)),NA())</f>
        <v>#N/A</v>
      </c>
      <c r="AN160" s="102" t="e">
        <f ca="true">+IF(AND(ISNUMBER(OFFSET('Sanitation Data'!$F$12,0,10*ROW('Sanitation Data'!F154))),'Data Summary'!DC160="Yes"),OFFSET('Sanitation Data'!$F$12,0,10*ROW('Sanitation Data'!F154)),NA())</f>
        <v>#N/A</v>
      </c>
      <c r="AO160" s="102" t="e">
        <f ca="true">+IF(AND(ISNUMBER(OFFSET('Sanitation Data'!$F$13,0,10*ROW('Sanitation Data'!F154))),'Data Summary'!DD160="Yes"),OFFSET('Sanitation Data'!$F$13,0,10*ROW('Sanitation Data'!F154)),NA())</f>
        <v>#N/A</v>
      </c>
      <c r="AP160" s="102" t="e">
        <f ca="true">+IF(AND(ISNUMBER(OFFSET('Sanitation Data'!$G$5,0,10*ROW('Sanitation Data'!G154))),'Data Summary'!DE160="Yes"),100-OFFSET('Sanitation Data'!$G$5,0,10*ROW('Sanitation Data'!G154)),NA())</f>
        <v>#N/A</v>
      </c>
      <c r="AQ160" s="102" t="e">
        <f ca="true">+IF(AND(ISNUMBER(OFFSET('Sanitation Data'!$G$7,0,10*ROW('Sanitation Data'!G154))),'Data Summary'!DF160="Yes"),OFFSET('Sanitation Data'!$G$7,0,10*ROW('Sanitation Data'!G154)),NA())</f>
        <v>#N/A</v>
      </c>
      <c r="AR160" s="102" t="e">
        <f ca="true">+IF(AND(ISNUMBER(OFFSET('Sanitation Data'!$G$11,0,10*ROW('Sanitation Data'!G154))),'Data Summary'!DG160="Yes"),OFFSET('Sanitation Data'!$G$11,0,10*ROW('Sanitation Data'!G154)),NA())</f>
        <v>#N/A</v>
      </c>
      <c r="AS160" s="102" t="e">
        <f ca="true">+IF(AND(ISNUMBER(OFFSET('Sanitation Data'!$G$12,0,10*ROW('Sanitation Data'!G154))),'Data Summary'!DH160="Yes"),OFFSET('Sanitation Data'!$G$12,0,10*ROW('Sanitation Data'!G154)),NA())</f>
        <v>#N/A</v>
      </c>
      <c r="AT160" s="102" t="e">
        <f ca="true">+IF(AND(ISNUMBER(OFFSET('Sanitation Data'!$G$13,0,10*ROW('Sanitation Data'!G154))),'Data Summary'!DI160="Yes"),OFFSET('Sanitation Data'!$G$13,0,10*ROW('Sanitation Data'!G154)),NA())</f>
        <v>#N/A</v>
      </c>
      <c r="AU160" s="102" t="e">
        <f ca="true">+IF(AND(ISNUMBER(OFFSET('Sanitation Data'!$H$5,0,10*ROW('Sanitation Data'!H154))),'Data Summary'!DJ160="Yes"),100-OFFSET('Sanitation Data'!$H$5,0,10*ROW('Sanitation Data'!H154)),NA())</f>
        <v>#N/A</v>
      </c>
      <c r="AV160" s="102" t="e">
        <f ca="true">+IF(AND(ISNUMBER(OFFSET('Sanitation Data'!$H$7,0,10*ROW('Sanitation Data'!H154))),'Data Summary'!DK160="Yes"),OFFSET('Sanitation Data'!$H$7,0,10*ROW('Sanitation Data'!H154)),NA())</f>
        <v>#N/A</v>
      </c>
      <c r="AW160" s="102" t="e">
        <f ca="true">+IF(AND(ISNUMBER(OFFSET('Sanitation Data'!$H$11,0,10*ROW('Sanitation Data'!H154))),'Data Summary'!DL160="Yes"),OFFSET('Sanitation Data'!$H$11,0,10*ROW('Sanitation Data'!H154)),NA())</f>
        <v>#N/A</v>
      </c>
      <c r="AX160" s="102" t="e">
        <f ca="true">+IF(AND(ISNUMBER(OFFSET('Sanitation Data'!$H$12,0,10*ROW('Sanitation Data'!H154))),'Data Summary'!DM160="Yes"),OFFSET('Sanitation Data'!$H$12,0,10*ROW('Sanitation Data'!H154)),NA())</f>
        <v>#N/A</v>
      </c>
      <c r="AY160" s="102" t="e">
        <f ca="true">+IF(AND(ISNUMBER(OFFSET('Sanitation Data'!$H$13,0,10*ROW('Sanitation Data'!H154))),'Data Summary'!DN160="Yes"),OFFSET('Sanitation Data'!$H$13,0,10*ROW('Sanitation Data'!H154)),NA())</f>
        <v>#N/A</v>
      </c>
      <c r="AZ160" s="107" t="e">
        <f ca="true">+IF(AND(ISNUMBER(OFFSET('Hygiene Data'!$C$6,0,10*ROW('Hygiene Data'!C154))),'Data Summary'!DO160="Yes"),OFFSET('Hygiene Data'!$C$6,0,10*ROW('Hygiene Data'!C154)),NA())</f>
        <v>#N/A</v>
      </c>
      <c r="BA160" s="107" t="e">
        <f ca="true">+IF(AND(ISNUMBER(OFFSET('Hygiene Data'!$C$8,0,10*ROW('Hygiene Data'!C154))),'Data Summary'!DP160="Yes"),OFFSET('Hygiene Data'!$C$8,0,10*ROW('Hygiene Data'!C154)),NA())</f>
        <v>#N/A</v>
      </c>
      <c r="BB160" s="107" t="e">
        <f ca="true">+IF(AND(ISNUMBER(OFFSET('Hygiene Data'!$C$10,0,10*ROW('Hygiene Data'!C154))),'Data Summary'!DQ160="Yes"),OFFSET('Hygiene Data'!$C$10,0,10*ROW('Hygiene Data'!C154)),NA())</f>
        <v>#N/A</v>
      </c>
      <c r="BC160" s="107" t="e">
        <f ca="true">+IF(AND(ISNUMBER(OFFSET('Hygiene Data'!$D$6,0,10*ROW('Hygiene Data'!D154))),'Data Summary'!DR160="Yes"),OFFSET('Hygiene Data'!$D$6,0,10*ROW('Hygiene Data'!D154)),NA())</f>
        <v>#N/A</v>
      </c>
      <c r="BD160" s="107" t="e">
        <f ca="true">+IF(AND(ISNUMBER(OFFSET('Hygiene Data'!$D$8,0,10*ROW('Hygiene Data'!D154))),'Data Summary'!DS160="Yes"),OFFSET('Hygiene Data'!$D$8,0,10*ROW('Hygiene Data'!D154)),NA())</f>
        <v>#N/A</v>
      </c>
      <c r="BE160" s="107" t="e">
        <f ca="true">+IF(AND(ISNUMBER(OFFSET('Hygiene Data'!$D$10,0,10*ROW('Hygiene Data'!D154))),'Data Summary'!DT160="Yes"),OFFSET('Hygiene Data'!$D$10,0,10*ROW('Hygiene Data'!D154)),NA())</f>
        <v>#N/A</v>
      </c>
      <c r="BF160" s="107" t="e">
        <f ca="true">+IF(AND(ISNUMBER(OFFSET('Hygiene Data'!$E$6,0,10*ROW('Hygiene Data'!E154))),'Data Summary'!DU160="Yes"),OFFSET('Hygiene Data'!$E$6,0,10*ROW('Hygiene Data'!E154)),NA())</f>
        <v>#N/A</v>
      </c>
      <c r="BG160" s="107" t="e">
        <f ca="true">+IF(AND(ISNUMBER(OFFSET('Hygiene Data'!$E$8,0,10*ROW('Hygiene Data'!E154))),'Data Summary'!DV160="Yes"),OFFSET('Hygiene Data'!$E$8,0,10*ROW('Hygiene Data'!E154)),NA())</f>
        <v>#N/A</v>
      </c>
      <c r="BH160" s="107" t="e">
        <f ca="true">+IF(AND(ISNUMBER(OFFSET('Hygiene Data'!$E$10,0,10*ROW('Hygiene Data'!E154))),'Data Summary'!DW160="Yes"),OFFSET('Hygiene Data'!$E$10,0,10*ROW('Hygiene Data'!E154)),NA())</f>
        <v>#N/A</v>
      </c>
      <c r="BI160" s="107" t="e">
        <f ca="true">+IF(AND(ISNUMBER(OFFSET('Hygiene Data'!$F$6,0,10*ROW('Hygiene Data'!F154))),'Data Summary'!DX160="Yes"),OFFSET('Hygiene Data'!$F$6,0,10*ROW('Hygiene Data'!F154)),NA())</f>
        <v>#N/A</v>
      </c>
      <c r="BJ160" s="107" t="e">
        <f ca="true">+IF(AND(ISNUMBER(OFFSET('Hygiene Data'!$F$8,0,10*ROW('Hygiene Data'!F154))),'Data Summary'!DY160="Yes"),OFFSET('Hygiene Data'!$F$8,0,10*ROW('Hygiene Data'!F154)),NA())</f>
        <v>#N/A</v>
      </c>
      <c r="BK160" s="107" t="e">
        <f ca="true">+IF(AND(ISNUMBER(OFFSET('Hygiene Data'!$F$10,0,10*ROW('Hygiene Data'!F154))),'Data Summary'!DZ160="Yes"),OFFSET('Hygiene Data'!$F$10,0,10*ROW('Hygiene Data'!F154)),NA())</f>
        <v>#N/A</v>
      </c>
      <c r="BL160" s="107" t="e">
        <f ca="true">+IF(AND(ISNUMBER(OFFSET('Hygiene Data'!$G$6,0,10*ROW('Hygiene Data'!G154))),'Data Summary'!EA160="Yes"),OFFSET('Hygiene Data'!$G$6,0,10*ROW('Hygiene Data'!G154)),NA())</f>
        <v>#N/A</v>
      </c>
      <c r="BM160" s="107" t="e">
        <f ca="true">+IF(AND(ISNUMBER(OFFSET('Hygiene Data'!$G$8,0,10*ROW('Hygiene Data'!G154))),'Data Summary'!EB160="Yes"),OFFSET('Hygiene Data'!$G$8,0,10*ROW('Hygiene Data'!G154)),NA())</f>
        <v>#N/A</v>
      </c>
      <c r="BN160" s="107" t="e">
        <f ca="true">+IF(AND(ISNUMBER(OFFSET('Hygiene Data'!$G$10,0,10*ROW('Hygiene Data'!G154))),'Data Summary'!EC160="Yes"),OFFSET('Hygiene Data'!$G$10,0,10*ROW('Hygiene Data'!G154)),NA())</f>
        <v>#N/A</v>
      </c>
      <c r="BO160" s="107" t="e">
        <f ca="true">+IF(AND(ISNUMBER(OFFSET('Hygiene Data'!$H$6,0,10*ROW('Hygiene Data'!H154))),'Data Summary'!ED160="Yes"),OFFSET('Hygiene Data'!$H$6,0,10*ROW('Hygiene Data'!H154)),NA())</f>
        <v>#N/A</v>
      </c>
      <c r="BP160" s="107" t="e">
        <f ca="true">+IF(AND(ISNUMBER(OFFSET('Hygiene Data'!$H$8,0,10*ROW('Hygiene Data'!H154))),'Data Summary'!EE160="Yes"),OFFSET('Hygiene Data'!$H$8,0,10*ROW('Hygiene Data'!H154)),NA())</f>
        <v>#N/A</v>
      </c>
      <c r="BQ160" s="107" t="e">
        <f ca="true">+IF(AND(ISNUMBER(OFFSET('Hygiene Data'!$H$10,0,10*ROW('Hygiene Data'!H154))),'Data Summary'!EF160="Yes"),OFFSET('Hygiene Data'!$H$10,0,10*ROW('Hygiene Data'!H154)),NA())</f>
        <v>#N/A</v>
      </c>
    </row>
    <row r="161" x14ac:dyDescent="0.2">
      <c r="A161" s="55" t="e">
        <f ca="true">+IF(OFFSET('Water Data'!$B$1,0,10*ROW('Water Data'!B155))="",NA(),OFFSET('Water Data'!$B$1,0,10*ROW('Water Data'!B155)))</f>
        <v>#N/A</v>
      </c>
      <c r="B161" s="55" t="e">
        <f ca="true">+IF(OFFSET('Water Data'!$A$3,0,10*ROW('Water Data'!A158))="",NA(),OFFSET('Water Data'!$A$3,0,10*ROW('Water Data'!A158)))</f>
        <v>#N/A</v>
      </c>
      <c r="C161" s="55" t="e">
        <f ca="true">+IF(OFFSET('Water Data'!$C$3,0,10*ROW('Water Data'!C158))="",NA(),OFFSET('Water Data'!$C$3,0,10*ROW('Water Data'!C158)))</f>
        <v>#N/A</v>
      </c>
      <c r="D161" s="56" t="e">
        <f ca="true">+IF(AND(ISNUMBER(OFFSET('Water Data'!$C$5,0,10*ROW('Water Data'!C155))),'Data Summary'!BS161="Yes"),100-OFFSET('Water Data'!$C$5,0,10*ROW('Water Data'!C155)),NA())</f>
        <v>#N/A</v>
      </c>
      <c r="E161" s="56" t="e">
        <f ca="true">+IF(AND(ISNUMBER(OFFSET('Water Data'!$C$7,0,10*ROW('Water Data'!C155))),'Data Summary'!BT161="Yes"),OFFSET('Water Data'!$C$7,0,10*ROW('Water Data'!C155)),NA())</f>
        <v>#N/A</v>
      </c>
      <c r="F161" s="56" t="e">
        <f ca="true">+IF(AND(ISNUMBER(OFFSET('Water Data'!$C$10,0,10*ROW('Water Data'!C155))),'Data Summary'!BU161="Yes"),OFFSET('Water Data'!$C$10,0,10*ROW('Water Data'!C155)),NA())</f>
        <v>#N/A</v>
      </c>
      <c r="G161" s="56" t="e">
        <f ca="true">+IF(AND(ISNUMBER(OFFSET('Water Data'!$D$5,0,10*ROW('Water Data'!D155))),'Data Summary'!BV161="Yes"),100-OFFSET('Water Data'!$D$5,0,10*ROW('Water Data'!D155)),NA())</f>
        <v>#N/A</v>
      </c>
      <c r="H161" s="56" t="e">
        <f ca="true">+IF(AND(ISNUMBER(OFFSET('Water Data'!$D$7,0,10*ROW('Water Data'!D155))),'Data Summary'!BW161="Yes"),OFFSET('Water Data'!$D$7,0,10*ROW('Water Data'!D155)),NA())</f>
        <v>#N/A</v>
      </c>
      <c r="I161" s="56" t="e">
        <f ca="true">+IF(AND(ISNUMBER(OFFSET('Water Data'!$D$10,0,10*ROW('Water Data'!D155))),'Data Summary'!BX161="Yes"),OFFSET('Water Data'!$D$10,0,10*ROW('Water Data'!D155)),NA())</f>
        <v>#N/A</v>
      </c>
      <c r="J161" s="56" t="e">
        <f ca="true">+IF(AND(ISNUMBER(OFFSET('Water Data'!$E$5,0,10*ROW('Water Data'!E155))),'Data Summary'!BY161="Yes"),100-OFFSET('Water Data'!$E$5,0,10*ROW('Water Data'!E155)),NA())</f>
        <v>#N/A</v>
      </c>
      <c r="K161" s="56" t="e">
        <f ca="true">+IF(AND(ISNUMBER(OFFSET('Water Data'!$E$7,0,10*ROW('Water Data'!E155))),'Data Summary'!BZ161="Yes"),OFFSET('Water Data'!$E$7,0,10*ROW('Water Data'!E155)),NA())</f>
        <v>#N/A</v>
      </c>
      <c r="L161" s="56" t="e">
        <f ca="true">+IF(AND(ISNUMBER(OFFSET('Water Data'!$E$10,0,10*ROW('Water Data'!E155))),'Data Summary'!CA161="Yes"),OFFSET('Water Data'!$E$10,0,10*ROW('Water Data'!E155)),NA())</f>
        <v>#N/A</v>
      </c>
      <c r="M161" s="56" t="e">
        <f ca="true">+IF(AND(ISNUMBER(OFFSET('Water Data'!$F$5,0,10*ROW('Water Data'!F155))),'Data Summary'!CB161="Yes"),100-OFFSET('Water Data'!$F$5,0,10*ROW('Water Data'!F155)),NA())</f>
        <v>#N/A</v>
      </c>
      <c r="N161" s="56" t="e">
        <f ca="true">+IF(AND(ISNUMBER(OFFSET('Water Data'!$F$7,0,10*ROW('Water Data'!F155))),'Data Summary'!CC161="Yes"),OFFSET('Water Data'!$F$7,0,10*ROW('Water Data'!F155)),NA())</f>
        <v>#N/A</v>
      </c>
      <c r="O161" s="56" t="e">
        <f ca="true">+IF(AND(ISNUMBER(OFFSET('Water Data'!$F$10,0,10*ROW('Water Data'!F155))),'Data Summary'!CD161="Yes"),OFFSET('Water Data'!$F$10,0,10*ROW('Water Data'!F155)),NA())</f>
        <v>#N/A</v>
      </c>
      <c r="P161" s="56" t="e">
        <f ca="true">+IF(AND(ISNUMBER(OFFSET('Water Data'!$G$5,0,10*ROW('Water Data'!G155))),'Data Summary'!CE161="Yes"),100-OFFSET('Water Data'!$G$5,0,10*ROW('Water Data'!G155)),NA())</f>
        <v>#N/A</v>
      </c>
      <c r="Q161" s="56" t="e">
        <f ca="true">+IF(AND(ISNUMBER(OFFSET('Water Data'!$G$7,0,10*ROW('Water Data'!G155))),'Data Summary'!CF161="Yes"),OFFSET('Water Data'!$G$7,0,10*ROW('Water Data'!G155)),NA())</f>
        <v>#N/A</v>
      </c>
      <c r="R161" s="56" t="e">
        <f ca="true">+IF(AND(ISNUMBER(OFFSET('Water Data'!$G$10,0,10*ROW('Water Data'!G155))),'Data Summary'!CG161="Yes"),OFFSET('Water Data'!$G$10,0,10*ROW('Water Data'!G155)),NA())</f>
        <v>#N/A</v>
      </c>
      <c r="S161" s="56" t="e">
        <f ca="true">+IF(AND(ISNUMBER(OFFSET('Water Data'!$H$5,0,10*ROW('Water Data'!H155))),'Data Summary'!CH161="Yes"),100-OFFSET('Water Data'!$H$5,0,10*ROW('Water Data'!H155)),NA())</f>
        <v>#N/A</v>
      </c>
      <c r="T161" s="56" t="e">
        <f ca="true">+IF(AND(ISNUMBER(OFFSET('Water Data'!$H$7,0,10*ROW('Water Data'!H155))),'Data Summary'!CI161="Yes"),OFFSET('Water Data'!$H$7,0,10*ROW('Water Data'!H155)),NA())</f>
        <v>#N/A</v>
      </c>
      <c r="U161" s="56" t="e">
        <f ca="true">+IF(AND(ISNUMBER(OFFSET('Water Data'!$H$10,0,10*ROW('Water Data'!H155))),'Data Summary'!CJ161="Yes"),OFFSET('Water Data'!$H$10,0,10*ROW('Water Data'!H155)),NA())</f>
        <v>#N/A</v>
      </c>
      <c r="V161" s="102" t="e">
        <f ca="true">+IF(AND(ISNUMBER(OFFSET('Sanitation Data'!$C$5,0,10*ROW('Sanitation Data'!C155))),'Data Summary'!CK161="Yes"),100-OFFSET('Sanitation Data'!$C$5,0,10*ROW('Sanitation Data'!C155)),NA())</f>
        <v>#N/A</v>
      </c>
      <c r="W161" s="102" t="e">
        <f ca="true">+IF(AND(ISNUMBER(OFFSET('Sanitation Data'!$C$7,0,10*ROW('Sanitation Data'!C155))),'Data Summary'!CL161="Yes"),OFFSET('Sanitation Data'!$C$7,0,10*ROW('Sanitation Data'!C155)),NA())</f>
        <v>#N/A</v>
      </c>
      <c r="X161" s="102" t="e">
        <f ca="true">+IF(AND(ISNUMBER(OFFSET('Sanitation Data'!$C$11,0,10*ROW('Sanitation Data'!C155))),'Data Summary'!CM161="Yes"),OFFSET('Sanitation Data'!$C$11,0,10*ROW('Sanitation Data'!C155)),NA())</f>
        <v>#N/A</v>
      </c>
      <c r="Y161" s="102" t="e">
        <f ca="true">+IF(AND(ISNUMBER(OFFSET('Sanitation Data'!$C$12,0,10*ROW('Sanitation Data'!C155))),'Data Summary'!CN161="Yes"),OFFSET('Sanitation Data'!$C$12,0,10*ROW('Sanitation Data'!C155)),NA())</f>
        <v>#N/A</v>
      </c>
      <c r="Z161" s="102" t="e">
        <f ca="true">+IF(AND(ISNUMBER(OFFSET('Sanitation Data'!$C$13,0,10*ROW('Sanitation Data'!C155))),'Data Summary'!CO161="Yes"),OFFSET('Sanitation Data'!$C$13,0,10*ROW('Sanitation Data'!C155)),NA())</f>
        <v>#N/A</v>
      </c>
      <c r="AA161" s="102" t="e">
        <f ca="true">+IF(AND(ISNUMBER(OFFSET('Sanitation Data'!$D$5,0,10*ROW('Sanitation Data'!D155))),'Data Summary'!CP161="Yes"),100-OFFSET('Sanitation Data'!$D$5,0,10*ROW('Sanitation Data'!D155)),NA())</f>
        <v>#N/A</v>
      </c>
      <c r="AB161" s="102" t="e">
        <f ca="true">+IF(AND(ISNUMBER(OFFSET('Sanitation Data'!$D$7,0,10*ROW('Sanitation Data'!D155))),'Data Summary'!CQ161="Yes"),OFFSET('Sanitation Data'!$D$7,0,10*ROW('Sanitation Data'!D155)),NA())</f>
        <v>#N/A</v>
      </c>
      <c r="AC161" s="102" t="e">
        <f ca="true">+IF(AND(ISNUMBER(OFFSET('Sanitation Data'!$D$11,0,10*ROW('Sanitation Data'!D155))),'Data Summary'!CR161="Yes"),OFFSET('Sanitation Data'!$D$11,0,10*ROW('Sanitation Data'!D155)),NA())</f>
        <v>#N/A</v>
      </c>
      <c r="AD161" s="102" t="e">
        <f ca="true">+IF(AND(ISNUMBER(OFFSET('Sanitation Data'!$D$12,0,10*ROW('Sanitation Data'!D155))),'Data Summary'!CS161="Yes"),OFFSET('Sanitation Data'!$D$12,0,10*ROW('Sanitation Data'!D155)),NA())</f>
        <v>#N/A</v>
      </c>
      <c r="AE161" s="102" t="e">
        <f ca="true">+IF(AND(ISNUMBER(OFFSET('Sanitation Data'!$D$13,0,10*ROW('Sanitation Data'!D155))),'Data Summary'!CT161="Yes"),OFFSET('Sanitation Data'!$D$13,0,10*ROW('Sanitation Data'!D155)),NA())</f>
        <v>#N/A</v>
      </c>
      <c r="AF161" s="102" t="e">
        <f ca="true">+IF(AND(ISNUMBER(OFFSET('Sanitation Data'!$E$5,0,10*ROW('Sanitation Data'!E155))),'Data Summary'!CU161="Yes"),100-OFFSET('Sanitation Data'!$E$5,0,10*ROW('Sanitation Data'!E155)),NA())</f>
        <v>#N/A</v>
      </c>
      <c r="AG161" s="102" t="e">
        <f ca="true">+IF(AND(ISNUMBER(OFFSET('Sanitation Data'!$E$7,0,10*ROW('Sanitation Data'!E155))),'Data Summary'!CV161="Yes"),OFFSET('Sanitation Data'!$E$7,0,10*ROW('Sanitation Data'!E155)),NA())</f>
        <v>#N/A</v>
      </c>
      <c r="AH161" s="102" t="e">
        <f ca="true">+IF(AND(ISNUMBER(OFFSET('Sanitation Data'!$E$11,0,10*ROW('Sanitation Data'!E155))),'Data Summary'!CW161="Yes"),OFFSET('Sanitation Data'!$E$11,0,10*ROW('Sanitation Data'!E155)),NA())</f>
        <v>#N/A</v>
      </c>
      <c r="AI161" s="102" t="e">
        <f ca="true">+IF(AND(ISNUMBER(OFFSET('Sanitation Data'!$E$12,0,10*ROW('Sanitation Data'!E155))),'Data Summary'!CX161="Yes"),OFFSET('Sanitation Data'!$E$12,0,10*ROW('Sanitation Data'!E155)),NA())</f>
        <v>#N/A</v>
      </c>
      <c r="AJ161" s="102" t="e">
        <f ca="true">+IF(AND(ISNUMBER(OFFSET('Sanitation Data'!$E$13,0,10*ROW('Sanitation Data'!E155))),'Data Summary'!CY161="Yes"),OFFSET('Sanitation Data'!$E$13,0,10*ROW('Sanitation Data'!E155)),NA())</f>
        <v>#N/A</v>
      </c>
      <c r="AK161" s="102" t="e">
        <f ca="true">+IF(AND(ISNUMBER(OFFSET('Sanitation Data'!$F$5,0,10*ROW('Sanitation Data'!F155))),'Data Summary'!CZ161="Yes"),100-OFFSET('Sanitation Data'!$F$5,0,10*ROW('Sanitation Data'!F155)),NA())</f>
        <v>#N/A</v>
      </c>
      <c r="AL161" s="102" t="e">
        <f ca="true">+IF(AND(ISNUMBER(OFFSET('Sanitation Data'!$F$7,0,10*ROW('Sanitation Data'!F155))),'Data Summary'!DA161="Yes"),OFFSET('Sanitation Data'!$F$7,0,10*ROW('Sanitation Data'!F155)),NA())</f>
        <v>#N/A</v>
      </c>
      <c r="AM161" s="102" t="e">
        <f ca="true">+IF(AND(ISNUMBER(OFFSET('Sanitation Data'!$F$11,0,10*ROW('Sanitation Data'!F155))),'Data Summary'!DB161="Yes"),OFFSET('Sanitation Data'!$F$11,0,10*ROW('Sanitation Data'!F155)),NA())</f>
        <v>#N/A</v>
      </c>
      <c r="AN161" s="102" t="e">
        <f ca="true">+IF(AND(ISNUMBER(OFFSET('Sanitation Data'!$F$12,0,10*ROW('Sanitation Data'!F155))),'Data Summary'!DC161="Yes"),OFFSET('Sanitation Data'!$F$12,0,10*ROW('Sanitation Data'!F155)),NA())</f>
        <v>#N/A</v>
      </c>
      <c r="AO161" s="102" t="e">
        <f ca="true">+IF(AND(ISNUMBER(OFFSET('Sanitation Data'!$F$13,0,10*ROW('Sanitation Data'!F155))),'Data Summary'!DD161="Yes"),OFFSET('Sanitation Data'!$F$13,0,10*ROW('Sanitation Data'!F155)),NA())</f>
        <v>#N/A</v>
      </c>
      <c r="AP161" s="102" t="e">
        <f ca="true">+IF(AND(ISNUMBER(OFFSET('Sanitation Data'!$G$5,0,10*ROW('Sanitation Data'!G155))),'Data Summary'!DE161="Yes"),100-OFFSET('Sanitation Data'!$G$5,0,10*ROW('Sanitation Data'!G155)),NA())</f>
        <v>#N/A</v>
      </c>
      <c r="AQ161" s="102" t="e">
        <f ca="true">+IF(AND(ISNUMBER(OFFSET('Sanitation Data'!$G$7,0,10*ROW('Sanitation Data'!G155))),'Data Summary'!DF161="Yes"),OFFSET('Sanitation Data'!$G$7,0,10*ROW('Sanitation Data'!G155)),NA())</f>
        <v>#N/A</v>
      </c>
      <c r="AR161" s="102" t="e">
        <f ca="true">+IF(AND(ISNUMBER(OFFSET('Sanitation Data'!$G$11,0,10*ROW('Sanitation Data'!G155))),'Data Summary'!DG161="Yes"),OFFSET('Sanitation Data'!$G$11,0,10*ROW('Sanitation Data'!G155)),NA())</f>
        <v>#N/A</v>
      </c>
      <c r="AS161" s="102" t="e">
        <f ca="true">+IF(AND(ISNUMBER(OFFSET('Sanitation Data'!$G$12,0,10*ROW('Sanitation Data'!G155))),'Data Summary'!DH161="Yes"),OFFSET('Sanitation Data'!$G$12,0,10*ROW('Sanitation Data'!G155)),NA())</f>
        <v>#N/A</v>
      </c>
      <c r="AT161" s="102" t="e">
        <f ca="true">+IF(AND(ISNUMBER(OFFSET('Sanitation Data'!$G$13,0,10*ROW('Sanitation Data'!G155))),'Data Summary'!DI161="Yes"),OFFSET('Sanitation Data'!$G$13,0,10*ROW('Sanitation Data'!G155)),NA())</f>
        <v>#N/A</v>
      </c>
      <c r="AU161" s="102" t="e">
        <f ca="true">+IF(AND(ISNUMBER(OFFSET('Sanitation Data'!$H$5,0,10*ROW('Sanitation Data'!H155))),'Data Summary'!DJ161="Yes"),100-OFFSET('Sanitation Data'!$H$5,0,10*ROW('Sanitation Data'!H155)),NA())</f>
        <v>#N/A</v>
      </c>
      <c r="AV161" s="102" t="e">
        <f ca="true">+IF(AND(ISNUMBER(OFFSET('Sanitation Data'!$H$7,0,10*ROW('Sanitation Data'!H155))),'Data Summary'!DK161="Yes"),OFFSET('Sanitation Data'!$H$7,0,10*ROW('Sanitation Data'!H155)),NA())</f>
        <v>#N/A</v>
      </c>
      <c r="AW161" s="102" t="e">
        <f ca="true">+IF(AND(ISNUMBER(OFFSET('Sanitation Data'!$H$11,0,10*ROW('Sanitation Data'!H155))),'Data Summary'!DL161="Yes"),OFFSET('Sanitation Data'!$H$11,0,10*ROW('Sanitation Data'!H155)),NA())</f>
        <v>#N/A</v>
      </c>
      <c r="AX161" s="102" t="e">
        <f ca="true">+IF(AND(ISNUMBER(OFFSET('Sanitation Data'!$H$12,0,10*ROW('Sanitation Data'!H155))),'Data Summary'!DM161="Yes"),OFFSET('Sanitation Data'!$H$12,0,10*ROW('Sanitation Data'!H155)),NA())</f>
        <v>#N/A</v>
      </c>
      <c r="AY161" s="102" t="e">
        <f ca="true">+IF(AND(ISNUMBER(OFFSET('Sanitation Data'!$H$13,0,10*ROW('Sanitation Data'!H155))),'Data Summary'!DN161="Yes"),OFFSET('Sanitation Data'!$H$13,0,10*ROW('Sanitation Data'!H155)),NA())</f>
        <v>#N/A</v>
      </c>
      <c r="AZ161" s="107" t="e">
        <f ca="true">+IF(AND(ISNUMBER(OFFSET('Hygiene Data'!$C$6,0,10*ROW('Hygiene Data'!C155))),'Data Summary'!DO161="Yes"),OFFSET('Hygiene Data'!$C$6,0,10*ROW('Hygiene Data'!C155)),NA())</f>
        <v>#N/A</v>
      </c>
      <c r="BA161" s="107" t="e">
        <f ca="true">+IF(AND(ISNUMBER(OFFSET('Hygiene Data'!$C$8,0,10*ROW('Hygiene Data'!C155))),'Data Summary'!DP161="Yes"),OFFSET('Hygiene Data'!$C$8,0,10*ROW('Hygiene Data'!C155)),NA())</f>
        <v>#N/A</v>
      </c>
      <c r="BB161" s="107" t="e">
        <f ca="true">+IF(AND(ISNUMBER(OFFSET('Hygiene Data'!$C$10,0,10*ROW('Hygiene Data'!C155))),'Data Summary'!DQ161="Yes"),OFFSET('Hygiene Data'!$C$10,0,10*ROW('Hygiene Data'!C155)),NA())</f>
        <v>#N/A</v>
      </c>
      <c r="BC161" s="107" t="e">
        <f ca="true">+IF(AND(ISNUMBER(OFFSET('Hygiene Data'!$D$6,0,10*ROW('Hygiene Data'!D155))),'Data Summary'!DR161="Yes"),OFFSET('Hygiene Data'!$D$6,0,10*ROW('Hygiene Data'!D155)),NA())</f>
        <v>#N/A</v>
      </c>
      <c r="BD161" s="107" t="e">
        <f ca="true">+IF(AND(ISNUMBER(OFFSET('Hygiene Data'!$D$8,0,10*ROW('Hygiene Data'!D155))),'Data Summary'!DS161="Yes"),OFFSET('Hygiene Data'!$D$8,0,10*ROW('Hygiene Data'!D155)),NA())</f>
        <v>#N/A</v>
      </c>
      <c r="BE161" s="107" t="e">
        <f ca="true">+IF(AND(ISNUMBER(OFFSET('Hygiene Data'!$D$10,0,10*ROW('Hygiene Data'!D155))),'Data Summary'!DT161="Yes"),OFFSET('Hygiene Data'!$D$10,0,10*ROW('Hygiene Data'!D155)),NA())</f>
        <v>#N/A</v>
      </c>
      <c r="BF161" s="107" t="e">
        <f ca="true">+IF(AND(ISNUMBER(OFFSET('Hygiene Data'!$E$6,0,10*ROW('Hygiene Data'!E155))),'Data Summary'!DU161="Yes"),OFFSET('Hygiene Data'!$E$6,0,10*ROW('Hygiene Data'!E155)),NA())</f>
        <v>#N/A</v>
      </c>
      <c r="BG161" s="107" t="e">
        <f ca="true">+IF(AND(ISNUMBER(OFFSET('Hygiene Data'!$E$8,0,10*ROW('Hygiene Data'!E155))),'Data Summary'!DV161="Yes"),OFFSET('Hygiene Data'!$E$8,0,10*ROW('Hygiene Data'!E155)),NA())</f>
        <v>#N/A</v>
      </c>
      <c r="BH161" s="107" t="e">
        <f ca="true">+IF(AND(ISNUMBER(OFFSET('Hygiene Data'!$E$10,0,10*ROW('Hygiene Data'!E155))),'Data Summary'!DW161="Yes"),OFFSET('Hygiene Data'!$E$10,0,10*ROW('Hygiene Data'!E155)),NA())</f>
        <v>#N/A</v>
      </c>
      <c r="BI161" s="107" t="e">
        <f ca="true">+IF(AND(ISNUMBER(OFFSET('Hygiene Data'!$F$6,0,10*ROW('Hygiene Data'!F155))),'Data Summary'!DX161="Yes"),OFFSET('Hygiene Data'!$F$6,0,10*ROW('Hygiene Data'!F155)),NA())</f>
        <v>#N/A</v>
      </c>
      <c r="BJ161" s="107" t="e">
        <f ca="true">+IF(AND(ISNUMBER(OFFSET('Hygiene Data'!$F$8,0,10*ROW('Hygiene Data'!F155))),'Data Summary'!DY161="Yes"),OFFSET('Hygiene Data'!$F$8,0,10*ROW('Hygiene Data'!F155)),NA())</f>
        <v>#N/A</v>
      </c>
      <c r="BK161" s="107" t="e">
        <f ca="true">+IF(AND(ISNUMBER(OFFSET('Hygiene Data'!$F$10,0,10*ROW('Hygiene Data'!F155))),'Data Summary'!DZ161="Yes"),OFFSET('Hygiene Data'!$F$10,0,10*ROW('Hygiene Data'!F155)),NA())</f>
        <v>#N/A</v>
      </c>
      <c r="BL161" s="107" t="e">
        <f ca="true">+IF(AND(ISNUMBER(OFFSET('Hygiene Data'!$G$6,0,10*ROW('Hygiene Data'!G155))),'Data Summary'!EA161="Yes"),OFFSET('Hygiene Data'!$G$6,0,10*ROW('Hygiene Data'!G155)),NA())</f>
        <v>#N/A</v>
      </c>
      <c r="BM161" s="107" t="e">
        <f ca="true">+IF(AND(ISNUMBER(OFFSET('Hygiene Data'!$G$8,0,10*ROW('Hygiene Data'!G155))),'Data Summary'!EB161="Yes"),OFFSET('Hygiene Data'!$G$8,0,10*ROW('Hygiene Data'!G155)),NA())</f>
        <v>#N/A</v>
      </c>
      <c r="BN161" s="107" t="e">
        <f ca="true">+IF(AND(ISNUMBER(OFFSET('Hygiene Data'!$G$10,0,10*ROW('Hygiene Data'!G155))),'Data Summary'!EC161="Yes"),OFFSET('Hygiene Data'!$G$10,0,10*ROW('Hygiene Data'!G155)),NA())</f>
        <v>#N/A</v>
      </c>
      <c r="BO161" s="107" t="e">
        <f ca="true">+IF(AND(ISNUMBER(OFFSET('Hygiene Data'!$H$6,0,10*ROW('Hygiene Data'!H155))),'Data Summary'!ED161="Yes"),OFFSET('Hygiene Data'!$H$6,0,10*ROW('Hygiene Data'!H155)),NA())</f>
        <v>#N/A</v>
      </c>
      <c r="BP161" s="107" t="e">
        <f ca="true">+IF(AND(ISNUMBER(OFFSET('Hygiene Data'!$H$8,0,10*ROW('Hygiene Data'!H155))),'Data Summary'!EE161="Yes"),OFFSET('Hygiene Data'!$H$8,0,10*ROW('Hygiene Data'!H155)),NA())</f>
        <v>#N/A</v>
      </c>
      <c r="BQ161" s="107" t="e">
        <f ca="true">+IF(AND(ISNUMBER(OFFSET('Hygiene Data'!$H$10,0,10*ROW('Hygiene Data'!H155))),'Data Summary'!EF161="Yes"),OFFSET('Hygiene Data'!$H$10,0,10*ROW('Hygiene Data'!H155)),NA())</f>
        <v>#N/A</v>
      </c>
    </row>
    <row r="162" x14ac:dyDescent="0.2">
      <c r="A162" s="55" t="e">
        <f ca="true">+IF(OFFSET('Water Data'!$B$1,0,10*ROW('Water Data'!B156))="",NA(),OFFSET('Water Data'!$B$1,0,10*ROW('Water Data'!B156)))</f>
        <v>#N/A</v>
      </c>
      <c r="B162" s="55" t="e">
        <f ca="true">+IF(OFFSET('Water Data'!$A$3,0,10*ROW('Water Data'!A159))="",NA(),OFFSET('Water Data'!$A$3,0,10*ROW('Water Data'!A159)))</f>
        <v>#N/A</v>
      </c>
      <c r="C162" s="55" t="e">
        <f ca="true">+IF(OFFSET('Water Data'!$C$3,0,10*ROW('Water Data'!C159))="",NA(),OFFSET('Water Data'!$C$3,0,10*ROW('Water Data'!C159)))</f>
        <v>#N/A</v>
      </c>
      <c r="D162" s="56" t="e">
        <f ca="true">+IF(AND(ISNUMBER(OFFSET('Water Data'!$C$5,0,10*ROW('Water Data'!C156))),'Data Summary'!BS162="Yes"),100-OFFSET('Water Data'!$C$5,0,10*ROW('Water Data'!C156)),NA())</f>
        <v>#N/A</v>
      </c>
      <c r="E162" s="56" t="e">
        <f ca="true">+IF(AND(ISNUMBER(OFFSET('Water Data'!$C$7,0,10*ROW('Water Data'!C156))),'Data Summary'!BT162="Yes"),OFFSET('Water Data'!$C$7,0,10*ROW('Water Data'!C156)),NA())</f>
        <v>#N/A</v>
      </c>
      <c r="F162" s="56" t="e">
        <f ca="true">+IF(AND(ISNUMBER(OFFSET('Water Data'!$C$10,0,10*ROW('Water Data'!C156))),'Data Summary'!BU162="Yes"),OFFSET('Water Data'!$C$10,0,10*ROW('Water Data'!C156)),NA())</f>
        <v>#N/A</v>
      </c>
      <c r="G162" s="56" t="e">
        <f ca="true">+IF(AND(ISNUMBER(OFFSET('Water Data'!$D$5,0,10*ROW('Water Data'!D156))),'Data Summary'!BV162="Yes"),100-OFFSET('Water Data'!$D$5,0,10*ROW('Water Data'!D156)),NA())</f>
        <v>#N/A</v>
      </c>
      <c r="H162" s="56" t="e">
        <f ca="true">+IF(AND(ISNUMBER(OFFSET('Water Data'!$D$7,0,10*ROW('Water Data'!D156))),'Data Summary'!BW162="Yes"),OFFSET('Water Data'!$D$7,0,10*ROW('Water Data'!D156)),NA())</f>
        <v>#N/A</v>
      </c>
      <c r="I162" s="56" t="e">
        <f ca="true">+IF(AND(ISNUMBER(OFFSET('Water Data'!$D$10,0,10*ROW('Water Data'!D156))),'Data Summary'!BX162="Yes"),OFFSET('Water Data'!$D$10,0,10*ROW('Water Data'!D156)),NA())</f>
        <v>#N/A</v>
      </c>
      <c r="J162" s="56" t="e">
        <f ca="true">+IF(AND(ISNUMBER(OFFSET('Water Data'!$E$5,0,10*ROW('Water Data'!E156))),'Data Summary'!BY162="Yes"),100-OFFSET('Water Data'!$E$5,0,10*ROW('Water Data'!E156)),NA())</f>
        <v>#N/A</v>
      </c>
      <c r="K162" s="56" t="e">
        <f ca="true">+IF(AND(ISNUMBER(OFFSET('Water Data'!$E$7,0,10*ROW('Water Data'!E156))),'Data Summary'!BZ162="Yes"),OFFSET('Water Data'!$E$7,0,10*ROW('Water Data'!E156)),NA())</f>
        <v>#N/A</v>
      </c>
      <c r="L162" s="56" t="e">
        <f ca="true">+IF(AND(ISNUMBER(OFFSET('Water Data'!$E$10,0,10*ROW('Water Data'!E156))),'Data Summary'!CA162="Yes"),OFFSET('Water Data'!$E$10,0,10*ROW('Water Data'!E156)),NA())</f>
        <v>#N/A</v>
      </c>
      <c r="M162" s="56" t="e">
        <f ca="true">+IF(AND(ISNUMBER(OFFSET('Water Data'!$F$5,0,10*ROW('Water Data'!F156))),'Data Summary'!CB162="Yes"),100-OFFSET('Water Data'!$F$5,0,10*ROW('Water Data'!F156)),NA())</f>
        <v>#N/A</v>
      </c>
      <c r="N162" s="56" t="e">
        <f ca="true">+IF(AND(ISNUMBER(OFFSET('Water Data'!$F$7,0,10*ROW('Water Data'!F156))),'Data Summary'!CC162="Yes"),OFFSET('Water Data'!$F$7,0,10*ROW('Water Data'!F156)),NA())</f>
        <v>#N/A</v>
      </c>
      <c r="O162" s="56" t="e">
        <f ca="true">+IF(AND(ISNUMBER(OFFSET('Water Data'!$F$10,0,10*ROW('Water Data'!F156))),'Data Summary'!CD162="Yes"),OFFSET('Water Data'!$F$10,0,10*ROW('Water Data'!F156)),NA())</f>
        <v>#N/A</v>
      </c>
      <c r="P162" s="56" t="e">
        <f ca="true">+IF(AND(ISNUMBER(OFFSET('Water Data'!$G$5,0,10*ROW('Water Data'!G156))),'Data Summary'!CE162="Yes"),100-OFFSET('Water Data'!$G$5,0,10*ROW('Water Data'!G156)),NA())</f>
        <v>#N/A</v>
      </c>
      <c r="Q162" s="56" t="e">
        <f ca="true">+IF(AND(ISNUMBER(OFFSET('Water Data'!$G$7,0,10*ROW('Water Data'!G156))),'Data Summary'!CF162="Yes"),OFFSET('Water Data'!$G$7,0,10*ROW('Water Data'!G156)),NA())</f>
        <v>#N/A</v>
      </c>
      <c r="R162" s="56" t="e">
        <f ca="true">+IF(AND(ISNUMBER(OFFSET('Water Data'!$G$10,0,10*ROW('Water Data'!G156))),'Data Summary'!CG162="Yes"),OFFSET('Water Data'!$G$10,0,10*ROW('Water Data'!G156)),NA())</f>
        <v>#N/A</v>
      </c>
      <c r="S162" s="56" t="e">
        <f ca="true">+IF(AND(ISNUMBER(OFFSET('Water Data'!$H$5,0,10*ROW('Water Data'!H156))),'Data Summary'!CH162="Yes"),100-OFFSET('Water Data'!$H$5,0,10*ROW('Water Data'!H156)),NA())</f>
        <v>#N/A</v>
      </c>
      <c r="T162" s="56" t="e">
        <f ca="true">+IF(AND(ISNUMBER(OFFSET('Water Data'!$H$7,0,10*ROW('Water Data'!H156))),'Data Summary'!CI162="Yes"),OFFSET('Water Data'!$H$7,0,10*ROW('Water Data'!H156)),NA())</f>
        <v>#N/A</v>
      </c>
      <c r="U162" s="56" t="e">
        <f ca="true">+IF(AND(ISNUMBER(OFFSET('Water Data'!$H$10,0,10*ROW('Water Data'!H156))),'Data Summary'!CJ162="Yes"),OFFSET('Water Data'!$H$10,0,10*ROW('Water Data'!H156)),NA())</f>
        <v>#N/A</v>
      </c>
      <c r="V162" s="102" t="e">
        <f ca="true">+IF(AND(ISNUMBER(OFFSET('Sanitation Data'!$C$5,0,10*ROW('Sanitation Data'!C156))),'Data Summary'!CK162="Yes"),100-OFFSET('Sanitation Data'!$C$5,0,10*ROW('Sanitation Data'!C156)),NA())</f>
        <v>#N/A</v>
      </c>
      <c r="W162" s="102" t="e">
        <f ca="true">+IF(AND(ISNUMBER(OFFSET('Sanitation Data'!$C$7,0,10*ROW('Sanitation Data'!C156))),'Data Summary'!CL162="Yes"),OFFSET('Sanitation Data'!$C$7,0,10*ROW('Sanitation Data'!C156)),NA())</f>
        <v>#N/A</v>
      </c>
      <c r="X162" s="102" t="e">
        <f ca="true">+IF(AND(ISNUMBER(OFFSET('Sanitation Data'!$C$11,0,10*ROW('Sanitation Data'!C156))),'Data Summary'!CM162="Yes"),OFFSET('Sanitation Data'!$C$11,0,10*ROW('Sanitation Data'!C156)),NA())</f>
        <v>#N/A</v>
      </c>
      <c r="Y162" s="102" t="e">
        <f ca="true">+IF(AND(ISNUMBER(OFFSET('Sanitation Data'!$C$12,0,10*ROW('Sanitation Data'!C156))),'Data Summary'!CN162="Yes"),OFFSET('Sanitation Data'!$C$12,0,10*ROW('Sanitation Data'!C156)),NA())</f>
        <v>#N/A</v>
      </c>
      <c r="Z162" s="102" t="e">
        <f ca="true">+IF(AND(ISNUMBER(OFFSET('Sanitation Data'!$C$13,0,10*ROW('Sanitation Data'!C156))),'Data Summary'!CO162="Yes"),OFFSET('Sanitation Data'!$C$13,0,10*ROW('Sanitation Data'!C156)),NA())</f>
        <v>#N/A</v>
      </c>
      <c r="AA162" s="102" t="e">
        <f ca="true">+IF(AND(ISNUMBER(OFFSET('Sanitation Data'!$D$5,0,10*ROW('Sanitation Data'!D156))),'Data Summary'!CP162="Yes"),100-OFFSET('Sanitation Data'!$D$5,0,10*ROW('Sanitation Data'!D156)),NA())</f>
        <v>#N/A</v>
      </c>
      <c r="AB162" s="102" t="e">
        <f ca="true">+IF(AND(ISNUMBER(OFFSET('Sanitation Data'!$D$7,0,10*ROW('Sanitation Data'!D156))),'Data Summary'!CQ162="Yes"),OFFSET('Sanitation Data'!$D$7,0,10*ROW('Sanitation Data'!D156)),NA())</f>
        <v>#N/A</v>
      </c>
      <c r="AC162" s="102" t="e">
        <f ca="true">+IF(AND(ISNUMBER(OFFSET('Sanitation Data'!$D$11,0,10*ROW('Sanitation Data'!D156))),'Data Summary'!CR162="Yes"),OFFSET('Sanitation Data'!$D$11,0,10*ROW('Sanitation Data'!D156)),NA())</f>
        <v>#N/A</v>
      </c>
      <c r="AD162" s="102" t="e">
        <f ca="true">+IF(AND(ISNUMBER(OFFSET('Sanitation Data'!$D$12,0,10*ROW('Sanitation Data'!D156))),'Data Summary'!CS162="Yes"),OFFSET('Sanitation Data'!$D$12,0,10*ROW('Sanitation Data'!D156)),NA())</f>
        <v>#N/A</v>
      </c>
      <c r="AE162" s="102" t="e">
        <f ca="true">+IF(AND(ISNUMBER(OFFSET('Sanitation Data'!$D$13,0,10*ROW('Sanitation Data'!D156))),'Data Summary'!CT162="Yes"),OFFSET('Sanitation Data'!$D$13,0,10*ROW('Sanitation Data'!D156)),NA())</f>
        <v>#N/A</v>
      </c>
      <c r="AF162" s="102" t="e">
        <f ca="true">+IF(AND(ISNUMBER(OFFSET('Sanitation Data'!$E$5,0,10*ROW('Sanitation Data'!E156))),'Data Summary'!CU162="Yes"),100-OFFSET('Sanitation Data'!$E$5,0,10*ROW('Sanitation Data'!E156)),NA())</f>
        <v>#N/A</v>
      </c>
      <c r="AG162" s="102" t="e">
        <f ca="true">+IF(AND(ISNUMBER(OFFSET('Sanitation Data'!$E$7,0,10*ROW('Sanitation Data'!E156))),'Data Summary'!CV162="Yes"),OFFSET('Sanitation Data'!$E$7,0,10*ROW('Sanitation Data'!E156)),NA())</f>
        <v>#N/A</v>
      </c>
      <c r="AH162" s="102" t="e">
        <f ca="true">+IF(AND(ISNUMBER(OFFSET('Sanitation Data'!$E$11,0,10*ROW('Sanitation Data'!E156))),'Data Summary'!CW162="Yes"),OFFSET('Sanitation Data'!$E$11,0,10*ROW('Sanitation Data'!E156)),NA())</f>
        <v>#N/A</v>
      </c>
      <c r="AI162" s="102" t="e">
        <f ca="true">+IF(AND(ISNUMBER(OFFSET('Sanitation Data'!$E$12,0,10*ROW('Sanitation Data'!E156))),'Data Summary'!CX162="Yes"),OFFSET('Sanitation Data'!$E$12,0,10*ROW('Sanitation Data'!E156)),NA())</f>
        <v>#N/A</v>
      </c>
      <c r="AJ162" s="102" t="e">
        <f ca="true">+IF(AND(ISNUMBER(OFFSET('Sanitation Data'!$E$13,0,10*ROW('Sanitation Data'!E156))),'Data Summary'!CY162="Yes"),OFFSET('Sanitation Data'!$E$13,0,10*ROW('Sanitation Data'!E156)),NA())</f>
        <v>#N/A</v>
      </c>
      <c r="AK162" s="102" t="e">
        <f ca="true">+IF(AND(ISNUMBER(OFFSET('Sanitation Data'!$F$5,0,10*ROW('Sanitation Data'!F156))),'Data Summary'!CZ162="Yes"),100-OFFSET('Sanitation Data'!$F$5,0,10*ROW('Sanitation Data'!F156)),NA())</f>
        <v>#N/A</v>
      </c>
      <c r="AL162" s="102" t="e">
        <f ca="true">+IF(AND(ISNUMBER(OFFSET('Sanitation Data'!$F$7,0,10*ROW('Sanitation Data'!F156))),'Data Summary'!DA162="Yes"),OFFSET('Sanitation Data'!$F$7,0,10*ROW('Sanitation Data'!F156)),NA())</f>
        <v>#N/A</v>
      </c>
      <c r="AM162" s="102" t="e">
        <f ca="true">+IF(AND(ISNUMBER(OFFSET('Sanitation Data'!$F$11,0,10*ROW('Sanitation Data'!F156))),'Data Summary'!DB162="Yes"),OFFSET('Sanitation Data'!$F$11,0,10*ROW('Sanitation Data'!F156)),NA())</f>
        <v>#N/A</v>
      </c>
      <c r="AN162" s="102" t="e">
        <f ca="true">+IF(AND(ISNUMBER(OFFSET('Sanitation Data'!$F$12,0,10*ROW('Sanitation Data'!F156))),'Data Summary'!DC162="Yes"),OFFSET('Sanitation Data'!$F$12,0,10*ROW('Sanitation Data'!F156)),NA())</f>
        <v>#N/A</v>
      </c>
      <c r="AO162" s="102" t="e">
        <f ca="true">+IF(AND(ISNUMBER(OFFSET('Sanitation Data'!$F$13,0,10*ROW('Sanitation Data'!F156))),'Data Summary'!DD162="Yes"),OFFSET('Sanitation Data'!$F$13,0,10*ROW('Sanitation Data'!F156)),NA())</f>
        <v>#N/A</v>
      </c>
      <c r="AP162" s="102" t="e">
        <f ca="true">+IF(AND(ISNUMBER(OFFSET('Sanitation Data'!$G$5,0,10*ROW('Sanitation Data'!G156))),'Data Summary'!DE162="Yes"),100-OFFSET('Sanitation Data'!$G$5,0,10*ROW('Sanitation Data'!G156)),NA())</f>
        <v>#N/A</v>
      </c>
      <c r="AQ162" s="102" t="e">
        <f ca="true">+IF(AND(ISNUMBER(OFFSET('Sanitation Data'!$G$7,0,10*ROW('Sanitation Data'!G156))),'Data Summary'!DF162="Yes"),OFFSET('Sanitation Data'!$G$7,0,10*ROW('Sanitation Data'!G156)),NA())</f>
        <v>#N/A</v>
      </c>
      <c r="AR162" s="102" t="e">
        <f ca="true">+IF(AND(ISNUMBER(OFFSET('Sanitation Data'!$G$11,0,10*ROW('Sanitation Data'!G156))),'Data Summary'!DG162="Yes"),OFFSET('Sanitation Data'!$G$11,0,10*ROW('Sanitation Data'!G156)),NA())</f>
        <v>#N/A</v>
      </c>
      <c r="AS162" s="102" t="e">
        <f ca="true">+IF(AND(ISNUMBER(OFFSET('Sanitation Data'!$G$12,0,10*ROW('Sanitation Data'!G156))),'Data Summary'!DH162="Yes"),OFFSET('Sanitation Data'!$G$12,0,10*ROW('Sanitation Data'!G156)),NA())</f>
        <v>#N/A</v>
      </c>
      <c r="AT162" s="102" t="e">
        <f ca="true">+IF(AND(ISNUMBER(OFFSET('Sanitation Data'!$G$13,0,10*ROW('Sanitation Data'!G156))),'Data Summary'!DI162="Yes"),OFFSET('Sanitation Data'!$G$13,0,10*ROW('Sanitation Data'!G156)),NA())</f>
        <v>#N/A</v>
      </c>
      <c r="AU162" s="102" t="e">
        <f ca="true">+IF(AND(ISNUMBER(OFFSET('Sanitation Data'!$H$5,0,10*ROW('Sanitation Data'!H156))),'Data Summary'!DJ162="Yes"),100-OFFSET('Sanitation Data'!$H$5,0,10*ROW('Sanitation Data'!H156)),NA())</f>
        <v>#N/A</v>
      </c>
      <c r="AV162" s="102" t="e">
        <f ca="true">+IF(AND(ISNUMBER(OFFSET('Sanitation Data'!$H$7,0,10*ROW('Sanitation Data'!H156))),'Data Summary'!DK162="Yes"),OFFSET('Sanitation Data'!$H$7,0,10*ROW('Sanitation Data'!H156)),NA())</f>
        <v>#N/A</v>
      </c>
      <c r="AW162" s="102" t="e">
        <f ca="true">+IF(AND(ISNUMBER(OFFSET('Sanitation Data'!$H$11,0,10*ROW('Sanitation Data'!H156))),'Data Summary'!DL162="Yes"),OFFSET('Sanitation Data'!$H$11,0,10*ROW('Sanitation Data'!H156)),NA())</f>
        <v>#N/A</v>
      </c>
      <c r="AX162" s="102" t="e">
        <f ca="true">+IF(AND(ISNUMBER(OFFSET('Sanitation Data'!$H$12,0,10*ROW('Sanitation Data'!H156))),'Data Summary'!DM162="Yes"),OFFSET('Sanitation Data'!$H$12,0,10*ROW('Sanitation Data'!H156)),NA())</f>
        <v>#N/A</v>
      </c>
      <c r="AY162" s="102" t="e">
        <f ca="true">+IF(AND(ISNUMBER(OFFSET('Sanitation Data'!$H$13,0,10*ROW('Sanitation Data'!H156))),'Data Summary'!DN162="Yes"),OFFSET('Sanitation Data'!$H$13,0,10*ROW('Sanitation Data'!H156)),NA())</f>
        <v>#N/A</v>
      </c>
      <c r="AZ162" s="107" t="e">
        <f ca="true">+IF(AND(ISNUMBER(OFFSET('Hygiene Data'!$C$6,0,10*ROW('Hygiene Data'!C156))),'Data Summary'!DO162="Yes"),OFFSET('Hygiene Data'!$C$6,0,10*ROW('Hygiene Data'!C156)),NA())</f>
        <v>#N/A</v>
      </c>
      <c r="BA162" s="107" t="e">
        <f ca="true">+IF(AND(ISNUMBER(OFFSET('Hygiene Data'!$C$8,0,10*ROW('Hygiene Data'!C156))),'Data Summary'!DP162="Yes"),OFFSET('Hygiene Data'!$C$8,0,10*ROW('Hygiene Data'!C156)),NA())</f>
        <v>#N/A</v>
      </c>
      <c r="BB162" s="107" t="e">
        <f ca="true">+IF(AND(ISNUMBER(OFFSET('Hygiene Data'!$C$10,0,10*ROW('Hygiene Data'!C156))),'Data Summary'!DQ162="Yes"),OFFSET('Hygiene Data'!$C$10,0,10*ROW('Hygiene Data'!C156)),NA())</f>
        <v>#N/A</v>
      </c>
      <c r="BC162" s="107" t="e">
        <f ca="true">+IF(AND(ISNUMBER(OFFSET('Hygiene Data'!$D$6,0,10*ROW('Hygiene Data'!D156))),'Data Summary'!DR162="Yes"),OFFSET('Hygiene Data'!$D$6,0,10*ROW('Hygiene Data'!D156)),NA())</f>
        <v>#N/A</v>
      </c>
      <c r="BD162" s="107" t="e">
        <f ca="true">+IF(AND(ISNUMBER(OFFSET('Hygiene Data'!$D$8,0,10*ROW('Hygiene Data'!D156))),'Data Summary'!DS162="Yes"),OFFSET('Hygiene Data'!$D$8,0,10*ROW('Hygiene Data'!D156)),NA())</f>
        <v>#N/A</v>
      </c>
      <c r="BE162" s="107" t="e">
        <f ca="true">+IF(AND(ISNUMBER(OFFSET('Hygiene Data'!$D$10,0,10*ROW('Hygiene Data'!D156))),'Data Summary'!DT162="Yes"),OFFSET('Hygiene Data'!$D$10,0,10*ROW('Hygiene Data'!D156)),NA())</f>
        <v>#N/A</v>
      </c>
      <c r="BF162" s="107" t="e">
        <f ca="true">+IF(AND(ISNUMBER(OFFSET('Hygiene Data'!$E$6,0,10*ROW('Hygiene Data'!E156))),'Data Summary'!DU162="Yes"),OFFSET('Hygiene Data'!$E$6,0,10*ROW('Hygiene Data'!E156)),NA())</f>
        <v>#N/A</v>
      </c>
      <c r="BG162" s="107" t="e">
        <f ca="true">+IF(AND(ISNUMBER(OFFSET('Hygiene Data'!$E$8,0,10*ROW('Hygiene Data'!E156))),'Data Summary'!DV162="Yes"),OFFSET('Hygiene Data'!$E$8,0,10*ROW('Hygiene Data'!E156)),NA())</f>
        <v>#N/A</v>
      </c>
      <c r="BH162" s="107" t="e">
        <f ca="true">+IF(AND(ISNUMBER(OFFSET('Hygiene Data'!$E$10,0,10*ROW('Hygiene Data'!E156))),'Data Summary'!DW162="Yes"),OFFSET('Hygiene Data'!$E$10,0,10*ROW('Hygiene Data'!E156)),NA())</f>
        <v>#N/A</v>
      </c>
      <c r="BI162" s="107" t="e">
        <f ca="true">+IF(AND(ISNUMBER(OFFSET('Hygiene Data'!$F$6,0,10*ROW('Hygiene Data'!F156))),'Data Summary'!DX162="Yes"),OFFSET('Hygiene Data'!$F$6,0,10*ROW('Hygiene Data'!F156)),NA())</f>
        <v>#N/A</v>
      </c>
      <c r="BJ162" s="107" t="e">
        <f ca="true">+IF(AND(ISNUMBER(OFFSET('Hygiene Data'!$F$8,0,10*ROW('Hygiene Data'!F156))),'Data Summary'!DY162="Yes"),OFFSET('Hygiene Data'!$F$8,0,10*ROW('Hygiene Data'!F156)),NA())</f>
        <v>#N/A</v>
      </c>
      <c r="BK162" s="107" t="e">
        <f ca="true">+IF(AND(ISNUMBER(OFFSET('Hygiene Data'!$F$10,0,10*ROW('Hygiene Data'!F156))),'Data Summary'!DZ162="Yes"),OFFSET('Hygiene Data'!$F$10,0,10*ROW('Hygiene Data'!F156)),NA())</f>
        <v>#N/A</v>
      </c>
      <c r="BL162" s="107" t="e">
        <f ca="true">+IF(AND(ISNUMBER(OFFSET('Hygiene Data'!$G$6,0,10*ROW('Hygiene Data'!G156))),'Data Summary'!EA162="Yes"),OFFSET('Hygiene Data'!$G$6,0,10*ROW('Hygiene Data'!G156)),NA())</f>
        <v>#N/A</v>
      </c>
      <c r="BM162" s="107" t="e">
        <f ca="true">+IF(AND(ISNUMBER(OFFSET('Hygiene Data'!$G$8,0,10*ROW('Hygiene Data'!G156))),'Data Summary'!EB162="Yes"),OFFSET('Hygiene Data'!$G$8,0,10*ROW('Hygiene Data'!G156)),NA())</f>
        <v>#N/A</v>
      </c>
      <c r="BN162" s="107" t="e">
        <f ca="true">+IF(AND(ISNUMBER(OFFSET('Hygiene Data'!$G$10,0,10*ROW('Hygiene Data'!G156))),'Data Summary'!EC162="Yes"),OFFSET('Hygiene Data'!$G$10,0,10*ROW('Hygiene Data'!G156)),NA())</f>
        <v>#N/A</v>
      </c>
      <c r="BO162" s="107" t="e">
        <f ca="true">+IF(AND(ISNUMBER(OFFSET('Hygiene Data'!$H$6,0,10*ROW('Hygiene Data'!H156))),'Data Summary'!ED162="Yes"),OFFSET('Hygiene Data'!$H$6,0,10*ROW('Hygiene Data'!H156)),NA())</f>
        <v>#N/A</v>
      </c>
      <c r="BP162" s="107" t="e">
        <f ca="true">+IF(AND(ISNUMBER(OFFSET('Hygiene Data'!$H$8,0,10*ROW('Hygiene Data'!H156))),'Data Summary'!EE162="Yes"),OFFSET('Hygiene Data'!$H$8,0,10*ROW('Hygiene Data'!H156)),NA())</f>
        <v>#N/A</v>
      </c>
      <c r="BQ162" s="107" t="e">
        <f ca="true">+IF(AND(ISNUMBER(OFFSET('Hygiene Data'!$H$10,0,10*ROW('Hygiene Data'!H156))),'Data Summary'!EF162="Yes"),OFFSET('Hygiene Data'!$H$10,0,10*ROW('Hygiene Data'!H156)),NA())</f>
        <v>#N/A</v>
      </c>
    </row>
    <row r="163" x14ac:dyDescent="0.2">
      <c r="A163" s="55" t="e">
        <f ca="true">+IF(OFFSET('Water Data'!$B$1,0,10*ROW('Water Data'!B157))="",NA(),OFFSET('Water Data'!$B$1,0,10*ROW('Water Data'!B157)))</f>
        <v>#N/A</v>
      </c>
      <c r="B163" s="55" t="e">
        <f ca="true">+IF(OFFSET('Water Data'!$A$3,0,10*ROW('Water Data'!A160))="",NA(),OFFSET('Water Data'!$A$3,0,10*ROW('Water Data'!A160)))</f>
        <v>#N/A</v>
      </c>
      <c r="C163" s="55" t="e">
        <f ca="true">+IF(OFFSET('Water Data'!$C$3,0,10*ROW('Water Data'!C160))="",NA(),OFFSET('Water Data'!$C$3,0,10*ROW('Water Data'!C160)))</f>
        <v>#N/A</v>
      </c>
      <c r="D163" s="56" t="e">
        <f ca="true">+IF(AND(ISNUMBER(OFFSET('Water Data'!$C$5,0,10*ROW('Water Data'!C157))),'Data Summary'!BS163="Yes"),100-OFFSET('Water Data'!$C$5,0,10*ROW('Water Data'!C157)),NA())</f>
        <v>#N/A</v>
      </c>
      <c r="E163" s="56" t="e">
        <f ca="true">+IF(AND(ISNUMBER(OFFSET('Water Data'!$C$7,0,10*ROW('Water Data'!C157))),'Data Summary'!BT163="Yes"),OFFSET('Water Data'!$C$7,0,10*ROW('Water Data'!C157)),NA())</f>
        <v>#N/A</v>
      </c>
      <c r="F163" s="56" t="e">
        <f ca="true">+IF(AND(ISNUMBER(OFFSET('Water Data'!$C$10,0,10*ROW('Water Data'!C157))),'Data Summary'!BU163="Yes"),OFFSET('Water Data'!$C$10,0,10*ROW('Water Data'!C157)),NA())</f>
        <v>#N/A</v>
      </c>
      <c r="G163" s="56" t="e">
        <f ca="true">+IF(AND(ISNUMBER(OFFSET('Water Data'!$D$5,0,10*ROW('Water Data'!D157))),'Data Summary'!BV163="Yes"),100-OFFSET('Water Data'!$D$5,0,10*ROW('Water Data'!D157)),NA())</f>
        <v>#N/A</v>
      </c>
      <c r="H163" s="56" t="e">
        <f ca="true">+IF(AND(ISNUMBER(OFFSET('Water Data'!$D$7,0,10*ROW('Water Data'!D157))),'Data Summary'!BW163="Yes"),OFFSET('Water Data'!$D$7,0,10*ROW('Water Data'!D157)),NA())</f>
        <v>#N/A</v>
      </c>
      <c r="I163" s="56" t="e">
        <f ca="true">+IF(AND(ISNUMBER(OFFSET('Water Data'!$D$10,0,10*ROW('Water Data'!D157))),'Data Summary'!BX163="Yes"),OFFSET('Water Data'!$D$10,0,10*ROW('Water Data'!D157)),NA())</f>
        <v>#N/A</v>
      </c>
      <c r="J163" s="56" t="e">
        <f ca="true">+IF(AND(ISNUMBER(OFFSET('Water Data'!$E$5,0,10*ROW('Water Data'!E157))),'Data Summary'!BY163="Yes"),100-OFFSET('Water Data'!$E$5,0,10*ROW('Water Data'!E157)),NA())</f>
        <v>#N/A</v>
      </c>
      <c r="K163" s="56" t="e">
        <f ca="true">+IF(AND(ISNUMBER(OFFSET('Water Data'!$E$7,0,10*ROW('Water Data'!E157))),'Data Summary'!BZ163="Yes"),OFFSET('Water Data'!$E$7,0,10*ROW('Water Data'!E157)),NA())</f>
        <v>#N/A</v>
      </c>
      <c r="L163" s="56" t="e">
        <f ca="true">+IF(AND(ISNUMBER(OFFSET('Water Data'!$E$10,0,10*ROW('Water Data'!E157))),'Data Summary'!CA163="Yes"),OFFSET('Water Data'!$E$10,0,10*ROW('Water Data'!E157)),NA())</f>
        <v>#N/A</v>
      </c>
      <c r="M163" s="56" t="e">
        <f ca="true">+IF(AND(ISNUMBER(OFFSET('Water Data'!$F$5,0,10*ROW('Water Data'!F157))),'Data Summary'!CB163="Yes"),100-OFFSET('Water Data'!$F$5,0,10*ROW('Water Data'!F157)),NA())</f>
        <v>#N/A</v>
      </c>
      <c r="N163" s="56" t="e">
        <f ca="true">+IF(AND(ISNUMBER(OFFSET('Water Data'!$F$7,0,10*ROW('Water Data'!F157))),'Data Summary'!CC163="Yes"),OFFSET('Water Data'!$F$7,0,10*ROW('Water Data'!F157)),NA())</f>
        <v>#N/A</v>
      </c>
      <c r="O163" s="56" t="e">
        <f ca="true">+IF(AND(ISNUMBER(OFFSET('Water Data'!$F$10,0,10*ROW('Water Data'!F157))),'Data Summary'!CD163="Yes"),OFFSET('Water Data'!$F$10,0,10*ROW('Water Data'!F157)),NA())</f>
        <v>#N/A</v>
      </c>
      <c r="P163" s="56" t="e">
        <f ca="true">+IF(AND(ISNUMBER(OFFSET('Water Data'!$G$5,0,10*ROW('Water Data'!G157))),'Data Summary'!CE163="Yes"),100-OFFSET('Water Data'!$G$5,0,10*ROW('Water Data'!G157)),NA())</f>
        <v>#N/A</v>
      </c>
      <c r="Q163" s="56" t="e">
        <f ca="true">+IF(AND(ISNUMBER(OFFSET('Water Data'!$G$7,0,10*ROW('Water Data'!G157))),'Data Summary'!CF163="Yes"),OFFSET('Water Data'!$G$7,0,10*ROW('Water Data'!G157)),NA())</f>
        <v>#N/A</v>
      </c>
      <c r="R163" s="56" t="e">
        <f ca="true">+IF(AND(ISNUMBER(OFFSET('Water Data'!$G$10,0,10*ROW('Water Data'!G157))),'Data Summary'!CG163="Yes"),OFFSET('Water Data'!$G$10,0,10*ROW('Water Data'!G157)),NA())</f>
        <v>#N/A</v>
      </c>
      <c r="S163" s="56" t="e">
        <f ca="true">+IF(AND(ISNUMBER(OFFSET('Water Data'!$H$5,0,10*ROW('Water Data'!H157))),'Data Summary'!CH163="Yes"),100-OFFSET('Water Data'!$H$5,0,10*ROW('Water Data'!H157)),NA())</f>
        <v>#N/A</v>
      </c>
      <c r="T163" s="56" t="e">
        <f ca="true">+IF(AND(ISNUMBER(OFFSET('Water Data'!$H$7,0,10*ROW('Water Data'!H157))),'Data Summary'!CI163="Yes"),OFFSET('Water Data'!$H$7,0,10*ROW('Water Data'!H157)),NA())</f>
        <v>#N/A</v>
      </c>
      <c r="U163" s="56" t="e">
        <f ca="true">+IF(AND(ISNUMBER(OFFSET('Water Data'!$H$10,0,10*ROW('Water Data'!H157))),'Data Summary'!CJ163="Yes"),OFFSET('Water Data'!$H$10,0,10*ROW('Water Data'!H157)),NA())</f>
        <v>#N/A</v>
      </c>
      <c r="V163" s="102" t="e">
        <f ca="true">+IF(AND(ISNUMBER(OFFSET('Sanitation Data'!$C$5,0,10*ROW('Sanitation Data'!C157))),'Data Summary'!CK163="Yes"),100-OFFSET('Sanitation Data'!$C$5,0,10*ROW('Sanitation Data'!C157)),NA())</f>
        <v>#N/A</v>
      </c>
      <c r="W163" s="102" t="e">
        <f ca="true">+IF(AND(ISNUMBER(OFFSET('Sanitation Data'!$C$7,0,10*ROW('Sanitation Data'!C157))),'Data Summary'!CL163="Yes"),OFFSET('Sanitation Data'!$C$7,0,10*ROW('Sanitation Data'!C157)),NA())</f>
        <v>#N/A</v>
      </c>
      <c r="X163" s="102" t="e">
        <f ca="true">+IF(AND(ISNUMBER(OFFSET('Sanitation Data'!$C$11,0,10*ROW('Sanitation Data'!C157))),'Data Summary'!CM163="Yes"),OFFSET('Sanitation Data'!$C$11,0,10*ROW('Sanitation Data'!C157)),NA())</f>
        <v>#N/A</v>
      </c>
      <c r="Y163" s="102" t="e">
        <f ca="true">+IF(AND(ISNUMBER(OFFSET('Sanitation Data'!$C$12,0,10*ROW('Sanitation Data'!C157))),'Data Summary'!CN163="Yes"),OFFSET('Sanitation Data'!$C$12,0,10*ROW('Sanitation Data'!C157)),NA())</f>
        <v>#N/A</v>
      </c>
      <c r="Z163" s="102" t="e">
        <f ca="true">+IF(AND(ISNUMBER(OFFSET('Sanitation Data'!$C$13,0,10*ROW('Sanitation Data'!C157))),'Data Summary'!CO163="Yes"),OFFSET('Sanitation Data'!$C$13,0,10*ROW('Sanitation Data'!C157)),NA())</f>
        <v>#N/A</v>
      </c>
      <c r="AA163" s="102" t="e">
        <f ca="true">+IF(AND(ISNUMBER(OFFSET('Sanitation Data'!$D$5,0,10*ROW('Sanitation Data'!D157))),'Data Summary'!CP163="Yes"),100-OFFSET('Sanitation Data'!$D$5,0,10*ROW('Sanitation Data'!D157)),NA())</f>
        <v>#N/A</v>
      </c>
      <c r="AB163" s="102" t="e">
        <f ca="true">+IF(AND(ISNUMBER(OFFSET('Sanitation Data'!$D$7,0,10*ROW('Sanitation Data'!D157))),'Data Summary'!CQ163="Yes"),OFFSET('Sanitation Data'!$D$7,0,10*ROW('Sanitation Data'!D157)),NA())</f>
        <v>#N/A</v>
      </c>
      <c r="AC163" s="102" t="e">
        <f ca="true">+IF(AND(ISNUMBER(OFFSET('Sanitation Data'!$D$11,0,10*ROW('Sanitation Data'!D157))),'Data Summary'!CR163="Yes"),OFFSET('Sanitation Data'!$D$11,0,10*ROW('Sanitation Data'!D157)),NA())</f>
        <v>#N/A</v>
      </c>
      <c r="AD163" s="102" t="e">
        <f ca="true">+IF(AND(ISNUMBER(OFFSET('Sanitation Data'!$D$12,0,10*ROW('Sanitation Data'!D157))),'Data Summary'!CS163="Yes"),OFFSET('Sanitation Data'!$D$12,0,10*ROW('Sanitation Data'!D157)),NA())</f>
        <v>#N/A</v>
      </c>
      <c r="AE163" s="102" t="e">
        <f ca="true">+IF(AND(ISNUMBER(OFFSET('Sanitation Data'!$D$13,0,10*ROW('Sanitation Data'!D157))),'Data Summary'!CT163="Yes"),OFFSET('Sanitation Data'!$D$13,0,10*ROW('Sanitation Data'!D157)),NA())</f>
        <v>#N/A</v>
      </c>
      <c r="AF163" s="102" t="e">
        <f ca="true">+IF(AND(ISNUMBER(OFFSET('Sanitation Data'!$E$5,0,10*ROW('Sanitation Data'!E157))),'Data Summary'!CU163="Yes"),100-OFFSET('Sanitation Data'!$E$5,0,10*ROW('Sanitation Data'!E157)),NA())</f>
        <v>#N/A</v>
      </c>
      <c r="AG163" s="102" t="e">
        <f ca="true">+IF(AND(ISNUMBER(OFFSET('Sanitation Data'!$E$7,0,10*ROW('Sanitation Data'!E157))),'Data Summary'!CV163="Yes"),OFFSET('Sanitation Data'!$E$7,0,10*ROW('Sanitation Data'!E157)),NA())</f>
        <v>#N/A</v>
      </c>
      <c r="AH163" s="102" t="e">
        <f ca="true">+IF(AND(ISNUMBER(OFFSET('Sanitation Data'!$E$11,0,10*ROW('Sanitation Data'!E157))),'Data Summary'!CW163="Yes"),OFFSET('Sanitation Data'!$E$11,0,10*ROW('Sanitation Data'!E157)),NA())</f>
        <v>#N/A</v>
      </c>
      <c r="AI163" s="102" t="e">
        <f ca="true">+IF(AND(ISNUMBER(OFFSET('Sanitation Data'!$E$12,0,10*ROW('Sanitation Data'!E157))),'Data Summary'!CX163="Yes"),OFFSET('Sanitation Data'!$E$12,0,10*ROW('Sanitation Data'!E157)),NA())</f>
        <v>#N/A</v>
      </c>
      <c r="AJ163" s="102" t="e">
        <f ca="true">+IF(AND(ISNUMBER(OFFSET('Sanitation Data'!$E$13,0,10*ROW('Sanitation Data'!E157))),'Data Summary'!CY163="Yes"),OFFSET('Sanitation Data'!$E$13,0,10*ROW('Sanitation Data'!E157)),NA())</f>
        <v>#N/A</v>
      </c>
      <c r="AK163" s="102" t="e">
        <f ca="true">+IF(AND(ISNUMBER(OFFSET('Sanitation Data'!$F$5,0,10*ROW('Sanitation Data'!F157))),'Data Summary'!CZ163="Yes"),100-OFFSET('Sanitation Data'!$F$5,0,10*ROW('Sanitation Data'!F157)),NA())</f>
        <v>#N/A</v>
      </c>
      <c r="AL163" s="102" t="e">
        <f ca="true">+IF(AND(ISNUMBER(OFFSET('Sanitation Data'!$F$7,0,10*ROW('Sanitation Data'!F157))),'Data Summary'!DA163="Yes"),OFFSET('Sanitation Data'!$F$7,0,10*ROW('Sanitation Data'!F157)),NA())</f>
        <v>#N/A</v>
      </c>
      <c r="AM163" s="102" t="e">
        <f ca="true">+IF(AND(ISNUMBER(OFFSET('Sanitation Data'!$F$11,0,10*ROW('Sanitation Data'!F157))),'Data Summary'!DB163="Yes"),OFFSET('Sanitation Data'!$F$11,0,10*ROW('Sanitation Data'!F157)),NA())</f>
        <v>#N/A</v>
      </c>
      <c r="AN163" s="102" t="e">
        <f ca="true">+IF(AND(ISNUMBER(OFFSET('Sanitation Data'!$F$12,0,10*ROW('Sanitation Data'!F157))),'Data Summary'!DC163="Yes"),OFFSET('Sanitation Data'!$F$12,0,10*ROW('Sanitation Data'!F157)),NA())</f>
        <v>#N/A</v>
      </c>
      <c r="AO163" s="102" t="e">
        <f ca="true">+IF(AND(ISNUMBER(OFFSET('Sanitation Data'!$F$13,0,10*ROW('Sanitation Data'!F157))),'Data Summary'!DD163="Yes"),OFFSET('Sanitation Data'!$F$13,0,10*ROW('Sanitation Data'!F157)),NA())</f>
        <v>#N/A</v>
      </c>
      <c r="AP163" s="102" t="e">
        <f ca="true">+IF(AND(ISNUMBER(OFFSET('Sanitation Data'!$G$5,0,10*ROW('Sanitation Data'!G157))),'Data Summary'!DE163="Yes"),100-OFFSET('Sanitation Data'!$G$5,0,10*ROW('Sanitation Data'!G157)),NA())</f>
        <v>#N/A</v>
      </c>
      <c r="AQ163" s="102" t="e">
        <f ca="true">+IF(AND(ISNUMBER(OFFSET('Sanitation Data'!$G$7,0,10*ROW('Sanitation Data'!G157))),'Data Summary'!DF163="Yes"),OFFSET('Sanitation Data'!$G$7,0,10*ROW('Sanitation Data'!G157)),NA())</f>
        <v>#N/A</v>
      </c>
      <c r="AR163" s="102" t="e">
        <f ca="true">+IF(AND(ISNUMBER(OFFSET('Sanitation Data'!$G$11,0,10*ROW('Sanitation Data'!G157))),'Data Summary'!DG163="Yes"),OFFSET('Sanitation Data'!$G$11,0,10*ROW('Sanitation Data'!G157)),NA())</f>
        <v>#N/A</v>
      </c>
      <c r="AS163" s="102" t="e">
        <f ca="true">+IF(AND(ISNUMBER(OFFSET('Sanitation Data'!$G$12,0,10*ROW('Sanitation Data'!G157))),'Data Summary'!DH163="Yes"),OFFSET('Sanitation Data'!$G$12,0,10*ROW('Sanitation Data'!G157)),NA())</f>
        <v>#N/A</v>
      </c>
      <c r="AT163" s="102" t="e">
        <f ca="true">+IF(AND(ISNUMBER(OFFSET('Sanitation Data'!$G$13,0,10*ROW('Sanitation Data'!G157))),'Data Summary'!DI163="Yes"),OFFSET('Sanitation Data'!$G$13,0,10*ROW('Sanitation Data'!G157)),NA())</f>
        <v>#N/A</v>
      </c>
      <c r="AU163" s="102" t="e">
        <f ca="true">+IF(AND(ISNUMBER(OFFSET('Sanitation Data'!$H$5,0,10*ROW('Sanitation Data'!H157))),'Data Summary'!DJ163="Yes"),100-OFFSET('Sanitation Data'!$H$5,0,10*ROW('Sanitation Data'!H157)),NA())</f>
        <v>#N/A</v>
      </c>
      <c r="AV163" s="102" t="e">
        <f ca="true">+IF(AND(ISNUMBER(OFFSET('Sanitation Data'!$H$7,0,10*ROW('Sanitation Data'!H157))),'Data Summary'!DK163="Yes"),OFFSET('Sanitation Data'!$H$7,0,10*ROW('Sanitation Data'!H157)),NA())</f>
        <v>#N/A</v>
      </c>
      <c r="AW163" s="102" t="e">
        <f ca="true">+IF(AND(ISNUMBER(OFFSET('Sanitation Data'!$H$11,0,10*ROW('Sanitation Data'!H157))),'Data Summary'!DL163="Yes"),OFFSET('Sanitation Data'!$H$11,0,10*ROW('Sanitation Data'!H157)),NA())</f>
        <v>#N/A</v>
      </c>
      <c r="AX163" s="102" t="e">
        <f ca="true">+IF(AND(ISNUMBER(OFFSET('Sanitation Data'!$H$12,0,10*ROW('Sanitation Data'!H157))),'Data Summary'!DM163="Yes"),OFFSET('Sanitation Data'!$H$12,0,10*ROW('Sanitation Data'!H157)),NA())</f>
        <v>#N/A</v>
      </c>
      <c r="AY163" s="102" t="e">
        <f ca="true">+IF(AND(ISNUMBER(OFFSET('Sanitation Data'!$H$13,0,10*ROW('Sanitation Data'!H157))),'Data Summary'!DN163="Yes"),OFFSET('Sanitation Data'!$H$13,0,10*ROW('Sanitation Data'!H157)),NA())</f>
        <v>#N/A</v>
      </c>
      <c r="AZ163" s="107" t="e">
        <f ca="true">+IF(AND(ISNUMBER(OFFSET('Hygiene Data'!$C$6,0,10*ROW('Hygiene Data'!C157))),'Data Summary'!DO163="Yes"),OFFSET('Hygiene Data'!$C$6,0,10*ROW('Hygiene Data'!C157)),NA())</f>
        <v>#N/A</v>
      </c>
      <c r="BA163" s="107" t="e">
        <f ca="true">+IF(AND(ISNUMBER(OFFSET('Hygiene Data'!$C$8,0,10*ROW('Hygiene Data'!C157))),'Data Summary'!DP163="Yes"),OFFSET('Hygiene Data'!$C$8,0,10*ROW('Hygiene Data'!C157)),NA())</f>
        <v>#N/A</v>
      </c>
      <c r="BB163" s="107" t="e">
        <f ca="true">+IF(AND(ISNUMBER(OFFSET('Hygiene Data'!$C$10,0,10*ROW('Hygiene Data'!C157))),'Data Summary'!DQ163="Yes"),OFFSET('Hygiene Data'!$C$10,0,10*ROW('Hygiene Data'!C157)),NA())</f>
        <v>#N/A</v>
      </c>
      <c r="BC163" s="107" t="e">
        <f ca="true">+IF(AND(ISNUMBER(OFFSET('Hygiene Data'!$D$6,0,10*ROW('Hygiene Data'!D157))),'Data Summary'!DR163="Yes"),OFFSET('Hygiene Data'!$D$6,0,10*ROW('Hygiene Data'!D157)),NA())</f>
        <v>#N/A</v>
      </c>
      <c r="BD163" s="107" t="e">
        <f ca="true">+IF(AND(ISNUMBER(OFFSET('Hygiene Data'!$D$8,0,10*ROW('Hygiene Data'!D157))),'Data Summary'!DS163="Yes"),OFFSET('Hygiene Data'!$D$8,0,10*ROW('Hygiene Data'!D157)),NA())</f>
        <v>#N/A</v>
      </c>
      <c r="BE163" s="107" t="e">
        <f ca="true">+IF(AND(ISNUMBER(OFFSET('Hygiene Data'!$D$10,0,10*ROW('Hygiene Data'!D157))),'Data Summary'!DT163="Yes"),OFFSET('Hygiene Data'!$D$10,0,10*ROW('Hygiene Data'!D157)),NA())</f>
        <v>#N/A</v>
      </c>
      <c r="BF163" s="107" t="e">
        <f ca="true">+IF(AND(ISNUMBER(OFFSET('Hygiene Data'!$E$6,0,10*ROW('Hygiene Data'!E157))),'Data Summary'!DU163="Yes"),OFFSET('Hygiene Data'!$E$6,0,10*ROW('Hygiene Data'!E157)),NA())</f>
        <v>#N/A</v>
      </c>
      <c r="BG163" s="107" t="e">
        <f ca="true">+IF(AND(ISNUMBER(OFFSET('Hygiene Data'!$E$8,0,10*ROW('Hygiene Data'!E157))),'Data Summary'!DV163="Yes"),OFFSET('Hygiene Data'!$E$8,0,10*ROW('Hygiene Data'!E157)),NA())</f>
        <v>#N/A</v>
      </c>
      <c r="BH163" s="107" t="e">
        <f ca="true">+IF(AND(ISNUMBER(OFFSET('Hygiene Data'!$E$10,0,10*ROW('Hygiene Data'!E157))),'Data Summary'!DW163="Yes"),OFFSET('Hygiene Data'!$E$10,0,10*ROW('Hygiene Data'!E157)),NA())</f>
        <v>#N/A</v>
      </c>
      <c r="BI163" s="107" t="e">
        <f ca="true">+IF(AND(ISNUMBER(OFFSET('Hygiene Data'!$F$6,0,10*ROW('Hygiene Data'!F157))),'Data Summary'!DX163="Yes"),OFFSET('Hygiene Data'!$F$6,0,10*ROW('Hygiene Data'!F157)),NA())</f>
        <v>#N/A</v>
      </c>
      <c r="BJ163" s="107" t="e">
        <f ca="true">+IF(AND(ISNUMBER(OFFSET('Hygiene Data'!$F$8,0,10*ROW('Hygiene Data'!F157))),'Data Summary'!DY163="Yes"),OFFSET('Hygiene Data'!$F$8,0,10*ROW('Hygiene Data'!F157)),NA())</f>
        <v>#N/A</v>
      </c>
      <c r="BK163" s="107" t="e">
        <f ca="true">+IF(AND(ISNUMBER(OFFSET('Hygiene Data'!$F$10,0,10*ROW('Hygiene Data'!F157))),'Data Summary'!DZ163="Yes"),OFFSET('Hygiene Data'!$F$10,0,10*ROW('Hygiene Data'!F157)),NA())</f>
        <v>#N/A</v>
      </c>
      <c r="BL163" s="107" t="e">
        <f ca="true">+IF(AND(ISNUMBER(OFFSET('Hygiene Data'!$G$6,0,10*ROW('Hygiene Data'!G157))),'Data Summary'!EA163="Yes"),OFFSET('Hygiene Data'!$G$6,0,10*ROW('Hygiene Data'!G157)),NA())</f>
        <v>#N/A</v>
      </c>
      <c r="BM163" s="107" t="e">
        <f ca="true">+IF(AND(ISNUMBER(OFFSET('Hygiene Data'!$G$8,0,10*ROW('Hygiene Data'!G157))),'Data Summary'!EB163="Yes"),OFFSET('Hygiene Data'!$G$8,0,10*ROW('Hygiene Data'!G157)),NA())</f>
        <v>#N/A</v>
      </c>
      <c r="BN163" s="107" t="e">
        <f ca="true">+IF(AND(ISNUMBER(OFFSET('Hygiene Data'!$G$10,0,10*ROW('Hygiene Data'!G157))),'Data Summary'!EC163="Yes"),OFFSET('Hygiene Data'!$G$10,0,10*ROW('Hygiene Data'!G157)),NA())</f>
        <v>#N/A</v>
      </c>
      <c r="BO163" s="107" t="e">
        <f ca="true">+IF(AND(ISNUMBER(OFFSET('Hygiene Data'!$H$6,0,10*ROW('Hygiene Data'!H157))),'Data Summary'!ED163="Yes"),OFFSET('Hygiene Data'!$H$6,0,10*ROW('Hygiene Data'!H157)),NA())</f>
        <v>#N/A</v>
      </c>
      <c r="BP163" s="107" t="e">
        <f ca="true">+IF(AND(ISNUMBER(OFFSET('Hygiene Data'!$H$8,0,10*ROW('Hygiene Data'!H157))),'Data Summary'!EE163="Yes"),OFFSET('Hygiene Data'!$H$8,0,10*ROW('Hygiene Data'!H157)),NA())</f>
        <v>#N/A</v>
      </c>
      <c r="BQ163" s="107" t="e">
        <f ca="true">+IF(AND(ISNUMBER(OFFSET('Hygiene Data'!$H$10,0,10*ROW('Hygiene Data'!H157))),'Data Summary'!EF163="Yes"),OFFSET('Hygiene Data'!$H$10,0,10*ROW('Hygiene Data'!H157)),NA())</f>
        <v>#N/A</v>
      </c>
    </row>
    <row r="164" x14ac:dyDescent="0.2">
      <c r="A164" s="55" t="e">
        <f ca="true">+IF(OFFSET('Water Data'!$B$1,0,10*ROW('Water Data'!B158))="",NA(),OFFSET('Water Data'!$B$1,0,10*ROW('Water Data'!B158)))</f>
        <v>#N/A</v>
      </c>
      <c r="B164" s="55" t="e">
        <f ca="true">+IF(OFFSET('Water Data'!$A$3,0,10*ROW('Water Data'!A161))="",NA(),OFFSET('Water Data'!$A$3,0,10*ROW('Water Data'!A161)))</f>
        <v>#N/A</v>
      </c>
      <c r="C164" s="55" t="e">
        <f ca="true">+IF(OFFSET('Water Data'!$C$3,0,10*ROW('Water Data'!C161))="",NA(),OFFSET('Water Data'!$C$3,0,10*ROW('Water Data'!C161)))</f>
        <v>#N/A</v>
      </c>
      <c r="D164" s="56" t="e">
        <f ca="true">+IF(AND(ISNUMBER(OFFSET('Water Data'!$C$5,0,10*ROW('Water Data'!C158))),'Data Summary'!BS164="Yes"),100-OFFSET('Water Data'!$C$5,0,10*ROW('Water Data'!C158)),NA())</f>
        <v>#N/A</v>
      </c>
      <c r="E164" s="56" t="e">
        <f ca="true">+IF(AND(ISNUMBER(OFFSET('Water Data'!$C$7,0,10*ROW('Water Data'!C158))),'Data Summary'!BT164="Yes"),OFFSET('Water Data'!$C$7,0,10*ROW('Water Data'!C158)),NA())</f>
        <v>#N/A</v>
      </c>
      <c r="F164" s="56" t="e">
        <f ca="true">+IF(AND(ISNUMBER(OFFSET('Water Data'!$C$10,0,10*ROW('Water Data'!C158))),'Data Summary'!BU164="Yes"),OFFSET('Water Data'!$C$10,0,10*ROW('Water Data'!C158)),NA())</f>
        <v>#N/A</v>
      </c>
      <c r="G164" s="56" t="e">
        <f ca="true">+IF(AND(ISNUMBER(OFFSET('Water Data'!$D$5,0,10*ROW('Water Data'!D158))),'Data Summary'!BV164="Yes"),100-OFFSET('Water Data'!$D$5,0,10*ROW('Water Data'!D158)),NA())</f>
        <v>#N/A</v>
      </c>
      <c r="H164" s="56" t="e">
        <f ca="true">+IF(AND(ISNUMBER(OFFSET('Water Data'!$D$7,0,10*ROW('Water Data'!D158))),'Data Summary'!BW164="Yes"),OFFSET('Water Data'!$D$7,0,10*ROW('Water Data'!D158)),NA())</f>
        <v>#N/A</v>
      </c>
      <c r="I164" s="56" t="e">
        <f ca="true">+IF(AND(ISNUMBER(OFFSET('Water Data'!$D$10,0,10*ROW('Water Data'!D158))),'Data Summary'!BX164="Yes"),OFFSET('Water Data'!$D$10,0,10*ROW('Water Data'!D158)),NA())</f>
        <v>#N/A</v>
      </c>
      <c r="J164" s="56" t="e">
        <f ca="true">+IF(AND(ISNUMBER(OFFSET('Water Data'!$E$5,0,10*ROW('Water Data'!E158))),'Data Summary'!BY164="Yes"),100-OFFSET('Water Data'!$E$5,0,10*ROW('Water Data'!E158)),NA())</f>
        <v>#N/A</v>
      </c>
      <c r="K164" s="56" t="e">
        <f ca="true">+IF(AND(ISNUMBER(OFFSET('Water Data'!$E$7,0,10*ROW('Water Data'!E158))),'Data Summary'!BZ164="Yes"),OFFSET('Water Data'!$E$7,0,10*ROW('Water Data'!E158)),NA())</f>
        <v>#N/A</v>
      </c>
      <c r="L164" s="56" t="e">
        <f ca="true">+IF(AND(ISNUMBER(OFFSET('Water Data'!$E$10,0,10*ROW('Water Data'!E158))),'Data Summary'!CA164="Yes"),OFFSET('Water Data'!$E$10,0,10*ROW('Water Data'!E158)),NA())</f>
        <v>#N/A</v>
      </c>
      <c r="M164" s="56" t="e">
        <f ca="true">+IF(AND(ISNUMBER(OFFSET('Water Data'!$F$5,0,10*ROW('Water Data'!F158))),'Data Summary'!CB164="Yes"),100-OFFSET('Water Data'!$F$5,0,10*ROW('Water Data'!F158)),NA())</f>
        <v>#N/A</v>
      </c>
      <c r="N164" s="56" t="e">
        <f ca="true">+IF(AND(ISNUMBER(OFFSET('Water Data'!$F$7,0,10*ROW('Water Data'!F158))),'Data Summary'!CC164="Yes"),OFFSET('Water Data'!$F$7,0,10*ROW('Water Data'!F158)),NA())</f>
        <v>#N/A</v>
      </c>
      <c r="O164" s="56" t="e">
        <f ca="true">+IF(AND(ISNUMBER(OFFSET('Water Data'!$F$10,0,10*ROW('Water Data'!F158))),'Data Summary'!CD164="Yes"),OFFSET('Water Data'!$F$10,0,10*ROW('Water Data'!F158)),NA())</f>
        <v>#N/A</v>
      </c>
      <c r="P164" s="56" t="e">
        <f ca="true">+IF(AND(ISNUMBER(OFFSET('Water Data'!$G$5,0,10*ROW('Water Data'!G158))),'Data Summary'!CE164="Yes"),100-OFFSET('Water Data'!$G$5,0,10*ROW('Water Data'!G158)),NA())</f>
        <v>#N/A</v>
      </c>
      <c r="Q164" s="56" t="e">
        <f ca="true">+IF(AND(ISNUMBER(OFFSET('Water Data'!$G$7,0,10*ROW('Water Data'!G158))),'Data Summary'!CF164="Yes"),OFFSET('Water Data'!$G$7,0,10*ROW('Water Data'!G158)),NA())</f>
        <v>#N/A</v>
      </c>
      <c r="R164" s="56" t="e">
        <f ca="true">+IF(AND(ISNUMBER(OFFSET('Water Data'!$G$10,0,10*ROW('Water Data'!G158))),'Data Summary'!CG164="Yes"),OFFSET('Water Data'!$G$10,0,10*ROW('Water Data'!G158)),NA())</f>
        <v>#N/A</v>
      </c>
      <c r="S164" s="56" t="e">
        <f ca="true">+IF(AND(ISNUMBER(OFFSET('Water Data'!$H$5,0,10*ROW('Water Data'!H158))),'Data Summary'!CH164="Yes"),100-OFFSET('Water Data'!$H$5,0,10*ROW('Water Data'!H158)),NA())</f>
        <v>#N/A</v>
      </c>
      <c r="T164" s="56" t="e">
        <f ca="true">+IF(AND(ISNUMBER(OFFSET('Water Data'!$H$7,0,10*ROW('Water Data'!H158))),'Data Summary'!CI164="Yes"),OFFSET('Water Data'!$H$7,0,10*ROW('Water Data'!H158)),NA())</f>
        <v>#N/A</v>
      </c>
      <c r="U164" s="56" t="e">
        <f ca="true">+IF(AND(ISNUMBER(OFFSET('Water Data'!$H$10,0,10*ROW('Water Data'!H158))),'Data Summary'!CJ164="Yes"),OFFSET('Water Data'!$H$10,0,10*ROW('Water Data'!H158)),NA())</f>
        <v>#N/A</v>
      </c>
      <c r="V164" s="102" t="e">
        <f ca="true">+IF(AND(ISNUMBER(OFFSET('Sanitation Data'!$C$5,0,10*ROW('Sanitation Data'!C158))),'Data Summary'!CK164="Yes"),100-OFFSET('Sanitation Data'!$C$5,0,10*ROW('Sanitation Data'!C158)),NA())</f>
        <v>#N/A</v>
      </c>
      <c r="W164" s="102" t="e">
        <f ca="true">+IF(AND(ISNUMBER(OFFSET('Sanitation Data'!$C$7,0,10*ROW('Sanitation Data'!C158))),'Data Summary'!CL164="Yes"),OFFSET('Sanitation Data'!$C$7,0,10*ROW('Sanitation Data'!C158)),NA())</f>
        <v>#N/A</v>
      </c>
      <c r="X164" s="102" t="e">
        <f ca="true">+IF(AND(ISNUMBER(OFFSET('Sanitation Data'!$C$11,0,10*ROW('Sanitation Data'!C158))),'Data Summary'!CM164="Yes"),OFFSET('Sanitation Data'!$C$11,0,10*ROW('Sanitation Data'!C158)),NA())</f>
        <v>#N/A</v>
      </c>
      <c r="Y164" s="102" t="e">
        <f ca="true">+IF(AND(ISNUMBER(OFFSET('Sanitation Data'!$C$12,0,10*ROW('Sanitation Data'!C158))),'Data Summary'!CN164="Yes"),OFFSET('Sanitation Data'!$C$12,0,10*ROW('Sanitation Data'!C158)),NA())</f>
        <v>#N/A</v>
      </c>
      <c r="Z164" s="102" t="e">
        <f ca="true">+IF(AND(ISNUMBER(OFFSET('Sanitation Data'!$C$13,0,10*ROW('Sanitation Data'!C158))),'Data Summary'!CO164="Yes"),OFFSET('Sanitation Data'!$C$13,0,10*ROW('Sanitation Data'!C158)),NA())</f>
        <v>#N/A</v>
      </c>
      <c r="AA164" s="102" t="e">
        <f ca="true">+IF(AND(ISNUMBER(OFFSET('Sanitation Data'!$D$5,0,10*ROW('Sanitation Data'!D158))),'Data Summary'!CP164="Yes"),100-OFFSET('Sanitation Data'!$D$5,0,10*ROW('Sanitation Data'!D158)),NA())</f>
        <v>#N/A</v>
      </c>
      <c r="AB164" s="102" t="e">
        <f ca="true">+IF(AND(ISNUMBER(OFFSET('Sanitation Data'!$D$7,0,10*ROW('Sanitation Data'!D158))),'Data Summary'!CQ164="Yes"),OFFSET('Sanitation Data'!$D$7,0,10*ROW('Sanitation Data'!D158)),NA())</f>
        <v>#N/A</v>
      </c>
      <c r="AC164" s="102" t="e">
        <f ca="true">+IF(AND(ISNUMBER(OFFSET('Sanitation Data'!$D$11,0,10*ROW('Sanitation Data'!D158))),'Data Summary'!CR164="Yes"),OFFSET('Sanitation Data'!$D$11,0,10*ROW('Sanitation Data'!D158)),NA())</f>
        <v>#N/A</v>
      </c>
      <c r="AD164" s="102" t="e">
        <f ca="true">+IF(AND(ISNUMBER(OFFSET('Sanitation Data'!$D$12,0,10*ROW('Sanitation Data'!D158))),'Data Summary'!CS164="Yes"),OFFSET('Sanitation Data'!$D$12,0,10*ROW('Sanitation Data'!D158)),NA())</f>
        <v>#N/A</v>
      </c>
      <c r="AE164" s="102" t="e">
        <f ca="true">+IF(AND(ISNUMBER(OFFSET('Sanitation Data'!$D$13,0,10*ROW('Sanitation Data'!D158))),'Data Summary'!CT164="Yes"),OFFSET('Sanitation Data'!$D$13,0,10*ROW('Sanitation Data'!D158)),NA())</f>
        <v>#N/A</v>
      </c>
      <c r="AF164" s="102" t="e">
        <f ca="true">+IF(AND(ISNUMBER(OFFSET('Sanitation Data'!$E$5,0,10*ROW('Sanitation Data'!E158))),'Data Summary'!CU164="Yes"),100-OFFSET('Sanitation Data'!$E$5,0,10*ROW('Sanitation Data'!E158)),NA())</f>
        <v>#N/A</v>
      </c>
      <c r="AG164" s="102" t="e">
        <f ca="true">+IF(AND(ISNUMBER(OFFSET('Sanitation Data'!$E$7,0,10*ROW('Sanitation Data'!E158))),'Data Summary'!CV164="Yes"),OFFSET('Sanitation Data'!$E$7,0,10*ROW('Sanitation Data'!E158)),NA())</f>
        <v>#N/A</v>
      </c>
      <c r="AH164" s="102" t="e">
        <f ca="true">+IF(AND(ISNUMBER(OFFSET('Sanitation Data'!$E$11,0,10*ROW('Sanitation Data'!E158))),'Data Summary'!CW164="Yes"),OFFSET('Sanitation Data'!$E$11,0,10*ROW('Sanitation Data'!E158)),NA())</f>
        <v>#N/A</v>
      </c>
      <c r="AI164" s="102" t="e">
        <f ca="true">+IF(AND(ISNUMBER(OFFSET('Sanitation Data'!$E$12,0,10*ROW('Sanitation Data'!E158))),'Data Summary'!CX164="Yes"),OFFSET('Sanitation Data'!$E$12,0,10*ROW('Sanitation Data'!E158)),NA())</f>
        <v>#N/A</v>
      </c>
      <c r="AJ164" s="102" t="e">
        <f ca="true">+IF(AND(ISNUMBER(OFFSET('Sanitation Data'!$E$13,0,10*ROW('Sanitation Data'!E158))),'Data Summary'!CY164="Yes"),OFFSET('Sanitation Data'!$E$13,0,10*ROW('Sanitation Data'!E158)),NA())</f>
        <v>#N/A</v>
      </c>
      <c r="AK164" s="102" t="e">
        <f ca="true">+IF(AND(ISNUMBER(OFFSET('Sanitation Data'!$F$5,0,10*ROW('Sanitation Data'!F158))),'Data Summary'!CZ164="Yes"),100-OFFSET('Sanitation Data'!$F$5,0,10*ROW('Sanitation Data'!F158)),NA())</f>
        <v>#N/A</v>
      </c>
      <c r="AL164" s="102" t="e">
        <f ca="true">+IF(AND(ISNUMBER(OFFSET('Sanitation Data'!$F$7,0,10*ROW('Sanitation Data'!F158))),'Data Summary'!DA164="Yes"),OFFSET('Sanitation Data'!$F$7,0,10*ROW('Sanitation Data'!F158)),NA())</f>
        <v>#N/A</v>
      </c>
      <c r="AM164" s="102" t="e">
        <f ca="true">+IF(AND(ISNUMBER(OFFSET('Sanitation Data'!$F$11,0,10*ROW('Sanitation Data'!F158))),'Data Summary'!DB164="Yes"),OFFSET('Sanitation Data'!$F$11,0,10*ROW('Sanitation Data'!F158)),NA())</f>
        <v>#N/A</v>
      </c>
      <c r="AN164" s="102" t="e">
        <f ca="true">+IF(AND(ISNUMBER(OFFSET('Sanitation Data'!$F$12,0,10*ROW('Sanitation Data'!F158))),'Data Summary'!DC164="Yes"),OFFSET('Sanitation Data'!$F$12,0,10*ROW('Sanitation Data'!F158)),NA())</f>
        <v>#N/A</v>
      </c>
      <c r="AO164" s="102" t="e">
        <f ca="true">+IF(AND(ISNUMBER(OFFSET('Sanitation Data'!$F$13,0,10*ROW('Sanitation Data'!F158))),'Data Summary'!DD164="Yes"),OFFSET('Sanitation Data'!$F$13,0,10*ROW('Sanitation Data'!F158)),NA())</f>
        <v>#N/A</v>
      </c>
      <c r="AP164" s="102" t="e">
        <f ca="true">+IF(AND(ISNUMBER(OFFSET('Sanitation Data'!$G$5,0,10*ROW('Sanitation Data'!G158))),'Data Summary'!DE164="Yes"),100-OFFSET('Sanitation Data'!$G$5,0,10*ROW('Sanitation Data'!G158)),NA())</f>
        <v>#N/A</v>
      </c>
      <c r="AQ164" s="102" t="e">
        <f ca="true">+IF(AND(ISNUMBER(OFFSET('Sanitation Data'!$G$7,0,10*ROW('Sanitation Data'!G158))),'Data Summary'!DF164="Yes"),OFFSET('Sanitation Data'!$G$7,0,10*ROW('Sanitation Data'!G158)),NA())</f>
        <v>#N/A</v>
      </c>
      <c r="AR164" s="102" t="e">
        <f ca="true">+IF(AND(ISNUMBER(OFFSET('Sanitation Data'!$G$11,0,10*ROW('Sanitation Data'!G158))),'Data Summary'!DG164="Yes"),OFFSET('Sanitation Data'!$G$11,0,10*ROW('Sanitation Data'!G158)),NA())</f>
        <v>#N/A</v>
      </c>
      <c r="AS164" s="102" t="e">
        <f ca="true">+IF(AND(ISNUMBER(OFFSET('Sanitation Data'!$G$12,0,10*ROW('Sanitation Data'!G158))),'Data Summary'!DH164="Yes"),OFFSET('Sanitation Data'!$G$12,0,10*ROW('Sanitation Data'!G158)),NA())</f>
        <v>#N/A</v>
      </c>
      <c r="AT164" s="102" t="e">
        <f ca="true">+IF(AND(ISNUMBER(OFFSET('Sanitation Data'!$G$13,0,10*ROW('Sanitation Data'!G158))),'Data Summary'!DI164="Yes"),OFFSET('Sanitation Data'!$G$13,0,10*ROW('Sanitation Data'!G158)),NA())</f>
        <v>#N/A</v>
      </c>
      <c r="AU164" s="102" t="e">
        <f ca="true">+IF(AND(ISNUMBER(OFFSET('Sanitation Data'!$H$5,0,10*ROW('Sanitation Data'!H158))),'Data Summary'!DJ164="Yes"),100-OFFSET('Sanitation Data'!$H$5,0,10*ROW('Sanitation Data'!H158)),NA())</f>
        <v>#N/A</v>
      </c>
      <c r="AV164" s="102" t="e">
        <f ca="true">+IF(AND(ISNUMBER(OFFSET('Sanitation Data'!$H$7,0,10*ROW('Sanitation Data'!H158))),'Data Summary'!DK164="Yes"),OFFSET('Sanitation Data'!$H$7,0,10*ROW('Sanitation Data'!H158)),NA())</f>
        <v>#N/A</v>
      </c>
      <c r="AW164" s="102" t="e">
        <f ca="true">+IF(AND(ISNUMBER(OFFSET('Sanitation Data'!$H$11,0,10*ROW('Sanitation Data'!H158))),'Data Summary'!DL164="Yes"),OFFSET('Sanitation Data'!$H$11,0,10*ROW('Sanitation Data'!H158)),NA())</f>
        <v>#N/A</v>
      </c>
      <c r="AX164" s="102" t="e">
        <f ca="true">+IF(AND(ISNUMBER(OFFSET('Sanitation Data'!$H$12,0,10*ROW('Sanitation Data'!H158))),'Data Summary'!DM164="Yes"),OFFSET('Sanitation Data'!$H$12,0,10*ROW('Sanitation Data'!H158)),NA())</f>
        <v>#N/A</v>
      </c>
      <c r="AY164" s="102" t="e">
        <f ca="true">+IF(AND(ISNUMBER(OFFSET('Sanitation Data'!$H$13,0,10*ROW('Sanitation Data'!H158))),'Data Summary'!DN164="Yes"),OFFSET('Sanitation Data'!$H$13,0,10*ROW('Sanitation Data'!H158)),NA())</f>
        <v>#N/A</v>
      </c>
      <c r="AZ164" s="107" t="e">
        <f ca="true">+IF(AND(ISNUMBER(OFFSET('Hygiene Data'!$C$6,0,10*ROW('Hygiene Data'!C158))),'Data Summary'!DO164="Yes"),OFFSET('Hygiene Data'!$C$6,0,10*ROW('Hygiene Data'!C158)),NA())</f>
        <v>#N/A</v>
      </c>
      <c r="BA164" s="107" t="e">
        <f ca="true">+IF(AND(ISNUMBER(OFFSET('Hygiene Data'!$C$8,0,10*ROW('Hygiene Data'!C158))),'Data Summary'!DP164="Yes"),OFFSET('Hygiene Data'!$C$8,0,10*ROW('Hygiene Data'!C158)),NA())</f>
        <v>#N/A</v>
      </c>
      <c r="BB164" s="107" t="e">
        <f ca="true">+IF(AND(ISNUMBER(OFFSET('Hygiene Data'!$C$10,0,10*ROW('Hygiene Data'!C158))),'Data Summary'!DQ164="Yes"),OFFSET('Hygiene Data'!$C$10,0,10*ROW('Hygiene Data'!C158)),NA())</f>
        <v>#N/A</v>
      </c>
      <c r="BC164" s="107" t="e">
        <f ca="true">+IF(AND(ISNUMBER(OFFSET('Hygiene Data'!$D$6,0,10*ROW('Hygiene Data'!D158))),'Data Summary'!DR164="Yes"),OFFSET('Hygiene Data'!$D$6,0,10*ROW('Hygiene Data'!D158)),NA())</f>
        <v>#N/A</v>
      </c>
      <c r="BD164" s="107" t="e">
        <f ca="true">+IF(AND(ISNUMBER(OFFSET('Hygiene Data'!$D$8,0,10*ROW('Hygiene Data'!D158))),'Data Summary'!DS164="Yes"),OFFSET('Hygiene Data'!$D$8,0,10*ROW('Hygiene Data'!D158)),NA())</f>
        <v>#N/A</v>
      </c>
      <c r="BE164" s="107" t="e">
        <f ca="true">+IF(AND(ISNUMBER(OFFSET('Hygiene Data'!$D$10,0,10*ROW('Hygiene Data'!D158))),'Data Summary'!DT164="Yes"),OFFSET('Hygiene Data'!$D$10,0,10*ROW('Hygiene Data'!D158)),NA())</f>
        <v>#N/A</v>
      </c>
      <c r="BF164" s="107" t="e">
        <f ca="true">+IF(AND(ISNUMBER(OFFSET('Hygiene Data'!$E$6,0,10*ROW('Hygiene Data'!E158))),'Data Summary'!DU164="Yes"),OFFSET('Hygiene Data'!$E$6,0,10*ROW('Hygiene Data'!E158)),NA())</f>
        <v>#N/A</v>
      </c>
      <c r="BG164" s="107" t="e">
        <f ca="true">+IF(AND(ISNUMBER(OFFSET('Hygiene Data'!$E$8,0,10*ROW('Hygiene Data'!E158))),'Data Summary'!DV164="Yes"),OFFSET('Hygiene Data'!$E$8,0,10*ROW('Hygiene Data'!E158)),NA())</f>
        <v>#N/A</v>
      </c>
      <c r="BH164" s="107" t="e">
        <f ca="true">+IF(AND(ISNUMBER(OFFSET('Hygiene Data'!$E$10,0,10*ROW('Hygiene Data'!E158))),'Data Summary'!DW164="Yes"),OFFSET('Hygiene Data'!$E$10,0,10*ROW('Hygiene Data'!E158)),NA())</f>
        <v>#N/A</v>
      </c>
      <c r="BI164" s="107" t="e">
        <f ca="true">+IF(AND(ISNUMBER(OFFSET('Hygiene Data'!$F$6,0,10*ROW('Hygiene Data'!F158))),'Data Summary'!DX164="Yes"),OFFSET('Hygiene Data'!$F$6,0,10*ROW('Hygiene Data'!F158)),NA())</f>
        <v>#N/A</v>
      </c>
      <c r="BJ164" s="107" t="e">
        <f ca="true">+IF(AND(ISNUMBER(OFFSET('Hygiene Data'!$F$8,0,10*ROW('Hygiene Data'!F158))),'Data Summary'!DY164="Yes"),OFFSET('Hygiene Data'!$F$8,0,10*ROW('Hygiene Data'!F158)),NA())</f>
        <v>#N/A</v>
      </c>
      <c r="BK164" s="107" t="e">
        <f ca="true">+IF(AND(ISNUMBER(OFFSET('Hygiene Data'!$F$10,0,10*ROW('Hygiene Data'!F158))),'Data Summary'!DZ164="Yes"),OFFSET('Hygiene Data'!$F$10,0,10*ROW('Hygiene Data'!F158)),NA())</f>
        <v>#N/A</v>
      </c>
      <c r="BL164" s="107" t="e">
        <f ca="true">+IF(AND(ISNUMBER(OFFSET('Hygiene Data'!$G$6,0,10*ROW('Hygiene Data'!G158))),'Data Summary'!EA164="Yes"),OFFSET('Hygiene Data'!$G$6,0,10*ROW('Hygiene Data'!G158)),NA())</f>
        <v>#N/A</v>
      </c>
      <c r="BM164" s="107" t="e">
        <f ca="true">+IF(AND(ISNUMBER(OFFSET('Hygiene Data'!$G$8,0,10*ROW('Hygiene Data'!G158))),'Data Summary'!EB164="Yes"),OFFSET('Hygiene Data'!$G$8,0,10*ROW('Hygiene Data'!G158)),NA())</f>
        <v>#N/A</v>
      </c>
      <c r="BN164" s="107" t="e">
        <f ca="true">+IF(AND(ISNUMBER(OFFSET('Hygiene Data'!$G$10,0,10*ROW('Hygiene Data'!G158))),'Data Summary'!EC164="Yes"),OFFSET('Hygiene Data'!$G$10,0,10*ROW('Hygiene Data'!G158)),NA())</f>
        <v>#N/A</v>
      </c>
      <c r="BO164" s="107" t="e">
        <f ca="true">+IF(AND(ISNUMBER(OFFSET('Hygiene Data'!$H$6,0,10*ROW('Hygiene Data'!H158))),'Data Summary'!ED164="Yes"),OFFSET('Hygiene Data'!$H$6,0,10*ROW('Hygiene Data'!H158)),NA())</f>
        <v>#N/A</v>
      </c>
      <c r="BP164" s="107" t="e">
        <f ca="true">+IF(AND(ISNUMBER(OFFSET('Hygiene Data'!$H$8,0,10*ROW('Hygiene Data'!H158))),'Data Summary'!EE164="Yes"),OFFSET('Hygiene Data'!$H$8,0,10*ROW('Hygiene Data'!H158)),NA())</f>
        <v>#N/A</v>
      </c>
      <c r="BQ164" s="107" t="e">
        <f ca="true">+IF(AND(ISNUMBER(OFFSET('Hygiene Data'!$H$10,0,10*ROW('Hygiene Data'!H158))),'Data Summary'!EF164="Yes"),OFFSET('Hygiene Data'!$H$10,0,10*ROW('Hygiene Data'!H158)),NA())</f>
        <v>#N/A</v>
      </c>
    </row>
    <row r="165" x14ac:dyDescent="0.2">
      <c r="A165" s="55" t="e">
        <f ca="true">+IF(OFFSET('Water Data'!$B$1,0,10*ROW('Water Data'!B159))="",NA(),OFFSET('Water Data'!$B$1,0,10*ROW('Water Data'!B159)))</f>
        <v>#N/A</v>
      </c>
      <c r="B165" s="55" t="e">
        <f ca="true">+IF(OFFSET('Water Data'!$A$3,0,10*ROW('Water Data'!A162))="",NA(),OFFSET('Water Data'!$A$3,0,10*ROW('Water Data'!A162)))</f>
        <v>#N/A</v>
      </c>
      <c r="C165" s="55" t="e">
        <f ca="true">+IF(OFFSET('Water Data'!$C$3,0,10*ROW('Water Data'!C162))="",NA(),OFFSET('Water Data'!$C$3,0,10*ROW('Water Data'!C162)))</f>
        <v>#N/A</v>
      </c>
      <c r="D165" s="56" t="e">
        <f ca="true">+IF(AND(ISNUMBER(OFFSET('Water Data'!$C$5,0,10*ROW('Water Data'!C159))),'Data Summary'!BS165="Yes"),100-OFFSET('Water Data'!$C$5,0,10*ROW('Water Data'!C159)),NA())</f>
        <v>#N/A</v>
      </c>
      <c r="E165" s="56" t="e">
        <f ca="true">+IF(AND(ISNUMBER(OFFSET('Water Data'!$C$7,0,10*ROW('Water Data'!C159))),'Data Summary'!BT165="Yes"),OFFSET('Water Data'!$C$7,0,10*ROW('Water Data'!C159)),NA())</f>
        <v>#N/A</v>
      </c>
      <c r="F165" s="56" t="e">
        <f ca="true">+IF(AND(ISNUMBER(OFFSET('Water Data'!$C$10,0,10*ROW('Water Data'!C159))),'Data Summary'!BU165="Yes"),OFFSET('Water Data'!$C$10,0,10*ROW('Water Data'!C159)),NA())</f>
        <v>#N/A</v>
      </c>
      <c r="G165" s="56" t="e">
        <f ca="true">+IF(AND(ISNUMBER(OFFSET('Water Data'!$D$5,0,10*ROW('Water Data'!D159))),'Data Summary'!BV165="Yes"),100-OFFSET('Water Data'!$D$5,0,10*ROW('Water Data'!D159)),NA())</f>
        <v>#N/A</v>
      </c>
      <c r="H165" s="56" t="e">
        <f ca="true">+IF(AND(ISNUMBER(OFFSET('Water Data'!$D$7,0,10*ROW('Water Data'!D159))),'Data Summary'!BW165="Yes"),OFFSET('Water Data'!$D$7,0,10*ROW('Water Data'!D159)),NA())</f>
        <v>#N/A</v>
      </c>
      <c r="I165" s="56" t="e">
        <f ca="true">+IF(AND(ISNUMBER(OFFSET('Water Data'!$D$10,0,10*ROW('Water Data'!D159))),'Data Summary'!BX165="Yes"),OFFSET('Water Data'!$D$10,0,10*ROW('Water Data'!D159)),NA())</f>
        <v>#N/A</v>
      </c>
      <c r="J165" s="56" t="e">
        <f ca="true">+IF(AND(ISNUMBER(OFFSET('Water Data'!$E$5,0,10*ROW('Water Data'!E159))),'Data Summary'!BY165="Yes"),100-OFFSET('Water Data'!$E$5,0,10*ROW('Water Data'!E159)),NA())</f>
        <v>#N/A</v>
      </c>
      <c r="K165" s="56" t="e">
        <f ca="true">+IF(AND(ISNUMBER(OFFSET('Water Data'!$E$7,0,10*ROW('Water Data'!E159))),'Data Summary'!BZ165="Yes"),OFFSET('Water Data'!$E$7,0,10*ROW('Water Data'!E159)),NA())</f>
        <v>#N/A</v>
      </c>
      <c r="L165" s="56" t="e">
        <f ca="true">+IF(AND(ISNUMBER(OFFSET('Water Data'!$E$10,0,10*ROW('Water Data'!E159))),'Data Summary'!CA165="Yes"),OFFSET('Water Data'!$E$10,0,10*ROW('Water Data'!E159)),NA())</f>
        <v>#N/A</v>
      </c>
      <c r="M165" s="56" t="e">
        <f ca="true">+IF(AND(ISNUMBER(OFFSET('Water Data'!$F$5,0,10*ROW('Water Data'!F159))),'Data Summary'!CB165="Yes"),100-OFFSET('Water Data'!$F$5,0,10*ROW('Water Data'!F159)),NA())</f>
        <v>#N/A</v>
      </c>
      <c r="N165" s="56" t="e">
        <f ca="true">+IF(AND(ISNUMBER(OFFSET('Water Data'!$F$7,0,10*ROW('Water Data'!F159))),'Data Summary'!CC165="Yes"),OFFSET('Water Data'!$F$7,0,10*ROW('Water Data'!F159)),NA())</f>
        <v>#N/A</v>
      </c>
      <c r="O165" s="56" t="e">
        <f ca="true">+IF(AND(ISNUMBER(OFFSET('Water Data'!$F$10,0,10*ROW('Water Data'!F159))),'Data Summary'!CD165="Yes"),OFFSET('Water Data'!$F$10,0,10*ROW('Water Data'!F159)),NA())</f>
        <v>#N/A</v>
      </c>
      <c r="P165" s="56" t="e">
        <f ca="true">+IF(AND(ISNUMBER(OFFSET('Water Data'!$G$5,0,10*ROW('Water Data'!G159))),'Data Summary'!CE165="Yes"),100-OFFSET('Water Data'!$G$5,0,10*ROW('Water Data'!G159)),NA())</f>
        <v>#N/A</v>
      </c>
      <c r="Q165" s="56" t="e">
        <f ca="true">+IF(AND(ISNUMBER(OFFSET('Water Data'!$G$7,0,10*ROW('Water Data'!G159))),'Data Summary'!CF165="Yes"),OFFSET('Water Data'!$G$7,0,10*ROW('Water Data'!G159)),NA())</f>
        <v>#N/A</v>
      </c>
      <c r="R165" s="56" t="e">
        <f ca="true">+IF(AND(ISNUMBER(OFFSET('Water Data'!$G$10,0,10*ROW('Water Data'!G159))),'Data Summary'!CG165="Yes"),OFFSET('Water Data'!$G$10,0,10*ROW('Water Data'!G159)),NA())</f>
        <v>#N/A</v>
      </c>
      <c r="S165" s="56" t="e">
        <f ca="true">+IF(AND(ISNUMBER(OFFSET('Water Data'!$H$5,0,10*ROW('Water Data'!H159))),'Data Summary'!CH165="Yes"),100-OFFSET('Water Data'!$H$5,0,10*ROW('Water Data'!H159)),NA())</f>
        <v>#N/A</v>
      </c>
      <c r="T165" s="56" t="e">
        <f ca="true">+IF(AND(ISNUMBER(OFFSET('Water Data'!$H$7,0,10*ROW('Water Data'!H159))),'Data Summary'!CI165="Yes"),OFFSET('Water Data'!$H$7,0,10*ROW('Water Data'!H159)),NA())</f>
        <v>#N/A</v>
      </c>
      <c r="U165" s="56" t="e">
        <f ca="true">+IF(AND(ISNUMBER(OFFSET('Water Data'!$H$10,0,10*ROW('Water Data'!H159))),'Data Summary'!CJ165="Yes"),OFFSET('Water Data'!$H$10,0,10*ROW('Water Data'!H159)),NA())</f>
        <v>#N/A</v>
      </c>
      <c r="V165" s="102" t="e">
        <f ca="true">+IF(AND(ISNUMBER(OFFSET('Sanitation Data'!$C$5,0,10*ROW('Sanitation Data'!C159))),'Data Summary'!CK165="Yes"),100-OFFSET('Sanitation Data'!$C$5,0,10*ROW('Sanitation Data'!C159)),NA())</f>
        <v>#N/A</v>
      </c>
      <c r="W165" s="102" t="e">
        <f ca="true">+IF(AND(ISNUMBER(OFFSET('Sanitation Data'!$C$7,0,10*ROW('Sanitation Data'!C159))),'Data Summary'!CL165="Yes"),OFFSET('Sanitation Data'!$C$7,0,10*ROW('Sanitation Data'!C159)),NA())</f>
        <v>#N/A</v>
      </c>
      <c r="X165" s="102" t="e">
        <f ca="true">+IF(AND(ISNUMBER(OFFSET('Sanitation Data'!$C$11,0,10*ROW('Sanitation Data'!C159))),'Data Summary'!CM165="Yes"),OFFSET('Sanitation Data'!$C$11,0,10*ROW('Sanitation Data'!C159)),NA())</f>
        <v>#N/A</v>
      </c>
      <c r="Y165" s="102" t="e">
        <f ca="true">+IF(AND(ISNUMBER(OFFSET('Sanitation Data'!$C$12,0,10*ROW('Sanitation Data'!C159))),'Data Summary'!CN165="Yes"),OFFSET('Sanitation Data'!$C$12,0,10*ROW('Sanitation Data'!C159)),NA())</f>
        <v>#N/A</v>
      </c>
      <c r="Z165" s="102" t="e">
        <f ca="true">+IF(AND(ISNUMBER(OFFSET('Sanitation Data'!$C$13,0,10*ROW('Sanitation Data'!C159))),'Data Summary'!CO165="Yes"),OFFSET('Sanitation Data'!$C$13,0,10*ROW('Sanitation Data'!C159)),NA())</f>
        <v>#N/A</v>
      </c>
      <c r="AA165" s="102" t="e">
        <f ca="true">+IF(AND(ISNUMBER(OFFSET('Sanitation Data'!$D$5,0,10*ROW('Sanitation Data'!D159))),'Data Summary'!CP165="Yes"),100-OFFSET('Sanitation Data'!$D$5,0,10*ROW('Sanitation Data'!D159)),NA())</f>
        <v>#N/A</v>
      </c>
      <c r="AB165" s="102" t="e">
        <f ca="true">+IF(AND(ISNUMBER(OFFSET('Sanitation Data'!$D$7,0,10*ROW('Sanitation Data'!D159))),'Data Summary'!CQ165="Yes"),OFFSET('Sanitation Data'!$D$7,0,10*ROW('Sanitation Data'!D159)),NA())</f>
        <v>#N/A</v>
      </c>
      <c r="AC165" s="102" t="e">
        <f ca="true">+IF(AND(ISNUMBER(OFFSET('Sanitation Data'!$D$11,0,10*ROW('Sanitation Data'!D159))),'Data Summary'!CR165="Yes"),OFFSET('Sanitation Data'!$D$11,0,10*ROW('Sanitation Data'!D159)),NA())</f>
        <v>#N/A</v>
      </c>
      <c r="AD165" s="102" t="e">
        <f ca="true">+IF(AND(ISNUMBER(OFFSET('Sanitation Data'!$D$12,0,10*ROW('Sanitation Data'!D159))),'Data Summary'!CS165="Yes"),OFFSET('Sanitation Data'!$D$12,0,10*ROW('Sanitation Data'!D159)),NA())</f>
        <v>#N/A</v>
      </c>
      <c r="AE165" s="102" t="e">
        <f ca="true">+IF(AND(ISNUMBER(OFFSET('Sanitation Data'!$D$13,0,10*ROW('Sanitation Data'!D159))),'Data Summary'!CT165="Yes"),OFFSET('Sanitation Data'!$D$13,0,10*ROW('Sanitation Data'!D159)),NA())</f>
        <v>#N/A</v>
      </c>
      <c r="AF165" s="102" t="e">
        <f ca="true">+IF(AND(ISNUMBER(OFFSET('Sanitation Data'!$E$5,0,10*ROW('Sanitation Data'!E159))),'Data Summary'!CU165="Yes"),100-OFFSET('Sanitation Data'!$E$5,0,10*ROW('Sanitation Data'!E159)),NA())</f>
        <v>#N/A</v>
      </c>
      <c r="AG165" s="102" t="e">
        <f ca="true">+IF(AND(ISNUMBER(OFFSET('Sanitation Data'!$E$7,0,10*ROW('Sanitation Data'!E159))),'Data Summary'!CV165="Yes"),OFFSET('Sanitation Data'!$E$7,0,10*ROW('Sanitation Data'!E159)),NA())</f>
        <v>#N/A</v>
      </c>
      <c r="AH165" s="102" t="e">
        <f ca="true">+IF(AND(ISNUMBER(OFFSET('Sanitation Data'!$E$11,0,10*ROW('Sanitation Data'!E159))),'Data Summary'!CW165="Yes"),OFFSET('Sanitation Data'!$E$11,0,10*ROW('Sanitation Data'!E159)),NA())</f>
        <v>#N/A</v>
      </c>
      <c r="AI165" s="102" t="e">
        <f ca="true">+IF(AND(ISNUMBER(OFFSET('Sanitation Data'!$E$12,0,10*ROW('Sanitation Data'!E159))),'Data Summary'!CX165="Yes"),OFFSET('Sanitation Data'!$E$12,0,10*ROW('Sanitation Data'!E159)),NA())</f>
        <v>#N/A</v>
      </c>
      <c r="AJ165" s="102" t="e">
        <f ca="true">+IF(AND(ISNUMBER(OFFSET('Sanitation Data'!$E$13,0,10*ROW('Sanitation Data'!E159))),'Data Summary'!CY165="Yes"),OFFSET('Sanitation Data'!$E$13,0,10*ROW('Sanitation Data'!E159)),NA())</f>
        <v>#N/A</v>
      </c>
      <c r="AK165" s="102" t="e">
        <f ca="true">+IF(AND(ISNUMBER(OFFSET('Sanitation Data'!$F$5,0,10*ROW('Sanitation Data'!F159))),'Data Summary'!CZ165="Yes"),100-OFFSET('Sanitation Data'!$F$5,0,10*ROW('Sanitation Data'!F159)),NA())</f>
        <v>#N/A</v>
      </c>
      <c r="AL165" s="102" t="e">
        <f ca="true">+IF(AND(ISNUMBER(OFFSET('Sanitation Data'!$F$7,0,10*ROW('Sanitation Data'!F159))),'Data Summary'!DA165="Yes"),OFFSET('Sanitation Data'!$F$7,0,10*ROW('Sanitation Data'!F159)),NA())</f>
        <v>#N/A</v>
      </c>
      <c r="AM165" s="102" t="e">
        <f ca="true">+IF(AND(ISNUMBER(OFFSET('Sanitation Data'!$F$11,0,10*ROW('Sanitation Data'!F159))),'Data Summary'!DB165="Yes"),OFFSET('Sanitation Data'!$F$11,0,10*ROW('Sanitation Data'!F159)),NA())</f>
        <v>#N/A</v>
      </c>
      <c r="AN165" s="102" t="e">
        <f ca="true">+IF(AND(ISNUMBER(OFFSET('Sanitation Data'!$F$12,0,10*ROW('Sanitation Data'!F159))),'Data Summary'!DC165="Yes"),OFFSET('Sanitation Data'!$F$12,0,10*ROW('Sanitation Data'!F159)),NA())</f>
        <v>#N/A</v>
      </c>
      <c r="AO165" s="102" t="e">
        <f ca="true">+IF(AND(ISNUMBER(OFFSET('Sanitation Data'!$F$13,0,10*ROW('Sanitation Data'!F159))),'Data Summary'!DD165="Yes"),OFFSET('Sanitation Data'!$F$13,0,10*ROW('Sanitation Data'!F159)),NA())</f>
        <v>#N/A</v>
      </c>
      <c r="AP165" s="102" t="e">
        <f ca="true">+IF(AND(ISNUMBER(OFFSET('Sanitation Data'!$G$5,0,10*ROW('Sanitation Data'!G159))),'Data Summary'!DE165="Yes"),100-OFFSET('Sanitation Data'!$G$5,0,10*ROW('Sanitation Data'!G159)),NA())</f>
        <v>#N/A</v>
      </c>
      <c r="AQ165" s="102" t="e">
        <f ca="true">+IF(AND(ISNUMBER(OFFSET('Sanitation Data'!$G$7,0,10*ROW('Sanitation Data'!G159))),'Data Summary'!DF165="Yes"),OFFSET('Sanitation Data'!$G$7,0,10*ROW('Sanitation Data'!G159)),NA())</f>
        <v>#N/A</v>
      </c>
      <c r="AR165" s="102" t="e">
        <f ca="true">+IF(AND(ISNUMBER(OFFSET('Sanitation Data'!$G$11,0,10*ROW('Sanitation Data'!G159))),'Data Summary'!DG165="Yes"),OFFSET('Sanitation Data'!$G$11,0,10*ROW('Sanitation Data'!G159)),NA())</f>
        <v>#N/A</v>
      </c>
      <c r="AS165" s="102" t="e">
        <f ca="true">+IF(AND(ISNUMBER(OFFSET('Sanitation Data'!$G$12,0,10*ROW('Sanitation Data'!G159))),'Data Summary'!DH165="Yes"),OFFSET('Sanitation Data'!$G$12,0,10*ROW('Sanitation Data'!G159)),NA())</f>
        <v>#N/A</v>
      </c>
      <c r="AT165" s="102" t="e">
        <f ca="true">+IF(AND(ISNUMBER(OFFSET('Sanitation Data'!$G$13,0,10*ROW('Sanitation Data'!G159))),'Data Summary'!DI165="Yes"),OFFSET('Sanitation Data'!$G$13,0,10*ROW('Sanitation Data'!G159)),NA())</f>
        <v>#N/A</v>
      </c>
      <c r="AU165" s="102" t="e">
        <f ca="true">+IF(AND(ISNUMBER(OFFSET('Sanitation Data'!$H$5,0,10*ROW('Sanitation Data'!H159))),'Data Summary'!DJ165="Yes"),100-OFFSET('Sanitation Data'!$H$5,0,10*ROW('Sanitation Data'!H159)),NA())</f>
        <v>#N/A</v>
      </c>
      <c r="AV165" s="102" t="e">
        <f ca="true">+IF(AND(ISNUMBER(OFFSET('Sanitation Data'!$H$7,0,10*ROW('Sanitation Data'!H159))),'Data Summary'!DK165="Yes"),OFFSET('Sanitation Data'!$H$7,0,10*ROW('Sanitation Data'!H159)),NA())</f>
        <v>#N/A</v>
      </c>
      <c r="AW165" s="102" t="e">
        <f ca="true">+IF(AND(ISNUMBER(OFFSET('Sanitation Data'!$H$11,0,10*ROW('Sanitation Data'!H159))),'Data Summary'!DL165="Yes"),OFFSET('Sanitation Data'!$H$11,0,10*ROW('Sanitation Data'!H159)),NA())</f>
        <v>#N/A</v>
      </c>
      <c r="AX165" s="102" t="e">
        <f ca="true">+IF(AND(ISNUMBER(OFFSET('Sanitation Data'!$H$12,0,10*ROW('Sanitation Data'!H159))),'Data Summary'!DM165="Yes"),OFFSET('Sanitation Data'!$H$12,0,10*ROW('Sanitation Data'!H159)),NA())</f>
        <v>#N/A</v>
      </c>
      <c r="AY165" s="102" t="e">
        <f ca="true">+IF(AND(ISNUMBER(OFFSET('Sanitation Data'!$H$13,0,10*ROW('Sanitation Data'!H159))),'Data Summary'!DN165="Yes"),OFFSET('Sanitation Data'!$H$13,0,10*ROW('Sanitation Data'!H159)),NA())</f>
        <v>#N/A</v>
      </c>
      <c r="AZ165" s="107" t="e">
        <f ca="true">+IF(AND(ISNUMBER(OFFSET('Hygiene Data'!$C$6,0,10*ROW('Hygiene Data'!C159))),'Data Summary'!DO165="Yes"),OFFSET('Hygiene Data'!$C$6,0,10*ROW('Hygiene Data'!C159)),NA())</f>
        <v>#N/A</v>
      </c>
      <c r="BA165" s="107" t="e">
        <f ca="true">+IF(AND(ISNUMBER(OFFSET('Hygiene Data'!$C$8,0,10*ROW('Hygiene Data'!C159))),'Data Summary'!DP165="Yes"),OFFSET('Hygiene Data'!$C$8,0,10*ROW('Hygiene Data'!C159)),NA())</f>
        <v>#N/A</v>
      </c>
      <c r="BB165" s="107" t="e">
        <f ca="true">+IF(AND(ISNUMBER(OFFSET('Hygiene Data'!$C$10,0,10*ROW('Hygiene Data'!C159))),'Data Summary'!DQ165="Yes"),OFFSET('Hygiene Data'!$C$10,0,10*ROW('Hygiene Data'!C159)),NA())</f>
        <v>#N/A</v>
      </c>
      <c r="BC165" s="107" t="e">
        <f ca="true">+IF(AND(ISNUMBER(OFFSET('Hygiene Data'!$D$6,0,10*ROW('Hygiene Data'!D159))),'Data Summary'!DR165="Yes"),OFFSET('Hygiene Data'!$D$6,0,10*ROW('Hygiene Data'!D159)),NA())</f>
        <v>#N/A</v>
      </c>
      <c r="BD165" s="107" t="e">
        <f ca="true">+IF(AND(ISNUMBER(OFFSET('Hygiene Data'!$D$8,0,10*ROW('Hygiene Data'!D159))),'Data Summary'!DS165="Yes"),OFFSET('Hygiene Data'!$D$8,0,10*ROW('Hygiene Data'!D159)),NA())</f>
        <v>#N/A</v>
      </c>
      <c r="BE165" s="107" t="e">
        <f ca="true">+IF(AND(ISNUMBER(OFFSET('Hygiene Data'!$D$10,0,10*ROW('Hygiene Data'!D159))),'Data Summary'!DT165="Yes"),OFFSET('Hygiene Data'!$D$10,0,10*ROW('Hygiene Data'!D159)),NA())</f>
        <v>#N/A</v>
      </c>
      <c r="BF165" s="107" t="e">
        <f ca="true">+IF(AND(ISNUMBER(OFFSET('Hygiene Data'!$E$6,0,10*ROW('Hygiene Data'!E159))),'Data Summary'!DU165="Yes"),OFFSET('Hygiene Data'!$E$6,0,10*ROW('Hygiene Data'!E159)),NA())</f>
        <v>#N/A</v>
      </c>
      <c r="BG165" s="107" t="e">
        <f ca="true">+IF(AND(ISNUMBER(OFFSET('Hygiene Data'!$E$8,0,10*ROW('Hygiene Data'!E159))),'Data Summary'!DV165="Yes"),OFFSET('Hygiene Data'!$E$8,0,10*ROW('Hygiene Data'!E159)),NA())</f>
        <v>#N/A</v>
      </c>
      <c r="BH165" s="107" t="e">
        <f ca="true">+IF(AND(ISNUMBER(OFFSET('Hygiene Data'!$E$10,0,10*ROW('Hygiene Data'!E159))),'Data Summary'!DW165="Yes"),OFFSET('Hygiene Data'!$E$10,0,10*ROW('Hygiene Data'!E159)),NA())</f>
        <v>#N/A</v>
      </c>
      <c r="BI165" s="107" t="e">
        <f ca="true">+IF(AND(ISNUMBER(OFFSET('Hygiene Data'!$F$6,0,10*ROW('Hygiene Data'!F159))),'Data Summary'!DX165="Yes"),OFFSET('Hygiene Data'!$F$6,0,10*ROW('Hygiene Data'!F159)),NA())</f>
        <v>#N/A</v>
      </c>
      <c r="BJ165" s="107" t="e">
        <f ca="true">+IF(AND(ISNUMBER(OFFSET('Hygiene Data'!$F$8,0,10*ROW('Hygiene Data'!F159))),'Data Summary'!DY165="Yes"),OFFSET('Hygiene Data'!$F$8,0,10*ROW('Hygiene Data'!F159)),NA())</f>
        <v>#N/A</v>
      </c>
      <c r="BK165" s="107" t="e">
        <f ca="true">+IF(AND(ISNUMBER(OFFSET('Hygiene Data'!$F$10,0,10*ROW('Hygiene Data'!F159))),'Data Summary'!DZ165="Yes"),OFFSET('Hygiene Data'!$F$10,0,10*ROW('Hygiene Data'!F159)),NA())</f>
        <v>#N/A</v>
      </c>
      <c r="BL165" s="107" t="e">
        <f ca="true">+IF(AND(ISNUMBER(OFFSET('Hygiene Data'!$G$6,0,10*ROW('Hygiene Data'!G159))),'Data Summary'!EA165="Yes"),OFFSET('Hygiene Data'!$G$6,0,10*ROW('Hygiene Data'!G159)),NA())</f>
        <v>#N/A</v>
      </c>
      <c r="BM165" s="107" t="e">
        <f ca="true">+IF(AND(ISNUMBER(OFFSET('Hygiene Data'!$G$8,0,10*ROW('Hygiene Data'!G159))),'Data Summary'!EB165="Yes"),OFFSET('Hygiene Data'!$G$8,0,10*ROW('Hygiene Data'!G159)),NA())</f>
        <v>#N/A</v>
      </c>
      <c r="BN165" s="107" t="e">
        <f ca="true">+IF(AND(ISNUMBER(OFFSET('Hygiene Data'!$G$10,0,10*ROW('Hygiene Data'!G159))),'Data Summary'!EC165="Yes"),OFFSET('Hygiene Data'!$G$10,0,10*ROW('Hygiene Data'!G159)),NA())</f>
        <v>#N/A</v>
      </c>
      <c r="BO165" s="107" t="e">
        <f ca="true">+IF(AND(ISNUMBER(OFFSET('Hygiene Data'!$H$6,0,10*ROW('Hygiene Data'!H159))),'Data Summary'!ED165="Yes"),OFFSET('Hygiene Data'!$H$6,0,10*ROW('Hygiene Data'!H159)),NA())</f>
        <v>#N/A</v>
      </c>
      <c r="BP165" s="107" t="e">
        <f ca="true">+IF(AND(ISNUMBER(OFFSET('Hygiene Data'!$H$8,0,10*ROW('Hygiene Data'!H159))),'Data Summary'!EE165="Yes"),OFFSET('Hygiene Data'!$H$8,0,10*ROW('Hygiene Data'!H159)),NA())</f>
        <v>#N/A</v>
      </c>
      <c r="BQ165" s="107" t="e">
        <f ca="true">+IF(AND(ISNUMBER(OFFSET('Hygiene Data'!$H$10,0,10*ROW('Hygiene Data'!H159))),'Data Summary'!EF165="Yes"),OFFSET('Hygiene Data'!$H$10,0,10*ROW('Hygiene Data'!H159)),NA())</f>
        <v>#N/A</v>
      </c>
    </row>
    <row r="166" x14ac:dyDescent="0.2">
      <c r="A166" s="55" t="e">
        <f ca="true">+IF(OFFSET('Water Data'!$B$1,0,10*ROW('Water Data'!B160))="",NA(),OFFSET('Water Data'!$B$1,0,10*ROW('Water Data'!B160)))</f>
        <v>#N/A</v>
      </c>
      <c r="B166" s="55" t="e">
        <f ca="true">+IF(OFFSET('Water Data'!$A$3,0,10*ROW('Water Data'!A163))="",NA(),OFFSET('Water Data'!$A$3,0,10*ROW('Water Data'!A163)))</f>
        <v>#N/A</v>
      </c>
      <c r="C166" s="55" t="e">
        <f ca="true">+IF(OFFSET('Water Data'!$C$3,0,10*ROW('Water Data'!C163))="",NA(),OFFSET('Water Data'!$C$3,0,10*ROW('Water Data'!C163)))</f>
        <v>#N/A</v>
      </c>
      <c r="D166" s="56" t="e">
        <f ca="true">+IF(AND(ISNUMBER(OFFSET('Water Data'!$C$5,0,10*ROW('Water Data'!C160))),'Data Summary'!BS166="Yes"),100-OFFSET('Water Data'!$C$5,0,10*ROW('Water Data'!C160)),NA())</f>
        <v>#N/A</v>
      </c>
      <c r="E166" s="56" t="e">
        <f ca="true">+IF(AND(ISNUMBER(OFFSET('Water Data'!$C$7,0,10*ROW('Water Data'!C160))),'Data Summary'!BT166="Yes"),OFFSET('Water Data'!$C$7,0,10*ROW('Water Data'!C160)),NA())</f>
        <v>#N/A</v>
      </c>
      <c r="F166" s="56" t="e">
        <f ca="true">+IF(AND(ISNUMBER(OFFSET('Water Data'!$C$10,0,10*ROW('Water Data'!C160))),'Data Summary'!BU166="Yes"),OFFSET('Water Data'!$C$10,0,10*ROW('Water Data'!C160)),NA())</f>
        <v>#N/A</v>
      </c>
      <c r="G166" s="56" t="e">
        <f ca="true">+IF(AND(ISNUMBER(OFFSET('Water Data'!$D$5,0,10*ROW('Water Data'!D160))),'Data Summary'!BV166="Yes"),100-OFFSET('Water Data'!$D$5,0,10*ROW('Water Data'!D160)),NA())</f>
        <v>#N/A</v>
      </c>
      <c r="H166" s="56" t="e">
        <f ca="true">+IF(AND(ISNUMBER(OFFSET('Water Data'!$D$7,0,10*ROW('Water Data'!D160))),'Data Summary'!BW166="Yes"),OFFSET('Water Data'!$D$7,0,10*ROW('Water Data'!D160)),NA())</f>
        <v>#N/A</v>
      </c>
      <c r="I166" s="56" t="e">
        <f ca="true">+IF(AND(ISNUMBER(OFFSET('Water Data'!$D$10,0,10*ROW('Water Data'!D160))),'Data Summary'!BX166="Yes"),OFFSET('Water Data'!$D$10,0,10*ROW('Water Data'!D160)),NA())</f>
        <v>#N/A</v>
      </c>
      <c r="J166" s="56" t="e">
        <f ca="true">+IF(AND(ISNUMBER(OFFSET('Water Data'!$E$5,0,10*ROW('Water Data'!E160))),'Data Summary'!BY166="Yes"),100-OFFSET('Water Data'!$E$5,0,10*ROW('Water Data'!E160)),NA())</f>
        <v>#N/A</v>
      </c>
      <c r="K166" s="56" t="e">
        <f ca="true">+IF(AND(ISNUMBER(OFFSET('Water Data'!$E$7,0,10*ROW('Water Data'!E160))),'Data Summary'!BZ166="Yes"),OFFSET('Water Data'!$E$7,0,10*ROW('Water Data'!E160)),NA())</f>
        <v>#N/A</v>
      </c>
      <c r="L166" s="56" t="e">
        <f ca="true">+IF(AND(ISNUMBER(OFFSET('Water Data'!$E$10,0,10*ROW('Water Data'!E160))),'Data Summary'!CA166="Yes"),OFFSET('Water Data'!$E$10,0,10*ROW('Water Data'!E160)),NA())</f>
        <v>#N/A</v>
      </c>
      <c r="M166" s="56" t="e">
        <f ca="true">+IF(AND(ISNUMBER(OFFSET('Water Data'!$F$5,0,10*ROW('Water Data'!F160))),'Data Summary'!CB166="Yes"),100-OFFSET('Water Data'!$F$5,0,10*ROW('Water Data'!F160)),NA())</f>
        <v>#N/A</v>
      </c>
      <c r="N166" s="56" t="e">
        <f ca="true">+IF(AND(ISNUMBER(OFFSET('Water Data'!$F$7,0,10*ROW('Water Data'!F160))),'Data Summary'!CC166="Yes"),OFFSET('Water Data'!$F$7,0,10*ROW('Water Data'!F160)),NA())</f>
        <v>#N/A</v>
      </c>
      <c r="O166" s="56" t="e">
        <f ca="true">+IF(AND(ISNUMBER(OFFSET('Water Data'!$F$10,0,10*ROW('Water Data'!F160))),'Data Summary'!CD166="Yes"),OFFSET('Water Data'!$F$10,0,10*ROW('Water Data'!F160)),NA())</f>
        <v>#N/A</v>
      </c>
      <c r="P166" s="56" t="e">
        <f ca="true">+IF(AND(ISNUMBER(OFFSET('Water Data'!$G$5,0,10*ROW('Water Data'!G160))),'Data Summary'!CE166="Yes"),100-OFFSET('Water Data'!$G$5,0,10*ROW('Water Data'!G160)),NA())</f>
        <v>#N/A</v>
      </c>
      <c r="Q166" s="56" t="e">
        <f ca="true">+IF(AND(ISNUMBER(OFFSET('Water Data'!$G$7,0,10*ROW('Water Data'!G160))),'Data Summary'!CF166="Yes"),OFFSET('Water Data'!$G$7,0,10*ROW('Water Data'!G160)),NA())</f>
        <v>#N/A</v>
      </c>
      <c r="R166" s="56" t="e">
        <f ca="true">+IF(AND(ISNUMBER(OFFSET('Water Data'!$G$10,0,10*ROW('Water Data'!G160))),'Data Summary'!CG166="Yes"),OFFSET('Water Data'!$G$10,0,10*ROW('Water Data'!G160)),NA())</f>
        <v>#N/A</v>
      </c>
      <c r="S166" s="56" t="e">
        <f ca="true">+IF(AND(ISNUMBER(OFFSET('Water Data'!$H$5,0,10*ROW('Water Data'!H160))),'Data Summary'!CH166="Yes"),100-OFFSET('Water Data'!$H$5,0,10*ROW('Water Data'!H160)),NA())</f>
        <v>#N/A</v>
      </c>
      <c r="T166" s="56" t="e">
        <f ca="true">+IF(AND(ISNUMBER(OFFSET('Water Data'!$H$7,0,10*ROW('Water Data'!H160))),'Data Summary'!CI166="Yes"),OFFSET('Water Data'!$H$7,0,10*ROW('Water Data'!H160)),NA())</f>
        <v>#N/A</v>
      </c>
      <c r="U166" s="56" t="e">
        <f ca="true">+IF(AND(ISNUMBER(OFFSET('Water Data'!$H$10,0,10*ROW('Water Data'!H160))),'Data Summary'!CJ166="Yes"),OFFSET('Water Data'!$H$10,0,10*ROW('Water Data'!H160)),NA())</f>
        <v>#N/A</v>
      </c>
      <c r="V166" s="102" t="e">
        <f ca="true">+IF(AND(ISNUMBER(OFFSET('Sanitation Data'!$C$5,0,10*ROW('Sanitation Data'!C160))),'Data Summary'!CK166="Yes"),100-OFFSET('Sanitation Data'!$C$5,0,10*ROW('Sanitation Data'!C160)),NA())</f>
        <v>#N/A</v>
      </c>
      <c r="W166" s="102" t="e">
        <f ca="true">+IF(AND(ISNUMBER(OFFSET('Sanitation Data'!$C$7,0,10*ROW('Sanitation Data'!C160))),'Data Summary'!CL166="Yes"),OFFSET('Sanitation Data'!$C$7,0,10*ROW('Sanitation Data'!C160)),NA())</f>
        <v>#N/A</v>
      </c>
      <c r="X166" s="102" t="e">
        <f ca="true">+IF(AND(ISNUMBER(OFFSET('Sanitation Data'!$C$11,0,10*ROW('Sanitation Data'!C160))),'Data Summary'!CM166="Yes"),OFFSET('Sanitation Data'!$C$11,0,10*ROW('Sanitation Data'!C160)),NA())</f>
        <v>#N/A</v>
      </c>
      <c r="Y166" s="102" t="e">
        <f ca="true">+IF(AND(ISNUMBER(OFFSET('Sanitation Data'!$C$12,0,10*ROW('Sanitation Data'!C160))),'Data Summary'!CN166="Yes"),OFFSET('Sanitation Data'!$C$12,0,10*ROW('Sanitation Data'!C160)),NA())</f>
        <v>#N/A</v>
      </c>
      <c r="Z166" s="102" t="e">
        <f ca="true">+IF(AND(ISNUMBER(OFFSET('Sanitation Data'!$C$13,0,10*ROW('Sanitation Data'!C160))),'Data Summary'!CO166="Yes"),OFFSET('Sanitation Data'!$C$13,0,10*ROW('Sanitation Data'!C160)),NA())</f>
        <v>#N/A</v>
      </c>
      <c r="AA166" s="102" t="e">
        <f ca="true">+IF(AND(ISNUMBER(OFFSET('Sanitation Data'!$D$5,0,10*ROW('Sanitation Data'!D160))),'Data Summary'!CP166="Yes"),100-OFFSET('Sanitation Data'!$D$5,0,10*ROW('Sanitation Data'!D160)),NA())</f>
        <v>#N/A</v>
      </c>
      <c r="AB166" s="102" t="e">
        <f ca="true">+IF(AND(ISNUMBER(OFFSET('Sanitation Data'!$D$7,0,10*ROW('Sanitation Data'!D160))),'Data Summary'!CQ166="Yes"),OFFSET('Sanitation Data'!$D$7,0,10*ROW('Sanitation Data'!D160)),NA())</f>
        <v>#N/A</v>
      </c>
      <c r="AC166" s="102" t="e">
        <f ca="true">+IF(AND(ISNUMBER(OFFSET('Sanitation Data'!$D$11,0,10*ROW('Sanitation Data'!D160))),'Data Summary'!CR166="Yes"),OFFSET('Sanitation Data'!$D$11,0,10*ROW('Sanitation Data'!D160)),NA())</f>
        <v>#N/A</v>
      </c>
      <c r="AD166" s="102" t="e">
        <f ca="true">+IF(AND(ISNUMBER(OFFSET('Sanitation Data'!$D$12,0,10*ROW('Sanitation Data'!D160))),'Data Summary'!CS166="Yes"),OFFSET('Sanitation Data'!$D$12,0,10*ROW('Sanitation Data'!D160)),NA())</f>
        <v>#N/A</v>
      </c>
      <c r="AE166" s="102" t="e">
        <f ca="true">+IF(AND(ISNUMBER(OFFSET('Sanitation Data'!$D$13,0,10*ROW('Sanitation Data'!D160))),'Data Summary'!CT166="Yes"),OFFSET('Sanitation Data'!$D$13,0,10*ROW('Sanitation Data'!D160)),NA())</f>
        <v>#N/A</v>
      </c>
      <c r="AF166" s="102" t="e">
        <f ca="true">+IF(AND(ISNUMBER(OFFSET('Sanitation Data'!$E$5,0,10*ROW('Sanitation Data'!E160))),'Data Summary'!CU166="Yes"),100-OFFSET('Sanitation Data'!$E$5,0,10*ROW('Sanitation Data'!E160)),NA())</f>
        <v>#N/A</v>
      </c>
      <c r="AG166" s="102" t="e">
        <f ca="true">+IF(AND(ISNUMBER(OFFSET('Sanitation Data'!$E$7,0,10*ROW('Sanitation Data'!E160))),'Data Summary'!CV166="Yes"),OFFSET('Sanitation Data'!$E$7,0,10*ROW('Sanitation Data'!E160)),NA())</f>
        <v>#N/A</v>
      </c>
      <c r="AH166" s="102" t="e">
        <f ca="true">+IF(AND(ISNUMBER(OFFSET('Sanitation Data'!$E$11,0,10*ROW('Sanitation Data'!E160))),'Data Summary'!CW166="Yes"),OFFSET('Sanitation Data'!$E$11,0,10*ROW('Sanitation Data'!E160)),NA())</f>
        <v>#N/A</v>
      </c>
      <c r="AI166" s="102" t="e">
        <f ca="true">+IF(AND(ISNUMBER(OFFSET('Sanitation Data'!$E$12,0,10*ROW('Sanitation Data'!E160))),'Data Summary'!CX166="Yes"),OFFSET('Sanitation Data'!$E$12,0,10*ROW('Sanitation Data'!E160)),NA())</f>
        <v>#N/A</v>
      </c>
      <c r="AJ166" s="102" t="e">
        <f ca="true">+IF(AND(ISNUMBER(OFFSET('Sanitation Data'!$E$13,0,10*ROW('Sanitation Data'!E160))),'Data Summary'!CY166="Yes"),OFFSET('Sanitation Data'!$E$13,0,10*ROW('Sanitation Data'!E160)),NA())</f>
        <v>#N/A</v>
      </c>
      <c r="AK166" s="102" t="e">
        <f ca="true">+IF(AND(ISNUMBER(OFFSET('Sanitation Data'!$F$5,0,10*ROW('Sanitation Data'!F160))),'Data Summary'!CZ166="Yes"),100-OFFSET('Sanitation Data'!$F$5,0,10*ROW('Sanitation Data'!F160)),NA())</f>
        <v>#N/A</v>
      </c>
      <c r="AL166" s="102" t="e">
        <f ca="true">+IF(AND(ISNUMBER(OFFSET('Sanitation Data'!$F$7,0,10*ROW('Sanitation Data'!F160))),'Data Summary'!DA166="Yes"),OFFSET('Sanitation Data'!$F$7,0,10*ROW('Sanitation Data'!F160)),NA())</f>
        <v>#N/A</v>
      </c>
      <c r="AM166" s="102" t="e">
        <f ca="true">+IF(AND(ISNUMBER(OFFSET('Sanitation Data'!$F$11,0,10*ROW('Sanitation Data'!F160))),'Data Summary'!DB166="Yes"),OFFSET('Sanitation Data'!$F$11,0,10*ROW('Sanitation Data'!F160)),NA())</f>
        <v>#N/A</v>
      </c>
      <c r="AN166" s="102" t="e">
        <f ca="true">+IF(AND(ISNUMBER(OFFSET('Sanitation Data'!$F$12,0,10*ROW('Sanitation Data'!F160))),'Data Summary'!DC166="Yes"),OFFSET('Sanitation Data'!$F$12,0,10*ROW('Sanitation Data'!F160)),NA())</f>
        <v>#N/A</v>
      </c>
      <c r="AO166" s="102" t="e">
        <f ca="true">+IF(AND(ISNUMBER(OFFSET('Sanitation Data'!$F$13,0,10*ROW('Sanitation Data'!F160))),'Data Summary'!DD166="Yes"),OFFSET('Sanitation Data'!$F$13,0,10*ROW('Sanitation Data'!F160)),NA())</f>
        <v>#N/A</v>
      </c>
      <c r="AP166" s="102" t="e">
        <f ca="true">+IF(AND(ISNUMBER(OFFSET('Sanitation Data'!$G$5,0,10*ROW('Sanitation Data'!G160))),'Data Summary'!DE166="Yes"),100-OFFSET('Sanitation Data'!$G$5,0,10*ROW('Sanitation Data'!G160)),NA())</f>
        <v>#N/A</v>
      </c>
      <c r="AQ166" s="102" t="e">
        <f ca="true">+IF(AND(ISNUMBER(OFFSET('Sanitation Data'!$G$7,0,10*ROW('Sanitation Data'!G160))),'Data Summary'!DF166="Yes"),OFFSET('Sanitation Data'!$G$7,0,10*ROW('Sanitation Data'!G160)),NA())</f>
        <v>#N/A</v>
      </c>
      <c r="AR166" s="102" t="e">
        <f ca="true">+IF(AND(ISNUMBER(OFFSET('Sanitation Data'!$G$11,0,10*ROW('Sanitation Data'!G160))),'Data Summary'!DG166="Yes"),OFFSET('Sanitation Data'!$G$11,0,10*ROW('Sanitation Data'!G160)),NA())</f>
        <v>#N/A</v>
      </c>
      <c r="AS166" s="102" t="e">
        <f ca="true">+IF(AND(ISNUMBER(OFFSET('Sanitation Data'!$G$12,0,10*ROW('Sanitation Data'!G160))),'Data Summary'!DH166="Yes"),OFFSET('Sanitation Data'!$G$12,0,10*ROW('Sanitation Data'!G160)),NA())</f>
        <v>#N/A</v>
      </c>
      <c r="AT166" s="102" t="e">
        <f ca="true">+IF(AND(ISNUMBER(OFFSET('Sanitation Data'!$G$13,0,10*ROW('Sanitation Data'!G160))),'Data Summary'!DI166="Yes"),OFFSET('Sanitation Data'!$G$13,0,10*ROW('Sanitation Data'!G160)),NA())</f>
        <v>#N/A</v>
      </c>
      <c r="AU166" s="102" t="e">
        <f ca="true">+IF(AND(ISNUMBER(OFFSET('Sanitation Data'!$H$5,0,10*ROW('Sanitation Data'!H160))),'Data Summary'!DJ166="Yes"),100-OFFSET('Sanitation Data'!$H$5,0,10*ROW('Sanitation Data'!H160)),NA())</f>
        <v>#N/A</v>
      </c>
      <c r="AV166" s="102" t="e">
        <f ca="true">+IF(AND(ISNUMBER(OFFSET('Sanitation Data'!$H$7,0,10*ROW('Sanitation Data'!H160))),'Data Summary'!DK166="Yes"),OFFSET('Sanitation Data'!$H$7,0,10*ROW('Sanitation Data'!H160)),NA())</f>
        <v>#N/A</v>
      </c>
      <c r="AW166" s="102" t="e">
        <f ca="true">+IF(AND(ISNUMBER(OFFSET('Sanitation Data'!$H$11,0,10*ROW('Sanitation Data'!H160))),'Data Summary'!DL166="Yes"),OFFSET('Sanitation Data'!$H$11,0,10*ROW('Sanitation Data'!H160)),NA())</f>
        <v>#N/A</v>
      </c>
      <c r="AX166" s="102" t="e">
        <f ca="true">+IF(AND(ISNUMBER(OFFSET('Sanitation Data'!$H$12,0,10*ROW('Sanitation Data'!H160))),'Data Summary'!DM166="Yes"),OFFSET('Sanitation Data'!$H$12,0,10*ROW('Sanitation Data'!H160)),NA())</f>
        <v>#N/A</v>
      </c>
      <c r="AY166" s="102" t="e">
        <f ca="true">+IF(AND(ISNUMBER(OFFSET('Sanitation Data'!$H$13,0,10*ROW('Sanitation Data'!H160))),'Data Summary'!DN166="Yes"),OFFSET('Sanitation Data'!$H$13,0,10*ROW('Sanitation Data'!H160)),NA())</f>
        <v>#N/A</v>
      </c>
      <c r="AZ166" s="107" t="e">
        <f ca="true">+IF(AND(ISNUMBER(OFFSET('Hygiene Data'!$C$6,0,10*ROW('Hygiene Data'!C160))),'Data Summary'!DO166="Yes"),OFFSET('Hygiene Data'!$C$6,0,10*ROW('Hygiene Data'!C160)),NA())</f>
        <v>#N/A</v>
      </c>
      <c r="BA166" s="107" t="e">
        <f ca="true">+IF(AND(ISNUMBER(OFFSET('Hygiene Data'!$C$8,0,10*ROW('Hygiene Data'!C160))),'Data Summary'!DP166="Yes"),OFFSET('Hygiene Data'!$C$8,0,10*ROW('Hygiene Data'!C160)),NA())</f>
        <v>#N/A</v>
      </c>
      <c r="BB166" s="107" t="e">
        <f ca="true">+IF(AND(ISNUMBER(OFFSET('Hygiene Data'!$C$10,0,10*ROW('Hygiene Data'!C160))),'Data Summary'!DQ166="Yes"),OFFSET('Hygiene Data'!$C$10,0,10*ROW('Hygiene Data'!C160)),NA())</f>
        <v>#N/A</v>
      </c>
      <c r="BC166" s="107" t="e">
        <f ca="true">+IF(AND(ISNUMBER(OFFSET('Hygiene Data'!$D$6,0,10*ROW('Hygiene Data'!D160))),'Data Summary'!DR166="Yes"),OFFSET('Hygiene Data'!$D$6,0,10*ROW('Hygiene Data'!D160)),NA())</f>
        <v>#N/A</v>
      </c>
      <c r="BD166" s="107" t="e">
        <f ca="true">+IF(AND(ISNUMBER(OFFSET('Hygiene Data'!$D$8,0,10*ROW('Hygiene Data'!D160))),'Data Summary'!DS166="Yes"),OFFSET('Hygiene Data'!$D$8,0,10*ROW('Hygiene Data'!D160)),NA())</f>
        <v>#N/A</v>
      </c>
      <c r="BE166" s="107" t="e">
        <f ca="true">+IF(AND(ISNUMBER(OFFSET('Hygiene Data'!$D$10,0,10*ROW('Hygiene Data'!D160))),'Data Summary'!DT166="Yes"),OFFSET('Hygiene Data'!$D$10,0,10*ROW('Hygiene Data'!D160)),NA())</f>
        <v>#N/A</v>
      </c>
      <c r="BF166" s="107" t="e">
        <f ca="true">+IF(AND(ISNUMBER(OFFSET('Hygiene Data'!$E$6,0,10*ROW('Hygiene Data'!E160))),'Data Summary'!DU166="Yes"),OFFSET('Hygiene Data'!$E$6,0,10*ROW('Hygiene Data'!E160)),NA())</f>
        <v>#N/A</v>
      </c>
      <c r="BG166" s="107" t="e">
        <f ca="true">+IF(AND(ISNUMBER(OFFSET('Hygiene Data'!$E$8,0,10*ROW('Hygiene Data'!E160))),'Data Summary'!DV166="Yes"),OFFSET('Hygiene Data'!$E$8,0,10*ROW('Hygiene Data'!E160)),NA())</f>
        <v>#N/A</v>
      </c>
      <c r="BH166" s="107" t="e">
        <f ca="true">+IF(AND(ISNUMBER(OFFSET('Hygiene Data'!$E$10,0,10*ROW('Hygiene Data'!E160))),'Data Summary'!DW166="Yes"),OFFSET('Hygiene Data'!$E$10,0,10*ROW('Hygiene Data'!E160)),NA())</f>
        <v>#N/A</v>
      </c>
      <c r="BI166" s="107" t="e">
        <f ca="true">+IF(AND(ISNUMBER(OFFSET('Hygiene Data'!$F$6,0,10*ROW('Hygiene Data'!F160))),'Data Summary'!DX166="Yes"),OFFSET('Hygiene Data'!$F$6,0,10*ROW('Hygiene Data'!F160)),NA())</f>
        <v>#N/A</v>
      </c>
      <c r="BJ166" s="107" t="e">
        <f ca="true">+IF(AND(ISNUMBER(OFFSET('Hygiene Data'!$F$8,0,10*ROW('Hygiene Data'!F160))),'Data Summary'!DY166="Yes"),OFFSET('Hygiene Data'!$F$8,0,10*ROW('Hygiene Data'!F160)),NA())</f>
        <v>#N/A</v>
      </c>
      <c r="BK166" s="107" t="e">
        <f ca="true">+IF(AND(ISNUMBER(OFFSET('Hygiene Data'!$F$10,0,10*ROW('Hygiene Data'!F160))),'Data Summary'!DZ166="Yes"),OFFSET('Hygiene Data'!$F$10,0,10*ROW('Hygiene Data'!F160)),NA())</f>
        <v>#N/A</v>
      </c>
      <c r="BL166" s="107" t="e">
        <f ca="true">+IF(AND(ISNUMBER(OFFSET('Hygiene Data'!$G$6,0,10*ROW('Hygiene Data'!G160))),'Data Summary'!EA166="Yes"),OFFSET('Hygiene Data'!$G$6,0,10*ROW('Hygiene Data'!G160)),NA())</f>
        <v>#N/A</v>
      </c>
      <c r="BM166" s="107" t="e">
        <f ca="true">+IF(AND(ISNUMBER(OFFSET('Hygiene Data'!$G$8,0,10*ROW('Hygiene Data'!G160))),'Data Summary'!EB166="Yes"),OFFSET('Hygiene Data'!$G$8,0,10*ROW('Hygiene Data'!G160)),NA())</f>
        <v>#N/A</v>
      </c>
      <c r="BN166" s="107" t="e">
        <f ca="true">+IF(AND(ISNUMBER(OFFSET('Hygiene Data'!$G$10,0,10*ROW('Hygiene Data'!G160))),'Data Summary'!EC166="Yes"),OFFSET('Hygiene Data'!$G$10,0,10*ROW('Hygiene Data'!G160)),NA())</f>
        <v>#N/A</v>
      </c>
      <c r="BO166" s="107" t="e">
        <f ca="true">+IF(AND(ISNUMBER(OFFSET('Hygiene Data'!$H$6,0,10*ROW('Hygiene Data'!H160))),'Data Summary'!ED166="Yes"),OFFSET('Hygiene Data'!$H$6,0,10*ROW('Hygiene Data'!H160)),NA())</f>
        <v>#N/A</v>
      </c>
      <c r="BP166" s="107" t="e">
        <f ca="true">+IF(AND(ISNUMBER(OFFSET('Hygiene Data'!$H$8,0,10*ROW('Hygiene Data'!H160))),'Data Summary'!EE166="Yes"),OFFSET('Hygiene Data'!$H$8,0,10*ROW('Hygiene Data'!H160)),NA())</f>
        <v>#N/A</v>
      </c>
      <c r="BQ166" s="107" t="e">
        <f ca="true">+IF(AND(ISNUMBER(OFFSET('Hygiene Data'!$H$10,0,10*ROW('Hygiene Data'!H160))),'Data Summary'!EF166="Yes"),OFFSET('Hygiene Data'!$H$10,0,10*ROW('Hygiene Data'!H160)),NA())</f>
        <v>#N/A</v>
      </c>
    </row>
    <row r="167" x14ac:dyDescent="0.2">
      <c r="A167" s="55" t="e">
        <f ca="true">+IF(OFFSET('Water Data'!$B$1,0,10*ROW('Water Data'!B161))="",NA(),OFFSET('Water Data'!$B$1,0,10*ROW('Water Data'!B161)))</f>
        <v>#N/A</v>
      </c>
      <c r="B167" s="55" t="e">
        <f ca="true">+IF(OFFSET('Water Data'!$A$3,0,10*ROW('Water Data'!A164))="",NA(),OFFSET('Water Data'!$A$3,0,10*ROW('Water Data'!A164)))</f>
        <v>#N/A</v>
      </c>
      <c r="C167" s="55" t="e">
        <f ca="true">+IF(OFFSET('Water Data'!$C$3,0,10*ROW('Water Data'!C164))="",NA(),OFFSET('Water Data'!$C$3,0,10*ROW('Water Data'!C164)))</f>
        <v>#N/A</v>
      </c>
      <c r="D167" s="56" t="e">
        <f ca="true">+IF(AND(ISNUMBER(OFFSET('Water Data'!$C$5,0,10*ROW('Water Data'!C161))),'Data Summary'!BS167="Yes"),100-OFFSET('Water Data'!$C$5,0,10*ROW('Water Data'!C161)),NA())</f>
        <v>#N/A</v>
      </c>
      <c r="E167" s="56" t="e">
        <f ca="true">+IF(AND(ISNUMBER(OFFSET('Water Data'!$C$7,0,10*ROW('Water Data'!C161))),'Data Summary'!BT167="Yes"),OFFSET('Water Data'!$C$7,0,10*ROW('Water Data'!C161)),NA())</f>
        <v>#N/A</v>
      </c>
      <c r="F167" s="56" t="e">
        <f ca="true">+IF(AND(ISNUMBER(OFFSET('Water Data'!$C$10,0,10*ROW('Water Data'!C161))),'Data Summary'!BU167="Yes"),OFFSET('Water Data'!$C$10,0,10*ROW('Water Data'!C161)),NA())</f>
        <v>#N/A</v>
      </c>
      <c r="G167" s="56" t="e">
        <f ca="true">+IF(AND(ISNUMBER(OFFSET('Water Data'!$D$5,0,10*ROW('Water Data'!D161))),'Data Summary'!BV167="Yes"),100-OFFSET('Water Data'!$D$5,0,10*ROW('Water Data'!D161)),NA())</f>
        <v>#N/A</v>
      </c>
      <c r="H167" s="56" t="e">
        <f ca="true">+IF(AND(ISNUMBER(OFFSET('Water Data'!$D$7,0,10*ROW('Water Data'!D161))),'Data Summary'!BW167="Yes"),OFFSET('Water Data'!$D$7,0,10*ROW('Water Data'!D161)),NA())</f>
        <v>#N/A</v>
      </c>
      <c r="I167" s="56" t="e">
        <f ca="true">+IF(AND(ISNUMBER(OFFSET('Water Data'!$D$10,0,10*ROW('Water Data'!D161))),'Data Summary'!BX167="Yes"),OFFSET('Water Data'!$D$10,0,10*ROW('Water Data'!D161)),NA())</f>
        <v>#N/A</v>
      </c>
      <c r="J167" s="56" t="e">
        <f ca="true">+IF(AND(ISNUMBER(OFFSET('Water Data'!$E$5,0,10*ROW('Water Data'!E161))),'Data Summary'!BY167="Yes"),100-OFFSET('Water Data'!$E$5,0,10*ROW('Water Data'!E161)),NA())</f>
        <v>#N/A</v>
      </c>
      <c r="K167" s="56" t="e">
        <f ca="true">+IF(AND(ISNUMBER(OFFSET('Water Data'!$E$7,0,10*ROW('Water Data'!E161))),'Data Summary'!BZ167="Yes"),OFFSET('Water Data'!$E$7,0,10*ROW('Water Data'!E161)),NA())</f>
        <v>#N/A</v>
      </c>
      <c r="L167" s="56" t="e">
        <f ca="true">+IF(AND(ISNUMBER(OFFSET('Water Data'!$E$10,0,10*ROW('Water Data'!E161))),'Data Summary'!CA167="Yes"),OFFSET('Water Data'!$E$10,0,10*ROW('Water Data'!E161)),NA())</f>
        <v>#N/A</v>
      </c>
      <c r="M167" s="56" t="e">
        <f ca="true">+IF(AND(ISNUMBER(OFFSET('Water Data'!$F$5,0,10*ROW('Water Data'!F161))),'Data Summary'!CB167="Yes"),100-OFFSET('Water Data'!$F$5,0,10*ROW('Water Data'!F161)),NA())</f>
        <v>#N/A</v>
      </c>
      <c r="N167" s="56" t="e">
        <f ca="true">+IF(AND(ISNUMBER(OFFSET('Water Data'!$F$7,0,10*ROW('Water Data'!F161))),'Data Summary'!CC167="Yes"),OFFSET('Water Data'!$F$7,0,10*ROW('Water Data'!F161)),NA())</f>
        <v>#N/A</v>
      </c>
      <c r="O167" s="56" t="e">
        <f ca="true">+IF(AND(ISNUMBER(OFFSET('Water Data'!$F$10,0,10*ROW('Water Data'!F161))),'Data Summary'!CD167="Yes"),OFFSET('Water Data'!$F$10,0,10*ROW('Water Data'!F161)),NA())</f>
        <v>#N/A</v>
      </c>
      <c r="P167" s="56" t="e">
        <f ca="true">+IF(AND(ISNUMBER(OFFSET('Water Data'!$G$5,0,10*ROW('Water Data'!G161))),'Data Summary'!CE167="Yes"),100-OFFSET('Water Data'!$G$5,0,10*ROW('Water Data'!G161)),NA())</f>
        <v>#N/A</v>
      </c>
      <c r="Q167" s="56" t="e">
        <f ca="true">+IF(AND(ISNUMBER(OFFSET('Water Data'!$G$7,0,10*ROW('Water Data'!G161))),'Data Summary'!CF167="Yes"),OFFSET('Water Data'!$G$7,0,10*ROW('Water Data'!G161)),NA())</f>
        <v>#N/A</v>
      </c>
      <c r="R167" s="56" t="e">
        <f ca="true">+IF(AND(ISNUMBER(OFFSET('Water Data'!$G$10,0,10*ROW('Water Data'!G161))),'Data Summary'!CG167="Yes"),OFFSET('Water Data'!$G$10,0,10*ROW('Water Data'!G161)),NA())</f>
        <v>#N/A</v>
      </c>
      <c r="S167" s="56" t="e">
        <f ca="true">+IF(AND(ISNUMBER(OFFSET('Water Data'!$H$5,0,10*ROW('Water Data'!H161))),'Data Summary'!CH167="Yes"),100-OFFSET('Water Data'!$H$5,0,10*ROW('Water Data'!H161)),NA())</f>
        <v>#N/A</v>
      </c>
      <c r="T167" s="56" t="e">
        <f ca="true">+IF(AND(ISNUMBER(OFFSET('Water Data'!$H$7,0,10*ROW('Water Data'!H161))),'Data Summary'!CI167="Yes"),OFFSET('Water Data'!$H$7,0,10*ROW('Water Data'!H161)),NA())</f>
        <v>#N/A</v>
      </c>
      <c r="U167" s="56" t="e">
        <f ca="true">+IF(AND(ISNUMBER(OFFSET('Water Data'!$H$10,0,10*ROW('Water Data'!H161))),'Data Summary'!CJ167="Yes"),OFFSET('Water Data'!$H$10,0,10*ROW('Water Data'!H161)),NA())</f>
        <v>#N/A</v>
      </c>
      <c r="V167" s="102" t="e">
        <f ca="true">+IF(AND(ISNUMBER(OFFSET('Sanitation Data'!$C$5,0,10*ROW('Sanitation Data'!C161))),'Data Summary'!CK167="Yes"),100-OFFSET('Sanitation Data'!$C$5,0,10*ROW('Sanitation Data'!C161)),NA())</f>
        <v>#N/A</v>
      </c>
      <c r="W167" s="102" t="e">
        <f ca="true">+IF(AND(ISNUMBER(OFFSET('Sanitation Data'!$C$7,0,10*ROW('Sanitation Data'!C161))),'Data Summary'!CL167="Yes"),OFFSET('Sanitation Data'!$C$7,0,10*ROW('Sanitation Data'!C161)),NA())</f>
        <v>#N/A</v>
      </c>
      <c r="X167" s="102" t="e">
        <f ca="true">+IF(AND(ISNUMBER(OFFSET('Sanitation Data'!$C$11,0,10*ROW('Sanitation Data'!C161))),'Data Summary'!CM167="Yes"),OFFSET('Sanitation Data'!$C$11,0,10*ROW('Sanitation Data'!C161)),NA())</f>
        <v>#N/A</v>
      </c>
      <c r="Y167" s="102" t="e">
        <f ca="true">+IF(AND(ISNUMBER(OFFSET('Sanitation Data'!$C$12,0,10*ROW('Sanitation Data'!C161))),'Data Summary'!CN167="Yes"),OFFSET('Sanitation Data'!$C$12,0,10*ROW('Sanitation Data'!C161)),NA())</f>
        <v>#N/A</v>
      </c>
      <c r="Z167" s="102" t="e">
        <f ca="true">+IF(AND(ISNUMBER(OFFSET('Sanitation Data'!$C$13,0,10*ROW('Sanitation Data'!C161))),'Data Summary'!CO167="Yes"),OFFSET('Sanitation Data'!$C$13,0,10*ROW('Sanitation Data'!C161)),NA())</f>
        <v>#N/A</v>
      </c>
      <c r="AA167" s="102" t="e">
        <f ca="true">+IF(AND(ISNUMBER(OFFSET('Sanitation Data'!$D$5,0,10*ROW('Sanitation Data'!D161))),'Data Summary'!CP167="Yes"),100-OFFSET('Sanitation Data'!$D$5,0,10*ROW('Sanitation Data'!D161)),NA())</f>
        <v>#N/A</v>
      </c>
      <c r="AB167" s="102" t="e">
        <f ca="true">+IF(AND(ISNUMBER(OFFSET('Sanitation Data'!$D$7,0,10*ROW('Sanitation Data'!D161))),'Data Summary'!CQ167="Yes"),OFFSET('Sanitation Data'!$D$7,0,10*ROW('Sanitation Data'!D161)),NA())</f>
        <v>#N/A</v>
      </c>
      <c r="AC167" s="102" t="e">
        <f ca="true">+IF(AND(ISNUMBER(OFFSET('Sanitation Data'!$D$11,0,10*ROW('Sanitation Data'!D161))),'Data Summary'!CR167="Yes"),OFFSET('Sanitation Data'!$D$11,0,10*ROW('Sanitation Data'!D161)),NA())</f>
        <v>#N/A</v>
      </c>
      <c r="AD167" s="102" t="e">
        <f ca="true">+IF(AND(ISNUMBER(OFFSET('Sanitation Data'!$D$12,0,10*ROW('Sanitation Data'!D161))),'Data Summary'!CS167="Yes"),OFFSET('Sanitation Data'!$D$12,0,10*ROW('Sanitation Data'!D161)),NA())</f>
        <v>#N/A</v>
      </c>
      <c r="AE167" s="102" t="e">
        <f ca="true">+IF(AND(ISNUMBER(OFFSET('Sanitation Data'!$D$13,0,10*ROW('Sanitation Data'!D161))),'Data Summary'!CT167="Yes"),OFFSET('Sanitation Data'!$D$13,0,10*ROW('Sanitation Data'!D161)),NA())</f>
        <v>#N/A</v>
      </c>
      <c r="AF167" s="102" t="e">
        <f ca="true">+IF(AND(ISNUMBER(OFFSET('Sanitation Data'!$E$5,0,10*ROW('Sanitation Data'!E161))),'Data Summary'!CU167="Yes"),100-OFFSET('Sanitation Data'!$E$5,0,10*ROW('Sanitation Data'!E161)),NA())</f>
        <v>#N/A</v>
      </c>
      <c r="AG167" s="102" t="e">
        <f ca="true">+IF(AND(ISNUMBER(OFFSET('Sanitation Data'!$E$7,0,10*ROW('Sanitation Data'!E161))),'Data Summary'!CV167="Yes"),OFFSET('Sanitation Data'!$E$7,0,10*ROW('Sanitation Data'!E161)),NA())</f>
        <v>#N/A</v>
      </c>
      <c r="AH167" s="102" t="e">
        <f ca="true">+IF(AND(ISNUMBER(OFFSET('Sanitation Data'!$E$11,0,10*ROW('Sanitation Data'!E161))),'Data Summary'!CW167="Yes"),OFFSET('Sanitation Data'!$E$11,0,10*ROW('Sanitation Data'!E161)),NA())</f>
        <v>#N/A</v>
      </c>
      <c r="AI167" s="102" t="e">
        <f ca="true">+IF(AND(ISNUMBER(OFFSET('Sanitation Data'!$E$12,0,10*ROW('Sanitation Data'!E161))),'Data Summary'!CX167="Yes"),OFFSET('Sanitation Data'!$E$12,0,10*ROW('Sanitation Data'!E161)),NA())</f>
        <v>#N/A</v>
      </c>
      <c r="AJ167" s="102" t="e">
        <f ca="true">+IF(AND(ISNUMBER(OFFSET('Sanitation Data'!$E$13,0,10*ROW('Sanitation Data'!E161))),'Data Summary'!CY167="Yes"),OFFSET('Sanitation Data'!$E$13,0,10*ROW('Sanitation Data'!E161)),NA())</f>
        <v>#N/A</v>
      </c>
      <c r="AK167" s="102" t="e">
        <f ca="true">+IF(AND(ISNUMBER(OFFSET('Sanitation Data'!$F$5,0,10*ROW('Sanitation Data'!F161))),'Data Summary'!CZ167="Yes"),100-OFFSET('Sanitation Data'!$F$5,0,10*ROW('Sanitation Data'!F161)),NA())</f>
        <v>#N/A</v>
      </c>
      <c r="AL167" s="102" t="e">
        <f ca="true">+IF(AND(ISNUMBER(OFFSET('Sanitation Data'!$F$7,0,10*ROW('Sanitation Data'!F161))),'Data Summary'!DA167="Yes"),OFFSET('Sanitation Data'!$F$7,0,10*ROW('Sanitation Data'!F161)),NA())</f>
        <v>#N/A</v>
      </c>
      <c r="AM167" s="102" t="e">
        <f ca="true">+IF(AND(ISNUMBER(OFFSET('Sanitation Data'!$F$11,0,10*ROW('Sanitation Data'!F161))),'Data Summary'!DB167="Yes"),OFFSET('Sanitation Data'!$F$11,0,10*ROW('Sanitation Data'!F161)),NA())</f>
        <v>#N/A</v>
      </c>
      <c r="AN167" s="102" t="e">
        <f ca="true">+IF(AND(ISNUMBER(OFFSET('Sanitation Data'!$F$12,0,10*ROW('Sanitation Data'!F161))),'Data Summary'!DC167="Yes"),OFFSET('Sanitation Data'!$F$12,0,10*ROW('Sanitation Data'!F161)),NA())</f>
        <v>#N/A</v>
      </c>
      <c r="AO167" s="102" t="e">
        <f ca="true">+IF(AND(ISNUMBER(OFFSET('Sanitation Data'!$F$13,0,10*ROW('Sanitation Data'!F161))),'Data Summary'!DD167="Yes"),OFFSET('Sanitation Data'!$F$13,0,10*ROW('Sanitation Data'!F161)),NA())</f>
        <v>#N/A</v>
      </c>
      <c r="AP167" s="102" t="e">
        <f ca="true">+IF(AND(ISNUMBER(OFFSET('Sanitation Data'!$G$5,0,10*ROW('Sanitation Data'!G161))),'Data Summary'!DE167="Yes"),100-OFFSET('Sanitation Data'!$G$5,0,10*ROW('Sanitation Data'!G161)),NA())</f>
        <v>#N/A</v>
      </c>
      <c r="AQ167" s="102" t="e">
        <f ca="true">+IF(AND(ISNUMBER(OFFSET('Sanitation Data'!$G$7,0,10*ROW('Sanitation Data'!G161))),'Data Summary'!DF167="Yes"),OFFSET('Sanitation Data'!$G$7,0,10*ROW('Sanitation Data'!G161)),NA())</f>
        <v>#N/A</v>
      </c>
      <c r="AR167" s="102" t="e">
        <f ca="true">+IF(AND(ISNUMBER(OFFSET('Sanitation Data'!$G$11,0,10*ROW('Sanitation Data'!G161))),'Data Summary'!DG167="Yes"),OFFSET('Sanitation Data'!$G$11,0,10*ROW('Sanitation Data'!G161)),NA())</f>
        <v>#N/A</v>
      </c>
      <c r="AS167" s="102" t="e">
        <f ca="true">+IF(AND(ISNUMBER(OFFSET('Sanitation Data'!$G$12,0,10*ROW('Sanitation Data'!G161))),'Data Summary'!DH167="Yes"),OFFSET('Sanitation Data'!$G$12,0,10*ROW('Sanitation Data'!G161)),NA())</f>
        <v>#N/A</v>
      </c>
      <c r="AT167" s="102" t="e">
        <f ca="true">+IF(AND(ISNUMBER(OFFSET('Sanitation Data'!$G$13,0,10*ROW('Sanitation Data'!G161))),'Data Summary'!DI167="Yes"),OFFSET('Sanitation Data'!$G$13,0,10*ROW('Sanitation Data'!G161)),NA())</f>
        <v>#N/A</v>
      </c>
      <c r="AU167" s="102" t="e">
        <f ca="true">+IF(AND(ISNUMBER(OFFSET('Sanitation Data'!$H$5,0,10*ROW('Sanitation Data'!H161))),'Data Summary'!DJ167="Yes"),100-OFFSET('Sanitation Data'!$H$5,0,10*ROW('Sanitation Data'!H161)),NA())</f>
        <v>#N/A</v>
      </c>
      <c r="AV167" s="102" t="e">
        <f ca="true">+IF(AND(ISNUMBER(OFFSET('Sanitation Data'!$H$7,0,10*ROW('Sanitation Data'!H161))),'Data Summary'!DK167="Yes"),OFFSET('Sanitation Data'!$H$7,0,10*ROW('Sanitation Data'!H161)),NA())</f>
        <v>#N/A</v>
      </c>
      <c r="AW167" s="102" t="e">
        <f ca="true">+IF(AND(ISNUMBER(OFFSET('Sanitation Data'!$H$11,0,10*ROW('Sanitation Data'!H161))),'Data Summary'!DL167="Yes"),OFFSET('Sanitation Data'!$H$11,0,10*ROW('Sanitation Data'!H161)),NA())</f>
        <v>#N/A</v>
      </c>
      <c r="AX167" s="102" t="e">
        <f ca="true">+IF(AND(ISNUMBER(OFFSET('Sanitation Data'!$H$12,0,10*ROW('Sanitation Data'!H161))),'Data Summary'!DM167="Yes"),OFFSET('Sanitation Data'!$H$12,0,10*ROW('Sanitation Data'!H161)),NA())</f>
        <v>#N/A</v>
      </c>
      <c r="AY167" s="102" t="e">
        <f ca="true">+IF(AND(ISNUMBER(OFFSET('Sanitation Data'!$H$13,0,10*ROW('Sanitation Data'!H161))),'Data Summary'!DN167="Yes"),OFFSET('Sanitation Data'!$H$13,0,10*ROW('Sanitation Data'!H161)),NA())</f>
        <v>#N/A</v>
      </c>
      <c r="AZ167" s="107" t="e">
        <f ca="true">+IF(AND(ISNUMBER(OFFSET('Hygiene Data'!$C$6,0,10*ROW('Hygiene Data'!C161))),'Data Summary'!DO167="Yes"),OFFSET('Hygiene Data'!$C$6,0,10*ROW('Hygiene Data'!C161)),NA())</f>
        <v>#N/A</v>
      </c>
      <c r="BA167" s="107" t="e">
        <f ca="true">+IF(AND(ISNUMBER(OFFSET('Hygiene Data'!$C$8,0,10*ROW('Hygiene Data'!C161))),'Data Summary'!DP167="Yes"),OFFSET('Hygiene Data'!$C$8,0,10*ROW('Hygiene Data'!C161)),NA())</f>
        <v>#N/A</v>
      </c>
      <c r="BB167" s="107" t="e">
        <f ca="true">+IF(AND(ISNUMBER(OFFSET('Hygiene Data'!$C$10,0,10*ROW('Hygiene Data'!C161))),'Data Summary'!DQ167="Yes"),OFFSET('Hygiene Data'!$C$10,0,10*ROW('Hygiene Data'!C161)),NA())</f>
        <v>#N/A</v>
      </c>
      <c r="BC167" s="107" t="e">
        <f ca="true">+IF(AND(ISNUMBER(OFFSET('Hygiene Data'!$D$6,0,10*ROW('Hygiene Data'!D161))),'Data Summary'!DR167="Yes"),OFFSET('Hygiene Data'!$D$6,0,10*ROW('Hygiene Data'!D161)),NA())</f>
        <v>#N/A</v>
      </c>
      <c r="BD167" s="107" t="e">
        <f ca="true">+IF(AND(ISNUMBER(OFFSET('Hygiene Data'!$D$8,0,10*ROW('Hygiene Data'!D161))),'Data Summary'!DS167="Yes"),OFFSET('Hygiene Data'!$D$8,0,10*ROW('Hygiene Data'!D161)),NA())</f>
        <v>#N/A</v>
      </c>
      <c r="BE167" s="107" t="e">
        <f ca="true">+IF(AND(ISNUMBER(OFFSET('Hygiene Data'!$D$10,0,10*ROW('Hygiene Data'!D161))),'Data Summary'!DT167="Yes"),OFFSET('Hygiene Data'!$D$10,0,10*ROW('Hygiene Data'!D161)),NA())</f>
        <v>#N/A</v>
      </c>
      <c r="BF167" s="107" t="e">
        <f ca="true">+IF(AND(ISNUMBER(OFFSET('Hygiene Data'!$E$6,0,10*ROW('Hygiene Data'!E161))),'Data Summary'!DU167="Yes"),OFFSET('Hygiene Data'!$E$6,0,10*ROW('Hygiene Data'!E161)),NA())</f>
        <v>#N/A</v>
      </c>
      <c r="BG167" s="107" t="e">
        <f ca="true">+IF(AND(ISNUMBER(OFFSET('Hygiene Data'!$E$8,0,10*ROW('Hygiene Data'!E161))),'Data Summary'!DV167="Yes"),OFFSET('Hygiene Data'!$E$8,0,10*ROW('Hygiene Data'!E161)),NA())</f>
        <v>#N/A</v>
      </c>
      <c r="BH167" s="107" t="e">
        <f ca="true">+IF(AND(ISNUMBER(OFFSET('Hygiene Data'!$E$10,0,10*ROW('Hygiene Data'!E161))),'Data Summary'!DW167="Yes"),OFFSET('Hygiene Data'!$E$10,0,10*ROW('Hygiene Data'!E161)),NA())</f>
        <v>#N/A</v>
      </c>
      <c r="BI167" s="107" t="e">
        <f ca="true">+IF(AND(ISNUMBER(OFFSET('Hygiene Data'!$F$6,0,10*ROW('Hygiene Data'!F161))),'Data Summary'!DX167="Yes"),OFFSET('Hygiene Data'!$F$6,0,10*ROW('Hygiene Data'!F161)),NA())</f>
        <v>#N/A</v>
      </c>
      <c r="BJ167" s="107" t="e">
        <f ca="true">+IF(AND(ISNUMBER(OFFSET('Hygiene Data'!$F$8,0,10*ROW('Hygiene Data'!F161))),'Data Summary'!DY167="Yes"),OFFSET('Hygiene Data'!$F$8,0,10*ROW('Hygiene Data'!F161)),NA())</f>
        <v>#N/A</v>
      </c>
      <c r="BK167" s="107" t="e">
        <f ca="true">+IF(AND(ISNUMBER(OFFSET('Hygiene Data'!$F$10,0,10*ROW('Hygiene Data'!F161))),'Data Summary'!DZ167="Yes"),OFFSET('Hygiene Data'!$F$10,0,10*ROW('Hygiene Data'!F161)),NA())</f>
        <v>#N/A</v>
      </c>
      <c r="BL167" s="107" t="e">
        <f ca="true">+IF(AND(ISNUMBER(OFFSET('Hygiene Data'!$G$6,0,10*ROW('Hygiene Data'!G161))),'Data Summary'!EA167="Yes"),OFFSET('Hygiene Data'!$G$6,0,10*ROW('Hygiene Data'!G161)),NA())</f>
        <v>#N/A</v>
      </c>
      <c r="BM167" s="107" t="e">
        <f ca="true">+IF(AND(ISNUMBER(OFFSET('Hygiene Data'!$G$8,0,10*ROW('Hygiene Data'!G161))),'Data Summary'!EB167="Yes"),OFFSET('Hygiene Data'!$G$8,0,10*ROW('Hygiene Data'!G161)),NA())</f>
        <v>#N/A</v>
      </c>
      <c r="BN167" s="107" t="e">
        <f ca="true">+IF(AND(ISNUMBER(OFFSET('Hygiene Data'!$G$10,0,10*ROW('Hygiene Data'!G161))),'Data Summary'!EC167="Yes"),OFFSET('Hygiene Data'!$G$10,0,10*ROW('Hygiene Data'!G161)),NA())</f>
        <v>#N/A</v>
      </c>
      <c r="BO167" s="107" t="e">
        <f ca="true">+IF(AND(ISNUMBER(OFFSET('Hygiene Data'!$H$6,0,10*ROW('Hygiene Data'!H161))),'Data Summary'!ED167="Yes"),OFFSET('Hygiene Data'!$H$6,0,10*ROW('Hygiene Data'!H161)),NA())</f>
        <v>#N/A</v>
      </c>
      <c r="BP167" s="107" t="e">
        <f ca="true">+IF(AND(ISNUMBER(OFFSET('Hygiene Data'!$H$8,0,10*ROW('Hygiene Data'!H161))),'Data Summary'!EE167="Yes"),OFFSET('Hygiene Data'!$H$8,0,10*ROW('Hygiene Data'!H161)),NA())</f>
        <v>#N/A</v>
      </c>
      <c r="BQ167" s="107" t="e">
        <f ca="true">+IF(AND(ISNUMBER(OFFSET('Hygiene Data'!$H$10,0,10*ROW('Hygiene Data'!H161))),'Data Summary'!EF167="Yes"),OFFSET('Hygiene Data'!$H$10,0,10*ROW('Hygiene Data'!H161)),NA())</f>
        <v>#N/A</v>
      </c>
    </row>
    <row r="168" x14ac:dyDescent="0.2">
      <c r="A168" s="55" t="e">
        <f ca="true">+IF(OFFSET('Water Data'!$B$1,0,10*ROW('Water Data'!B162))="",NA(),OFFSET('Water Data'!$B$1,0,10*ROW('Water Data'!B162)))</f>
        <v>#N/A</v>
      </c>
      <c r="B168" s="55" t="e">
        <f ca="true">+IF(OFFSET('Water Data'!$A$3,0,10*ROW('Water Data'!A165))="",NA(),OFFSET('Water Data'!$A$3,0,10*ROW('Water Data'!A165)))</f>
        <v>#N/A</v>
      </c>
      <c r="C168" s="55" t="e">
        <f ca="true">+IF(OFFSET('Water Data'!$C$3,0,10*ROW('Water Data'!C165))="",NA(),OFFSET('Water Data'!$C$3,0,10*ROW('Water Data'!C165)))</f>
        <v>#N/A</v>
      </c>
      <c r="D168" s="56" t="e">
        <f ca="true">+IF(AND(ISNUMBER(OFFSET('Water Data'!$C$5,0,10*ROW('Water Data'!C162))),'Data Summary'!BS168="Yes"),100-OFFSET('Water Data'!$C$5,0,10*ROW('Water Data'!C162)),NA())</f>
        <v>#N/A</v>
      </c>
      <c r="E168" s="56" t="e">
        <f ca="true">+IF(AND(ISNUMBER(OFFSET('Water Data'!$C$7,0,10*ROW('Water Data'!C162))),'Data Summary'!BT168="Yes"),OFFSET('Water Data'!$C$7,0,10*ROW('Water Data'!C162)),NA())</f>
        <v>#N/A</v>
      </c>
      <c r="F168" s="56" t="e">
        <f ca="true">+IF(AND(ISNUMBER(OFFSET('Water Data'!$C$10,0,10*ROW('Water Data'!C162))),'Data Summary'!BU168="Yes"),OFFSET('Water Data'!$C$10,0,10*ROW('Water Data'!C162)),NA())</f>
        <v>#N/A</v>
      </c>
      <c r="G168" s="56" t="e">
        <f ca="true">+IF(AND(ISNUMBER(OFFSET('Water Data'!$D$5,0,10*ROW('Water Data'!D162))),'Data Summary'!BV168="Yes"),100-OFFSET('Water Data'!$D$5,0,10*ROW('Water Data'!D162)),NA())</f>
        <v>#N/A</v>
      </c>
      <c r="H168" s="56" t="e">
        <f ca="true">+IF(AND(ISNUMBER(OFFSET('Water Data'!$D$7,0,10*ROW('Water Data'!D162))),'Data Summary'!BW168="Yes"),OFFSET('Water Data'!$D$7,0,10*ROW('Water Data'!D162)),NA())</f>
        <v>#N/A</v>
      </c>
      <c r="I168" s="56" t="e">
        <f ca="true">+IF(AND(ISNUMBER(OFFSET('Water Data'!$D$10,0,10*ROW('Water Data'!D162))),'Data Summary'!BX168="Yes"),OFFSET('Water Data'!$D$10,0,10*ROW('Water Data'!D162)),NA())</f>
        <v>#N/A</v>
      </c>
      <c r="J168" s="56" t="e">
        <f ca="true">+IF(AND(ISNUMBER(OFFSET('Water Data'!$E$5,0,10*ROW('Water Data'!E162))),'Data Summary'!BY168="Yes"),100-OFFSET('Water Data'!$E$5,0,10*ROW('Water Data'!E162)),NA())</f>
        <v>#N/A</v>
      </c>
      <c r="K168" s="56" t="e">
        <f ca="true">+IF(AND(ISNUMBER(OFFSET('Water Data'!$E$7,0,10*ROW('Water Data'!E162))),'Data Summary'!BZ168="Yes"),OFFSET('Water Data'!$E$7,0,10*ROW('Water Data'!E162)),NA())</f>
        <v>#N/A</v>
      </c>
      <c r="L168" s="56" t="e">
        <f ca="true">+IF(AND(ISNUMBER(OFFSET('Water Data'!$E$10,0,10*ROW('Water Data'!E162))),'Data Summary'!CA168="Yes"),OFFSET('Water Data'!$E$10,0,10*ROW('Water Data'!E162)),NA())</f>
        <v>#N/A</v>
      </c>
      <c r="M168" s="56" t="e">
        <f ca="true">+IF(AND(ISNUMBER(OFFSET('Water Data'!$F$5,0,10*ROW('Water Data'!F162))),'Data Summary'!CB168="Yes"),100-OFFSET('Water Data'!$F$5,0,10*ROW('Water Data'!F162)),NA())</f>
        <v>#N/A</v>
      </c>
      <c r="N168" s="56" t="e">
        <f ca="true">+IF(AND(ISNUMBER(OFFSET('Water Data'!$F$7,0,10*ROW('Water Data'!F162))),'Data Summary'!CC168="Yes"),OFFSET('Water Data'!$F$7,0,10*ROW('Water Data'!F162)),NA())</f>
        <v>#N/A</v>
      </c>
      <c r="O168" s="56" t="e">
        <f ca="true">+IF(AND(ISNUMBER(OFFSET('Water Data'!$F$10,0,10*ROW('Water Data'!F162))),'Data Summary'!CD168="Yes"),OFFSET('Water Data'!$F$10,0,10*ROW('Water Data'!F162)),NA())</f>
        <v>#N/A</v>
      </c>
      <c r="P168" s="56" t="e">
        <f ca="true">+IF(AND(ISNUMBER(OFFSET('Water Data'!$G$5,0,10*ROW('Water Data'!G162))),'Data Summary'!CE168="Yes"),100-OFFSET('Water Data'!$G$5,0,10*ROW('Water Data'!G162)),NA())</f>
        <v>#N/A</v>
      </c>
      <c r="Q168" s="56" t="e">
        <f ca="true">+IF(AND(ISNUMBER(OFFSET('Water Data'!$G$7,0,10*ROW('Water Data'!G162))),'Data Summary'!CF168="Yes"),OFFSET('Water Data'!$G$7,0,10*ROW('Water Data'!G162)),NA())</f>
        <v>#N/A</v>
      </c>
      <c r="R168" s="56" t="e">
        <f ca="true">+IF(AND(ISNUMBER(OFFSET('Water Data'!$G$10,0,10*ROW('Water Data'!G162))),'Data Summary'!CG168="Yes"),OFFSET('Water Data'!$G$10,0,10*ROW('Water Data'!G162)),NA())</f>
        <v>#N/A</v>
      </c>
      <c r="S168" s="56" t="e">
        <f ca="true">+IF(AND(ISNUMBER(OFFSET('Water Data'!$H$5,0,10*ROW('Water Data'!H162))),'Data Summary'!CH168="Yes"),100-OFFSET('Water Data'!$H$5,0,10*ROW('Water Data'!H162)),NA())</f>
        <v>#N/A</v>
      </c>
      <c r="T168" s="56" t="e">
        <f ca="true">+IF(AND(ISNUMBER(OFFSET('Water Data'!$H$7,0,10*ROW('Water Data'!H162))),'Data Summary'!CI168="Yes"),OFFSET('Water Data'!$H$7,0,10*ROW('Water Data'!H162)),NA())</f>
        <v>#N/A</v>
      </c>
      <c r="U168" s="56" t="e">
        <f ca="true">+IF(AND(ISNUMBER(OFFSET('Water Data'!$H$10,0,10*ROW('Water Data'!H162))),'Data Summary'!CJ168="Yes"),OFFSET('Water Data'!$H$10,0,10*ROW('Water Data'!H162)),NA())</f>
        <v>#N/A</v>
      </c>
      <c r="V168" s="102" t="e">
        <f ca="true">+IF(AND(ISNUMBER(OFFSET('Sanitation Data'!$C$5,0,10*ROW('Sanitation Data'!C162))),'Data Summary'!CK168="Yes"),100-OFFSET('Sanitation Data'!$C$5,0,10*ROW('Sanitation Data'!C162)),NA())</f>
        <v>#N/A</v>
      </c>
      <c r="W168" s="102" t="e">
        <f ca="true">+IF(AND(ISNUMBER(OFFSET('Sanitation Data'!$C$7,0,10*ROW('Sanitation Data'!C162))),'Data Summary'!CL168="Yes"),OFFSET('Sanitation Data'!$C$7,0,10*ROW('Sanitation Data'!C162)),NA())</f>
        <v>#N/A</v>
      </c>
      <c r="X168" s="102" t="e">
        <f ca="true">+IF(AND(ISNUMBER(OFFSET('Sanitation Data'!$C$11,0,10*ROW('Sanitation Data'!C162))),'Data Summary'!CM168="Yes"),OFFSET('Sanitation Data'!$C$11,0,10*ROW('Sanitation Data'!C162)),NA())</f>
        <v>#N/A</v>
      </c>
      <c r="Y168" s="102" t="e">
        <f ca="true">+IF(AND(ISNUMBER(OFFSET('Sanitation Data'!$C$12,0,10*ROW('Sanitation Data'!C162))),'Data Summary'!CN168="Yes"),OFFSET('Sanitation Data'!$C$12,0,10*ROW('Sanitation Data'!C162)),NA())</f>
        <v>#N/A</v>
      </c>
      <c r="Z168" s="102" t="e">
        <f ca="true">+IF(AND(ISNUMBER(OFFSET('Sanitation Data'!$C$13,0,10*ROW('Sanitation Data'!C162))),'Data Summary'!CO168="Yes"),OFFSET('Sanitation Data'!$C$13,0,10*ROW('Sanitation Data'!C162)),NA())</f>
        <v>#N/A</v>
      </c>
      <c r="AA168" s="102" t="e">
        <f ca="true">+IF(AND(ISNUMBER(OFFSET('Sanitation Data'!$D$5,0,10*ROW('Sanitation Data'!D162))),'Data Summary'!CP168="Yes"),100-OFFSET('Sanitation Data'!$D$5,0,10*ROW('Sanitation Data'!D162)),NA())</f>
        <v>#N/A</v>
      </c>
      <c r="AB168" s="102" t="e">
        <f ca="true">+IF(AND(ISNUMBER(OFFSET('Sanitation Data'!$D$7,0,10*ROW('Sanitation Data'!D162))),'Data Summary'!CQ168="Yes"),OFFSET('Sanitation Data'!$D$7,0,10*ROW('Sanitation Data'!D162)),NA())</f>
        <v>#N/A</v>
      </c>
      <c r="AC168" s="102" t="e">
        <f ca="true">+IF(AND(ISNUMBER(OFFSET('Sanitation Data'!$D$11,0,10*ROW('Sanitation Data'!D162))),'Data Summary'!CR168="Yes"),OFFSET('Sanitation Data'!$D$11,0,10*ROW('Sanitation Data'!D162)),NA())</f>
        <v>#N/A</v>
      </c>
      <c r="AD168" s="102" t="e">
        <f ca="true">+IF(AND(ISNUMBER(OFFSET('Sanitation Data'!$D$12,0,10*ROW('Sanitation Data'!D162))),'Data Summary'!CS168="Yes"),OFFSET('Sanitation Data'!$D$12,0,10*ROW('Sanitation Data'!D162)),NA())</f>
        <v>#N/A</v>
      </c>
      <c r="AE168" s="102" t="e">
        <f ca="true">+IF(AND(ISNUMBER(OFFSET('Sanitation Data'!$D$13,0,10*ROW('Sanitation Data'!D162))),'Data Summary'!CT168="Yes"),OFFSET('Sanitation Data'!$D$13,0,10*ROW('Sanitation Data'!D162)),NA())</f>
        <v>#N/A</v>
      </c>
      <c r="AF168" s="102" t="e">
        <f ca="true">+IF(AND(ISNUMBER(OFFSET('Sanitation Data'!$E$5,0,10*ROW('Sanitation Data'!E162))),'Data Summary'!CU168="Yes"),100-OFFSET('Sanitation Data'!$E$5,0,10*ROW('Sanitation Data'!E162)),NA())</f>
        <v>#N/A</v>
      </c>
      <c r="AG168" s="102" t="e">
        <f ca="true">+IF(AND(ISNUMBER(OFFSET('Sanitation Data'!$E$7,0,10*ROW('Sanitation Data'!E162))),'Data Summary'!CV168="Yes"),OFFSET('Sanitation Data'!$E$7,0,10*ROW('Sanitation Data'!E162)),NA())</f>
        <v>#N/A</v>
      </c>
      <c r="AH168" s="102" t="e">
        <f ca="true">+IF(AND(ISNUMBER(OFFSET('Sanitation Data'!$E$11,0,10*ROW('Sanitation Data'!E162))),'Data Summary'!CW168="Yes"),OFFSET('Sanitation Data'!$E$11,0,10*ROW('Sanitation Data'!E162)),NA())</f>
        <v>#N/A</v>
      </c>
      <c r="AI168" s="102" t="e">
        <f ca="true">+IF(AND(ISNUMBER(OFFSET('Sanitation Data'!$E$12,0,10*ROW('Sanitation Data'!E162))),'Data Summary'!CX168="Yes"),OFFSET('Sanitation Data'!$E$12,0,10*ROW('Sanitation Data'!E162)),NA())</f>
        <v>#N/A</v>
      </c>
      <c r="AJ168" s="102" t="e">
        <f ca="true">+IF(AND(ISNUMBER(OFFSET('Sanitation Data'!$E$13,0,10*ROW('Sanitation Data'!E162))),'Data Summary'!CY168="Yes"),OFFSET('Sanitation Data'!$E$13,0,10*ROW('Sanitation Data'!E162)),NA())</f>
        <v>#N/A</v>
      </c>
      <c r="AK168" s="102" t="e">
        <f ca="true">+IF(AND(ISNUMBER(OFFSET('Sanitation Data'!$F$5,0,10*ROW('Sanitation Data'!F162))),'Data Summary'!CZ168="Yes"),100-OFFSET('Sanitation Data'!$F$5,0,10*ROW('Sanitation Data'!F162)),NA())</f>
        <v>#N/A</v>
      </c>
      <c r="AL168" s="102" t="e">
        <f ca="true">+IF(AND(ISNUMBER(OFFSET('Sanitation Data'!$F$7,0,10*ROW('Sanitation Data'!F162))),'Data Summary'!DA168="Yes"),OFFSET('Sanitation Data'!$F$7,0,10*ROW('Sanitation Data'!F162)),NA())</f>
        <v>#N/A</v>
      </c>
      <c r="AM168" s="102" t="e">
        <f ca="true">+IF(AND(ISNUMBER(OFFSET('Sanitation Data'!$F$11,0,10*ROW('Sanitation Data'!F162))),'Data Summary'!DB168="Yes"),OFFSET('Sanitation Data'!$F$11,0,10*ROW('Sanitation Data'!F162)),NA())</f>
        <v>#N/A</v>
      </c>
      <c r="AN168" s="102" t="e">
        <f ca="true">+IF(AND(ISNUMBER(OFFSET('Sanitation Data'!$F$12,0,10*ROW('Sanitation Data'!F162))),'Data Summary'!DC168="Yes"),OFFSET('Sanitation Data'!$F$12,0,10*ROW('Sanitation Data'!F162)),NA())</f>
        <v>#N/A</v>
      </c>
      <c r="AO168" s="102" t="e">
        <f ca="true">+IF(AND(ISNUMBER(OFFSET('Sanitation Data'!$F$13,0,10*ROW('Sanitation Data'!F162))),'Data Summary'!DD168="Yes"),OFFSET('Sanitation Data'!$F$13,0,10*ROW('Sanitation Data'!F162)),NA())</f>
        <v>#N/A</v>
      </c>
      <c r="AP168" s="102" t="e">
        <f ca="true">+IF(AND(ISNUMBER(OFFSET('Sanitation Data'!$G$5,0,10*ROW('Sanitation Data'!G162))),'Data Summary'!DE168="Yes"),100-OFFSET('Sanitation Data'!$G$5,0,10*ROW('Sanitation Data'!G162)),NA())</f>
        <v>#N/A</v>
      </c>
      <c r="AQ168" s="102" t="e">
        <f ca="true">+IF(AND(ISNUMBER(OFFSET('Sanitation Data'!$G$7,0,10*ROW('Sanitation Data'!G162))),'Data Summary'!DF168="Yes"),OFFSET('Sanitation Data'!$G$7,0,10*ROW('Sanitation Data'!G162)),NA())</f>
        <v>#N/A</v>
      </c>
      <c r="AR168" s="102" t="e">
        <f ca="true">+IF(AND(ISNUMBER(OFFSET('Sanitation Data'!$G$11,0,10*ROW('Sanitation Data'!G162))),'Data Summary'!DG168="Yes"),OFFSET('Sanitation Data'!$G$11,0,10*ROW('Sanitation Data'!G162)),NA())</f>
        <v>#N/A</v>
      </c>
      <c r="AS168" s="102" t="e">
        <f ca="true">+IF(AND(ISNUMBER(OFFSET('Sanitation Data'!$G$12,0,10*ROW('Sanitation Data'!G162))),'Data Summary'!DH168="Yes"),OFFSET('Sanitation Data'!$G$12,0,10*ROW('Sanitation Data'!G162)),NA())</f>
        <v>#N/A</v>
      </c>
      <c r="AT168" s="102" t="e">
        <f ca="true">+IF(AND(ISNUMBER(OFFSET('Sanitation Data'!$G$13,0,10*ROW('Sanitation Data'!G162))),'Data Summary'!DI168="Yes"),OFFSET('Sanitation Data'!$G$13,0,10*ROW('Sanitation Data'!G162)),NA())</f>
        <v>#N/A</v>
      </c>
      <c r="AU168" s="102" t="e">
        <f ca="true">+IF(AND(ISNUMBER(OFFSET('Sanitation Data'!$H$5,0,10*ROW('Sanitation Data'!H162))),'Data Summary'!DJ168="Yes"),100-OFFSET('Sanitation Data'!$H$5,0,10*ROW('Sanitation Data'!H162)),NA())</f>
        <v>#N/A</v>
      </c>
      <c r="AV168" s="102" t="e">
        <f ca="true">+IF(AND(ISNUMBER(OFFSET('Sanitation Data'!$H$7,0,10*ROW('Sanitation Data'!H162))),'Data Summary'!DK168="Yes"),OFFSET('Sanitation Data'!$H$7,0,10*ROW('Sanitation Data'!H162)),NA())</f>
        <v>#N/A</v>
      </c>
      <c r="AW168" s="102" t="e">
        <f ca="true">+IF(AND(ISNUMBER(OFFSET('Sanitation Data'!$H$11,0,10*ROW('Sanitation Data'!H162))),'Data Summary'!DL168="Yes"),OFFSET('Sanitation Data'!$H$11,0,10*ROW('Sanitation Data'!H162)),NA())</f>
        <v>#N/A</v>
      </c>
      <c r="AX168" s="102" t="e">
        <f ca="true">+IF(AND(ISNUMBER(OFFSET('Sanitation Data'!$H$12,0,10*ROW('Sanitation Data'!H162))),'Data Summary'!DM168="Yes"),OFFSET('Sanitation Data'!$H$12,0,10*ROW('Sanitation Data'!H162)),NA())</f>
        <v>#N/A</v>
      </c>
      <c r="AY168" s="102" t="e">
        <f ca="true">+IF(AND(ISNUMBER(OFFSET('Sanitation Data'!$H$13,0,10*ROW('Sanitation Data'!H162))),'Data Summary'!DN168="Yes"),OFFSET('Sanitation Data'!$H$13,0,10*ROW('Sanitation Data'!H162)),NA())</f>
        <v>#N/A</v>
      </c>
      <c r="AZ168" s="107" t="e">
        <f ca="true">+IF(AND(ISNUMBER(OFFSET('Hygiene Data'!$C$6,0,10*ROW('Hygiene Data'!C162))),'Data Summary'!DO168="Yes"),OFFSET('Hygiene Data'!$C$6,0,10*ROW('Hygiene Data'!C162)),NA())</f>
        <v>#N/A</v>
      </c>
      <c r="BA168" s="107" t="e">
        <f ca="true">+IF(AND(ISNUMBER(OFFSET('Hygiene Data'!$C$8,0,10*ROW('Hygiene Data'!C162))),'Data Summary'!DP168="Yes"),OFFSET('Hygiene Data'!$C$8,0,10*ROW('Hygiene Data'!C162)),NA())</f>
        <v>#N/A</v>
      </c>
      <c r="BB168" s="107" t="e">
        <f ca="true">+IF(AND(ISNUMBER(OFFSET('Hygiene Data'!$C$10,0,10*ROW('Hygiene Data'!C162))),'Data Summary'!DQ168="Yes"),OFFSET('Hygiene Data'!$C$10,0,10*ROW('Hygiene Data'!C162)),NA())</f>
        <v>#N/A</v>
      </c>
      <c r="BC168" s="107" t="e">
        <f ca="true">+IF(AND(ISNUMBER(OFFSET('Hygiene Data'!$D$6,0,10*ROW('Hygiene Data'!D162))),'Data Summary'!DR168="Yes"),OFFSET('Hygiene Data'!$D$6,0,10*ROW('Hygiene Data'!D162)),NA())</f>
        <v>#N/A</v>
      </c>
      <c r="BD168" s="107" t="e">
        <f ca="true">+IF(AND(ISNUMBER(OFFSET('Hygiene Data'!$D$8,0,10*ROW('Hygiene Data'!D162))),'Data Summary'!DS168="Yes"),OFFSET('Hygiene Data'!$D$8,0,10*ROW('Hygiene Data'!D162)),NA())</f>
        <v>#N/A</v>
      </c>
      <c r="BE168" s="107" t="e">
        <f ca="true">+IF(AND(ISNUMBER(OFFSET('Hygiene Data'!$D$10,0,10*ROW('Hygiene Data'!D162))),'Data Summary'!DT168="Yes"),OFFSET('Hygiene Data'!$D$10,0,10*ROW('Hygiene Data'!D162)),NA())</f>
        <v>#N/A</v>
      </c>
      <c r="BF168" s="107" t="e">
        <f ca="true">+IF(AND(ISNUMBER(OFFSET('Hygiene Data'!$E$6,0,10*ROW('Hygiene Data'!E162))),'Data Summary'!DU168="Yes"),OFFSET('Hygiene Data'!$E$6,0,10*ROW('Hygiene Data'!E162)),NA())</f>
        <v>#N/A</v>
      </c>
      <c r="BG168" s="107" t="e">
        <f ca="true">+IF(AND(ISNUMBER(OFFSET('Hygiene Data'!$E$8,0,10*ROW('Hygiene Data'!E162))),'Data Summary'!DV168="Yes"),OFFSET('Hygiene Data'!$E$8,0,10*ROW('Hygiene Data'!E162)),NA())</f>
        <v>#N/A</v>
      </c>
      <c r="BH168" s="107" t="e">
        <f ca="true">+IF(AND(ISNUMBER(OFFSET('Hygiene Data'!$E$10,0,10*ROW('Hygiene Data'!E162))),'Data Summary'!DW168="Yes"),OFFSET('Hygiene Data'!$E$10,0,10*ROW('Hygiene Data'!E162)),NA())</f>
        <v>#N/A</v>
      </c>
      <c r="BI168" s="107" t="e">
        <f ca="true">+IF(AND(ISNUMBER(OFFSET('Hygiene Data'!$F$6,0,10*ROW('Hygiene Data'!F162))),'Data Summary'!DX168="Yes"),OFFSET('Hygiene Data'!$F$6,0,10*ROW('Hygiene Data'!F162)),NA())</f>
        <v>#N/A</v>
      </c>
      <c r="BJ168" s="107" t="e">
        <f ca="true">+IF(AND(ISNUMBER(OFFSET('Hygiene Data'!$F$8,0,10*ROW('Hygiene Data'!F162))),'Data Summary'!DY168="Yes"),OFFSET('Hygiene Data'!$F$8,0,10*ROW('Hygiene Data'!F162)),NA())</f>
        <v>#N/A</v>
      </c>
      <c r="BK168" s="107" t="e">
        <f ca="true">+IF(AND(ISNUMBER(OFFSET('Hygiene Data'!$F$10,0,10*ROW('Hygiene Data'!F162))),'Data Summary'!DZ168="Yes"),OFFSET('Hygiene Data'!$F$10,0,10*ROW('Hygiene Data'!F162)),NA())</f>
        <v>#N/A</v>
      </c>
      <c r="BL168" s="107" t="e">
        <f ca="true">+IF(AND(ISNUMBER(OFFSET('Hygiene Data'!$G$6,0,10*ROW('Hygiene Data'!G162))),'Data Summary'!EA168="Yes"),OFFSET('Hygiene Data'!$G$6,0,10*ROW('Hygiene Data'!G162)),NA())</f>
        <v>#N/A</v>
      </c>
      <c r="BM168" s="107" t="e">
        <f ca="true">+IF(AND(ISNUMBER(OFFSET('Hygiene Data'!$G$8,0,10*ROW('Hygiene Data'!G162))),'Data Summary'!EB168="Yes"),OFFSET('Hygiene Data'!$G$8,0,10*ROW('Hygiene Data'!G162)),NA())</f>
        <v>#N/A</v>
      </c>
      <c r="BN168" s="107" t="e">
        <f ca="true">+IF(AND(ISNUMBER(OFFSET('Hygiene Data'!$G$10,0,10*ROW('Hygiene Data'!G162))),'Data Summary'!EC168="Yes"),OFFSET('Hygiene Data'!$G$10,0,10*ROW('Hygiene Data'!G162)),NA())</f>
        <v>#N/A</v>
      </c>
      <c r="BO168" s="107" t="e">
        <f ca="true">+IF(AND(ISNUMBER(OFFSET('Hygiene Data'!$H$6,0,10*ROW('Hygiene Data'!H162))),'Data Summary'!ED168="Yes"),OFFSET('Hygiene Data'!$H$6,0,10*ROW('Hygiene Data'!H162)),NA())</f>
        <v>#N/A</v>
      </c>
      <c r="BP168" s="107" t="e">
        <f ca="true">+IF(AND(ISNUMBER(OFFSET('Hygiene Data'!$H$8,0,10*ROW('Hygiene Data'!H162))),'Data Summary'!EE168="Yes"),OFFSET('Hygiene Data'!$H$8,0,10*ROW('Hygiene Data'!H162)),NA())</f>
        <v>#N/A</v>
      </c>
      <c r="BQ168" s="107" t="e">
        <f ca="true">+IF(AND(ISNUMBER(OFFSET('Hygiene Data'!$H$10,0,10*ROW('Hygiene Data'!H162))),'Data Summary'!EF168="Yes"),OFFSET('Hygiene Data'!$H$10,0,10*ROW('Hygiene Data'!H162)),NA())</f>
        <v>#N/A</v>
      </c>
    </row>
    <row r="169" x14ac:dyDescent="0.2">
      <c r="A169" s="55" t="e">
        <f ca="true">+IF(OFFSET('Water Data'!$B$1,0,10*ROW('Water Data'!B163))="",NA(),OFFSET('Water Data'!$B$1,0,10*ROW('Water Data'!B163)))</f>
        <v>#N/A</v>
      </c>
      <c r="B169" s="55" t="e">
        <f ca="true">+IF(OFFSET('Water Data'!$A$3,0,10*ROW('Water Data'!A166))="",NA(),OFFSET('Water Data'!$A$3,0,10*ROW('Water Data'!A166)))</f>
        <v>#N/A</v>
      </c>
      <c r="C169" s="55" t="e">
        <f ca="true">+IF(OFFSET('Water Data'!$C$3,0,10*ROW('Water Data'!C166))="",NA(),OFFSET('Water Data'!$C$3,0,10*ROW('Water Data'!C166)))</f>
        <v>#N/A</v>
      </c>
      <c r="D169" s="56" t="e">
        <f ca="true">+IF(AND(ISNUMBER(OFFSET('Water Data'!$C$5,0,10*ROW('Water Data'!C163))),'Data Summary'!BS169="Yes"),100-OFFSET('Water Data'!$C$5,0,10*ROW('Water Data'!C163)),NA())</f>
        <v>#N/A</v>
      </c>
      <c r="E169" s="56" t="e">
        <f ca="true">+IF(AND(ISNUMBER(OFFSET('Water Data'!$C$7,0,10*ROW('Water Data'!C163))),'Data Summary'!BT169="Yes"),OFFSET('Water Data'!$C$7,0,10*ROW('Water Data'!C163)),NA())</f>
        <v>#N/A</v>
      </c>
      <c r="F169" s="56" t="e">
        <f ca="true">+IF(AND(ISNUMBER(OFFSET('Water Data'!$C$10,0,10*ROW('Water Data'!C163))),'Data Summary'!BU169="Yes"),OFFSET('Water Data'!$C$10,0,10*ROW('Water Data'!C163)),NA())</f>
        <v>#N/A</v>
      </c>
      <c r="G169" s="56" t="e">
        <f ca="true">+IF(AND(ISNUMBER(OFFSET('Water Data'!$D$5,0,10*ROW('Water Data'!D163))),'Data Summary'!BV169="Yes"),100-OFFSET('Water Data'!$D$5,0,10*ROW('Water Data'!D163)),NA())</f>
        <v>#N/A</v>
      </c>
      <c r="H169" s="56" t="e">
        <f ca="true">+IF(AND(ISNUMBER(OFFSET('Water Data'!$D$7,0,10*ROW('Water Data'!D163))),'Data Summary'!BW169="Yes"),OFFSET('Water Data'!$D$7,0,10*ROW('Water Data'!D163)),NA())</f>
        <v>#N/A</v>
      </c>
      <c r="I169" s="56" t="e">
        <f ca="true">+IF(AND(ISNUMBER(OFFSET('Water Data'!$D$10,0,10*ROW('Water Data'!D163))),'Data Summary'!BX169="Yes"),OFFSET('Water Data'!$D$10,0,10*ROW('Water Data'!D163)),NA())</f>
        <v>#N/A</v>
      </c>
      <c r="J169" s="56" t="e">
        <f ca="true">+IF(AND(ISNUMBER(OFFSET('Water Data'!$E$5,0,10*ROW('Water Data'!E163))),'Data Summary'!BY169="Yes"),100-OFFSET('Water Data'!$E$5,0,10*ROW('Water Data'!E163)),NA())</f>
        <v>#N/A</v>
      </c>
      <c r="K169" s="56" t="e">
        <f ca="true">+IF(AND(ISNUMBER(OFFSET('Water Data'!$E$7,0,10*ROW('Water Data'!E163))),'Data Summary'!BZ169="Yes"),OFFSET('Water Data'!$E$7,0,10*ROW('Water Data'!E163)),NA())</f>
        <v>#N/A</v>
      </c>
      <c r="L169" s="56" t="e">
        <f ca="true">+IF(AND(ISNUMBER(OFFSET('Water Data'!$E$10,0,10*ROW('Water Data'!E163))),'Data Summary'!CA169="Yes"),OFFSET('Water Data'!$E$10,0,10*ROW('Water Data'!E163)),NA())</f>
        <v>#N/A</v>
      </c>
      <c r="M169" s="56" t="e">
        <f ca="true">+IF(AND(ISNUMBER(OFFSET('Water Data'!$F$5,0,10*ROW('Water Data'!F163))),'Data Summary'!CB169="Yes"),100-OFFSET('Water Data'!$F$5,0,10*ROW('Water Data'!F163)),NA())</f>
        <v>#N/A</v>
      </c>
      <c r="N169" s="56" t="e">
        <f ca="true">+IF(AND(ISNUMBER(OFFSET('Water Data'!$F$7,0,10*ROW('Water Data'!F163))),'Data Summary'!CC169="Yes"),OFFSET('Water Data'!$F$7,0,10*ROW('Water Data'!F163)),NA())</f>
        <v>#N/A</v>
      </c>
      <c r="O169" s="56" t="e">
        <f ca="true">+IF(AND(ISNUMBER(OFFSET('Water Data'!$F$10,0,10*ROW('Water Data'!F163))),'Data Summary'!CD169="Yes"),OFFSET('Water Data'!$F$10,0,10*ROW('Water Data'!F163)),NA())</f>
        <v>#N/A</v>
      </c>
      <c r="P169" s="56" t="e">
        <f ca="true">+IF(AND(ISNUMBER(OFFSET('Water Data'!$G$5,0,10*ROW('Water Data'!G163))),'Data Summary'!CE169="Yes"),100-OFFSET('Water Data'!$G$5,0,10*ROW('Water Data'!G163)),NA())</f>
        <v>#N/A</v>
      </c>
      <c r="Q169" s="56" t="e">
        <f ca="true">+IF(AND(ISNUMBER(OFFSET('Water Data'!$G$7,0,10*ROW('Water Data'!G163))),'Data Summary'!CF169="Yes"),OFFSET('Water Data'!$G$7,0,10*ROW('Water Data'!G163)),NA())</f>
        <v>#N/A</v>
      </c>
      <c r="R169" s="56" t="e">
        <f ca="true">+IF(AND(ISNUMBER(OFFSET('Water Data'!$G$10,0,10*ROW('Water Data'!G163))),'Data Summary'!CG169="Yes"),OFFSET('Water Data'!$G$10,0,10*ROW('Water Data'!G163)),NA())</f>
        <v>#N/A</v>
      </c>
      <c r="S169" s="56" t="e">
        <f ca="true">+IF(AND(ISNUMBER(OFFSET('Water Data'!$H$5,0,10*ROW('Water Data'!H163))),'Data Summary'!CH169="Yes"),100-OFFSET('Water Data'!$H$5,0,10*ROW('Water Data'!H163)),NA())</f>
        <v>#N/A</v>
      </c>
      <c r="T169" s="56" t="e">
        <f ca="true">+IF(AND(ISNUMBER(OFFSET('Water Data'!$H$7,0,10*ROW('Water Data'!H163))),'Data Summary'!CI169="Yes"),OFFSET('Water Data'!$H$7,0,10*ROW('Water Data'!H163)),NA())</f>
        <v>#N/A</v>
      </c>
      <c r="U169" s="56" t="e">
        <f ca="true">+IF(AND(ISNUMBER(OFFSET('Water Data'!$H$10,0,10*ROW('Water Data'!H163))),'Data Summary'!CJ169="Yes"),OFFSET('Water Data'!$H$10,0,10*ROW('Water Data'!H163)),NA())</f>
        <v>#N/A</v>
      </c>
      <c r="V169" s="102" t="e">
        <f ca="true">+IF(AND(ISNUMBER(OFFSET('Sanitation Data'!$C$5,0,10*ROW('Sanitation Data'!C163))),'Data Summary'!CK169="Yes"),100-OFFSET('Sanitation Data'!$C$5,0,10*ROW('Sanitation Data'!C163)),NA())</f>
        <v>#N/A</v>
      </c>
      <c r="W169" s="102" t="e">
        <f ca="true">+IF(AND(ISNUMBER(OFFSET('Sanitation Data'!$C$7,0,10*ROW('Sanitation Data'!C163))),'Data Summary'!CL169="Yes"),OFFSET('Sanitation Data'!$C$7,0,10*ROW('Sanitation Data'!C163)),NA())</f>
        <v>#N/A</v>
      </c>
      <c r="X169" s="102" t="e">
        <f ca="true">+IF(AND(ISNUMBER(OFFSET('Sanitation Data'!$C$11,0,10*ROW('Sanitation Data'!C163))),'Data Summary'!CM169="Yes"),OFFSET('Sanitation Data'!$C$11,0,10*ROW('Sanitation Data'!C163)),NA())</f>
        <v>#N/A</v>
      </c>
      <c r="Y169" s="102" t="e">
        <f ca="true">+IF(AND(ISNUMBER(OFFSET('Sanitation Data'!$C$12,0,10*ROW('Sanitation Data'!C163))),'Data Summary'!CN169="Yes"),OFFSET('Sanitation Data'!$C$12,0,10*ROW('Sanitation Data'!C163)),NA())</f>
        <v>#N/A</v>
      </c>
      <c r="Z169" s="102" t="e">
        <f ca="true">+IF(AND(ISNUMBER(OFFSET('Sanitation Data'!$C$13,0,10*ROW('Sanitation Data'!C163))),'Data Summary'!CO169="Yes"),OFFSET('Sanitation Data'!$C$13,0,10*ROW('Sanitation Data'!C163)),NA())</f>
        <v>#N/A</v>
      </c>
      <c r="AA169" s="102" t="e">
        <f ca="true">+IF(AND(ISNUMBER(OFFSET('Sanitation Data'!$D$5,0,10*ROW('Sanitation Data'!D163))),'Data Summary'!CP169="Yes"),100-OFFSET('Sanitation Data'!$D$5,0,10*ROW('Sanitation Data'!D163)),NA())</f>
        <v>#N/A</v>
      </c>
      <c r="AB169" s="102" t="e">
        <f ca="true">+IF(AND(ISNUMBER(OFFSET('Sanitation Data'!$D$7,0,10*ROW('Sanitation Data'!D163))),'Data Summary'!CQ169="Yes"),OFFSET('Sanitation Data'!$D$7,0,10*ROW('Sanitation Data'!D163)),NA())</f>
        <v>#N/A</v>
      </c>
      <c r="AC169" s="102" t="e">
        <f ca="true">+IF(AND(ISNUMBER(OFFSET('Sanitation Data'!$D$11,0,10*ROW('Sanitation Data'!D163))),'Data Summary'!CR169="Yes"),OFFSET('Sanitation Data'!$D$11,0,10*ROW('Sanitation Data'!D163)),NA())</f>
        <v>#N/A</v>
      </c>
      <c r="AD169" s="102" t="e">
        <f ca="true">+IF(AND(ISNUMBER(OFFSET('Sanitation Data'!$D$12,0,10*ROW('Sanitation Data'!D163))),'Data Summary'!CS169="Yes"),OFFSET('Sanitation Data'!$D$12,0,10*ROW('Sanitation Data'!D163)),NA())</f>
        <v>#N/A</v>
      </c>
      <c r="AE169" s="102" t="e">
        <f ca="true">+IF(AND(ISNUMBER(OFFSET('Sanitation Data'!$D$13,0,10*ROW('Sanitation Data'!D163))),'Data Summary'!CT169="Yes"),OFFSET('Sanitation Data'!$D$13,0,10*ROW('Sanitation Data'!D163)),NA())</f>
        <v>#N/A</v>
      </c>
      <c r="AF169" s="102" t="e">
        <f ca="true">+IF(AND(ISNUMBER(OFFSET('Sanitation Data'!$E$5,0,10*ROW('Sanitation Data'!E163))),'Data Summary'!CU169="Yes"),100-OFFSET('Sanitation Data'!$E$5,0,10*ROW('Sanitation Data'!E163)),NA())</f>
        <v>#N/A</v>
      </c>
      <c r="AG169" s="102" t="e">
        <f ca="true">+IF(AND(ISNUMBER(OFFSET('Sanitation Data'!$E$7,0,10*ROW('Sanitation Data'!E163))),'Data Summary'!CV169="Yes"),OFFSET('Sanitation Data'!$E$7,0,10*ROW('Sanitation Data'!E163)),NA())</f>
        <v>#N/A</v>
      </c>
      <c r="AH169" s="102" t="e">
        <f ca="true">+IF(AND(ISNUMBER(OFFSET('Sanitation Data'!$E$11,0,10*ROW('Sanitation Data'!E163))),'Data Summary'!CW169="Yes"),OFFSET('Sanitation Data'!$E$11,0,10*ROW('Sanitation Data'!E163)),NA())</f>
        <v>#N/A</v>
      </c>
      <c r="AI169" s="102" t="e">
        <f ca="true">+IF(AND(ISNUMBER(OFFSET('Sanitation Data'!$E$12,0,10*ROW('Sanitation Data'!E163))),'Data Summary'!CX169="Yes"),OFFSET('Sanitation Data'!$E$12,0,10*ROW('Sanitation Data'!E163)),NA())</f>
        <v>#N/A</v>
      </c>
      <c r="AJ169" s="102" t="e">
        <f ca="true">+IF(AND(ISNUMBER(OFFSET('Sanitation Data'!$E$13,0,10*ROW('Sanitation Data'!E163))),'Data Summary'!CY169="Yes"),OFFSET('Sanitation Data'!$E$13,0,10*ROW('Sanitation Data'!E163)),NA())</f>
        <v>#N/A</v>
      </c>
      <c r="AK169" s="102" t="e">
        <f ca="true">+IF(AND(ISNUMBER(OFFSET('Sanitation Data'!$F$5,0,10*ROW('Sanitation Data'!F163))),'Data Summary'!CZ169="Yes"),100-OFFSET('Sanitation Data'!$F$5,0,10*ROW('Sanitation Data'!F163)),NA())</f>
        <v>#N/A</v>
      </c>
      <c r="AL169" s="102" t="e">
        <f ca="true">+IF(AND(ISNUMBER(OFFSET('Sanitation Data'!$F$7,0,10*ROW('Sanitation Data'!F163))),'Data Summary'!DA169="Yes"),OFFSET('Sanitation Data'!$F$7,0,10*ROW('Sanitation Data'!F163)),NA())</f>
        <v>#N/A</v>
      </c>
      <c r="AM169" s="102" t="e">
        <f ca="true">+IF(AND(ISNUMBER(OFFSET('Sanitation Data'!$F$11,0,10*ROW('Sanitation Data'!F163))),'Data Summary'!DB169="Yes"),OFFSET('Sanitation Data'!$F$11,0,10*ROW('Sanitation Data'!F163)),NA())</f>
        <v>#N/A</v>
      </c>
      <c r="AN169" s="102" t="e">
        <f ca="true">+IF(AND(ISNUMBER(OFFSET('Sanitation Data'!$F$12,0,10*ROW('Sanitation Data'!F163))),'Data Summary'!DC169="Yes"),OFFSET('Sanitation Data'!$F$12,0,10*ROW('Sanitation Data'!F163)),NA())</f>
        <v>#N/A</v>
      </c>
      <c r="AO169" s="102" t="e">
        <f ca="true">+IF(AND(ISNUMBER(OFFSET('Sanitation Data'!$F$13,0,10*ROW('Sanitation Data'!F163))),'Data Summary'!DD169="Yes"),OFFSET('Sanitation Data'!$F$13,0,10*ROW('Sanitation Data'!F163)),NA())</f>
        <v>#N/A</v>
      </c>
      <c r="AP169" s="102" t="e">
        <f ca="true">+IF(AND(ISNUMBER(OFFSET('Sanitation Data'!$G$5,0,10*ROW('Sanitation Data'!G163))),'Data Summary'!DE169="Yes"),100-OFFSET('Sanitation Data'!$G$5,0,10*ROW('Sanitation Data'!G163)),NA())</f>
        <v>#N/A</v>
      </c>
      <c r="AQ169" s="102" t="e">
        <f ca="true">+IF(AND(ISNUMBER(OFFSET('Sanitation Data'!$G$7,0,10*ROW('Sanitation Data'!G163))),'Data Summary'!DF169="Yes"),OFFSET('Sanitation Data'!$G$7,0,10*ROW('Sanitation Data'!G163)),NA())</f>
        <v>#N/A</v>
      </c>
      <c r="AR169" s="102" t="e">
        <f ca="true">+IF(AND(ISNUMBER(OFFSET('Sanitation Data'!$G$11,0,10*ROW('Sanitation Data'!G163))),'Data Summary'!DG169="Yes"),OFFSET('Sanitation Data'!$G$11,0,10*ROW('Sanitation Data'!G163)),NA())</f>
        <v>#N/A</v>
      </c>
      <c r="AS169" s="102" t="e">
        <f ca="true">+IF(AND(ISNUMBER(OFFSET('Sanitation Data'!$G$12,0,10*ROW('Sanitation Data'!G163))),'Data Summary'!DH169="Yes"),OFFSET('Sanitation Data'!$G$12,0,10*ROW('Sanitation Data'!G163)),NA())</f>
        <v>#N/A</v>
      </c>
      <c r="AT169" s="102" t="e">
        <f ca="true">+IF(AND(ISNUMBER(OFFSET('Sanitation Data'!$G$13,0,10*ROW('Sanitation Data'!G163))),'Data Summary'!DI169="Yes"),OFFSET('Sanitation Data'!$G$13,0,10*ROW('Sanitation Data'!G163)),NA())</f>
        <v>#N/A</v>
      </c>
      <c r="AU169" s="102" t="e">
        <f ca="true">+IF(AND(ISNUMBER(OFFSET('Sanitation Data'!$H$5,0,10*ROW('Sanitation Data'!H163))),'Data Summary'!DJ169="Yes"),100-OFFSET('Sanitation Data'!$H$5,0,10*ROW('Sanitation Data'!H163)),NA())</f>
        <v>#N/A</v>
      </c>
      <c r="AV169" s="102" t="e">
        <f ca="true">+IF(AND(ISNUMBER(OFFSET('Sanitation Data'!$H$7,0,10*ROW('Sanitation Data'!H163))),'Data Summary'!DK169="Yes"),OFFSET('Sanitation Data'!$H$7,0,10*ROW('Sanitation Data'!H163)),NA())</f>
        <v>#N/A</v>
      </c>
      <c r="AW169" s="102" t="e">
        <f ca="true">+IF(AND(ISNUMBER(OFFSET('Sanitation Data'!$H$11,0,10*ROW('Sanitation Data'!H163))),'Data Summary'!DL169="Yes"),OFFSET('Sanitation Data'!$H$11,0,10*ROW('Sanitation Data'!H163)),NA())</f>
        <v>#N/A</v>
      </c>
      <c r="AX169" s="102" t="e">
        <f ca="true">+IF(AND(ISNUMBER(OFFSET('Sanitation Data'!$H$12,0,10*ROW('Sanitation Data'!H163))),'Data Summary'!DM169="Yes"),OFFSET('Sanitation Data'!$H$12,0,10*ROW('Sanitation Data'!H163)),NA())</f>
        <v>#N/A</v>
      </c>
      <c r="AY169" s="102" t="e">
        <f ca="true">+IF(AND(ISNUMBER(OFFSET('Sanitation Data'!$H$13,0,10*ROW('Sanitation Data'!H163))),'Data Summary'!DN169="Yes"),OFFSET('Sanitation Data'!$H$13,0,10*ROW('Sanitation Data'!H163)),NA())</f>
        <v>#N/A</v>
      </c>
      <c r="AZ169" s="107" t="e">
        <f ca="true">+IF(AND(ISNUMBER(OFFSET('Hygiene Data'!$C$6,0,10*ROW('Hygiene Data'!C163))),'Data Summary'!DO169="Yes"),OFFSET('Hygiene Data'!$C$6,0,10*ROW('Hygiene Data'!C163)),NA())</f>
        <v>#N/A</v>
      </c>
      <c r="BA169" s="107" t="e">
        <f ca="true">+IF(AND(ISNUMBER(OFFSET('Hygiene Data'!$C$8,0,10*ROW('Hygiene Data'!C163))),'Data Summary'!DP169="Yes"),OFFSET('Hygiene Data'!$C$8,0,10*ROW('Hygiene Data'!C163)),NA())</f>
        <v>#N/A</v>
      </c>
      <c r="BB169" s="107" t="e">
        <f ca="true">+IF(AND(ISNUMBER(OFFSET('Hygiene Data'!$C$10,0,10*ROW('Hygiene Data'!C163))),'Data Summary'!DQ169="Yes"),OFFSET('Hygiene Data'!$C$10,0,10*ROW('Hygiene Data'!C163)),NA())</f>
        <v>#N/A</v>
      </c>
      <c r="BC169" s="107" t="e">
        <f ca="true">+IF(AND(ISNUMBER(OFFSET('Hygiene Data'!$D$6,0,10*ROW('Hygiene Data'!D163))),'Data Summary'!DR169="Yes"),OFFSET('Hygiene Data'!$D$6,0,10*ROW('Hygiene Data'!D163)),NA())</f>
        <v>#N/A</v>
      </c>
      <c r="BD169" s="107" t="e">
        <f ca="true">+IF(AND(ISNUMBER(OFFSET('Hygiene Data'!$D$8,0,10*ROW('Hygiene Data'!D163))),'Data Summary'!DS169="Yes"),OFFSET('Hygiene Data'!$D$8,0,10*ROW('Hygiene Data'!D163)),NA())</f>
        <v>#N/A</v>
      </c>
      <c r="BE169" s="107" t="e">
        <f ca="true">+IF(AND(ISNUMBER(OFFSET('Hygiene Data'!$D$10,0,10*ROW('Hygiene Data'!D163))),'Data Summary'!DT169="Yes"),OFFSET('Hygiene Data'!$D$10,0,10*ROW('Hygiene Data'!D163)),NA())</f>
        <v>#N/A</v>
      </c>
      <c r="BF169" s="107" t="e">
        <f ca="true">+IF(AND(ISNUMBER(OFFSET('Hygiene Data'!$E$6,0,10*ROW('Hygiene Data'!E163))),'Data Summary'!DU169="Yes"),OFFSET('Hygiene Data'!$E$6,0,10*ROW('Hygiene Data'!E163)),NA())</f>
        <v>#N/A</v>
      </c>
      <c r="BG169" s="107" t="e">
        <f ca="true">+IF(AND(ISNUMBER(OFFSET('Hygiene Data'!$E$8,0,10*ROW('Hygiene Data'!E163))),'Data Summary'!DV169="Yes"),OFFSET('Hygiene Data'!$E$8,0,10*ROW('Hygiene Data'!E163)),NA())</f>
        <v>#N/A</v>
      </c>
      <c r="BH169" s="107" t="e">
        <f ca="true">+IF(AND(ISNUMBER(OFFSET('Hygiene Data'!$E$10,0,10*ROW('Hygiene Data'!E163))),'Data Summary'!DW169="Yes"),OFFSET('Hygiene Data'!$E$10,0,10*ROW('Hygiene Data'!E163)),NA())</f>
        <v>#N/A</v>
      </c>
      <c r="BI169" s="107" t="e">
        <f ca="true">+IF(AND(ISNUMBER(OFFSET('Hygiene Data'!$F$6,0,10*ROW('Hygiene Data'!F163))),'Data Summary'!DX169="Yes"),OFFSET('Hygiene Data'!$F$6,0,10*ROW('Hygiene Data'!F163)),NA())</f>
        <v>#N/A</v>
      </c>
      <c r="BJ169" s="107" t="e">
        <f ca="true">+IF(AND(ISNUMBER(OFFSET('Hygiene Data'!$F$8,0,10*ROW('Hygiene Data'!F163))),'Data Summary'!DY169="Yes"),OFFSET('Hygiene Data'!$F$8,0,10*ROW('Hygiene Data'!F163)),NA())</f>
        <v>#N/A</v>
      </c>
      <c r="BK169" s="107" t="e">
        <f ca="true">+IF(AND(ISNUMBER(OFFSET('Hygiene Data'!$F$10,0,10*ROW('Hygiene Data'!F163))),'Data Summary'!DZ169="Yes"),OFFSET('Hygiene Data'!$F$10,0,10*ROW('Hygiene Data'!F163)),NA())</f>
        <v>#N/A</v>
      </c>
      <c r="BL169" s="107" t="e">
        <f ca="true">+IF(AND(ISNUMBER(OFFSET('Hygiene Data'!$G$6,0,10*ROW('Hygiene Data'!G163))),'Data Summary'!EA169="Yes"),OFFSET('Hygiene Data'!$G$6,0,10*ROW('Hygiene Data'!G163)),NA())</f>
        <v>#N/A</v>
      </c>
      <c r="BM169" s="107" t="e">
        <f ca="true">+IF(AND(ISNUMBER(OFFSET('Hygiene Data'!$G$8,0,10*ROW('Hygiene Data'!G163))),'Data Summary'!EB169="Yes"),OFFSET('Hygiene Data'!$G$8,0,10*ROW('Hygiene Data'!G163)),NA())</f>
        <v>#N/A</v>
      </c>
      <c r="BN169" s="107" t="e">
        <f ca="true">+IF(AND(ISNUMBER(OFFSET('Hygiene Data'!$G$10,0,10*ROW('Hygiene Data'!G163))),'Data Summary'!EC169="Yes"),OFFSET('Hygiene Data'!$G$10,0,10*ROW('Hygiene Data'!G163)),NA())</f>
        <v>#N/A</v>
      </c>
      <c r="BO169" s="107" t="e">
        <f ca="true">+IF(AND(ISNUMBER(OFFSET('Hygiene Data'!$H$6,0,10*ROW('Hygiene Data'!H163))),'Data Summary'!ED169="Yes"),OFFSET('Hygiene Data'!$H$6,0,10*ROW('Hygiene Data'!H163)),NA())</f>
        <v>#N/A</v>
      </c>
      <c r="BP169" s="107" t="e">
        <f ca="true">+IF(AND(ISNUMBER(OFFSET('Hygiene Data'!$H$8,0,10*ROW('Hygiene Data'!H163))),'Data Summary'!EE169="Yes"),OFFSET('Hygiene Data'!$H$8,0,10*ROW('Hygiene Data'!H163)),NA())</f>
        <v>#N/A</v>
      </c>
      <c r="BQ169" s="107" t="e">
        <f ca="true">+IF(AND(ISNUMBER(OFFSET('Hygiene Data'!$H$10,0,10*ROW('Hygiene Data'!H163))),'Data Summary'!EF169="Yes"),OFFSET('Hygiene Data'!$H$10,0,10*ROW('Hygiene Data'!H163)),NA())</f>
        <v>#N/A</v>
      </c>
    </row>
    <row r="170" x14ac:dyDescent="0.2">
      <c r="A170" s="55" t="e">
        <f ca="true">+IF(OFFSET('Water Data'!$B$1,0,10*ROW('Water Data'!B164))="",NA(),OFFSET('Water Data'!$B$1,0,10*ROW('Water Data'!B164)))</f>
        <v>#N/A</v>
      </c>
      <c r="B170" s="55" t="e">
        <f ca="true">+IF(OFFSET('Water Data'!$A$3,0,10*ROW('Water Data'!A167))="",NA(),OFFSET('Water Data'!$A$3,0,10*ROW('Water Data'!A167)))</f>
        <v>#N/A</v>
      </c>
      <c r="C170" s="55" t="e">
        <f ca="true">+IF(OFFSET('Water Data'!$C$3,0,10*ROW('Water Data'!C167))="",NA(),OFFSET('Water Data'!$C$3,0,10*ROW('Water Data'!C167)))</f>
        <v>#N/A</v>
      </c>
      <c r="D170" s="56" t="e">
        <f ca="true">+IF(AND(ISNUMBER(OFFSET('Water Data'!$C$5,0,10*ROW('Water Data'!C164))),'Data Summary'!BS170="Yes"),100-OFFSET('Water Data'!$C$5,0,10*ROW('Water Data'!C164)),NA())</f>
        <v>#N/A</v>
      </c>
      <c r="E170" s="56" t="e">
        <f ca="true">+IF(AND(ISNUMBER(OFFSET('Water Data'!$C$7,0,10*ROW('Water Data'!C164))),'Data Summary'!BT170="Yes"),OFFSET('Water Data'!$C$7,0,10*ROW('Water Data'!C164)),NA())</f>
        <v>#N/A</v>
      </c>
      <c r="F170" s="56" t="e">
        <f ca="true">+IF(AND(ISNUMBER(OFFSET('Water Data'!$C$10,0,10*ROW('Water Data'!C164))),'Data Summary'!BU170="Yes"),OFFSET('Water Data'!$C$10,0,10*ROW('Water Data'!C164)),NA())</f>
        <v>#N/A</v>
      </c>
      <c r="G170" s="56" t="e">
        <f ca="true">+IF(AND(ISNUMBER(OFFSET('Water Data'!$D$5,0,10*ROW('Water Data'!D164))),'Data Summary'!BV170="Yes"),100-OFFSET('Water Data'!$D$5,0,10*ROW('Water Data'!D164)),NA())</f>
        <v>#N/A</v>
      </c>
      <c r="H170" s="56" t="e">
        <f ca="true">+IF(AND(ISNUMBER(OFFSET('Water Data'!$D$7,0,10*ROW('Water Data'!D164))),'Data Summary'!BW170="Yes"),OFFSET('Water Data'!$D$7,0,10*ROW('Water Data'!D164)),NA())</f>
        <v>#N/A</v>
      </c>
      <c r="I170" s="56" t="e">
        <f ca="true">+IF(AND(ISNUMBER(OFFSET('Water Data'!$D$10,0,10*ROW('Water Data'!D164))),'Data Summary'!BX170="Yes"),OFFSET('Water Data'!$D$10,0,10*ROW('Water Data'!D164)),NA())</f>
        <v>#N/A</v>
      </c>
      <c r="J170" s="56" t="e">
        <f ca="true">+IF(AND(ISNUMBER(OFFSET('Water Data'!$E$5,0,10*ROW('Water Data'!E164))),'Data Summary'!BY170="Yes"),100-OFFSET('Water Data'!$E$5,0,10*ROW('Water Data'!E164)),NA())</f>
        <v>#N/A</v>
      </c>
      <c r="K170" s="56" t="e">
        <f ca="true">+IF(AND(ISNUMBER(OFFSET('Water Data'!$E$7,0,10*ROW('Water Data'!E164))),'Data Summary'!BZ170="Yes"),OFFSET('Water Data'!$E$7,0,10*ROW('Water Data'!E164)),NA())</f>
        <v>#N/A</v>
      </c>
      <c r="L170" s="56" t="e">
        <f ca="true">+IF(AND(ISNUMBER(OFFSET('Water Data'!$E$10,0,10*ROW('Water Data'!E164))),'Data Summary'!CA170="Yes"),OFFSET('Water Data'!$E$10,0,10*ROW('Water Data'!E164)),NA())</f>
        <v>#N/A</v>
      </c>
      <c r="M170" s="56" t="e">
        <f ca="true">+IF(AND(ISNUMBER(OFFSET('Water Data'!$F$5,0,10*ROW('Water Data'!F164))),'Data Summary'!CB170="Yes"),100-OFFSET('Water Data'!$F$5,0,10*ROW('Water Data'!F164)),NA())</f>
        <v>#N/A</v>
      </c>
      <c r="N170" s="56" t="e">
        <f ca="true">+IF(AND(ISNUMBER(OFFSET('Water Data'!$F$7,0,10*ROW('Water Data'!F164))),'Data Summary'!CC170="Yes"),OFFSET('Water Data'!$F$7,0,10*ROW('Water Data'!F164)),NA())</f>
        <v>#N/A</v>
      </c>
      <c r="O170" s="56" t="e">
        <f ca="true">+IF(AND(ISNUMBER(OFFSET('Water Data'!$F$10,0,10*ROW('Water Data'!F164))),'Data Summary'!CD170="Yes"),OFFSET('Water Data'!$F$10,0,10*ROW('Water Data'!F164)),NA())</f>
        <v>#N/A</v>
      </c>
      <c r="P170" s="56" t="e">
        <f ca="true">+IF(AND(ISNUMBER(OFFSET('Water Data'!$G$5,0,10*ROW('Water Data'!G164))),'Data Summary'!CE170="Yes"),100-OFFSET('Water Data'!$G$5,0,10*ROW('Water Data'!G164)),NA())</f>
        <v>#N/A</v>
      </c>
      <c r="Q170" s="56" t="e">
        <f ca="true">+IF(AND(ISNUMBER(OFFSET('Water Data'!$G$7,0,10*ROW('Water Data'!G164))),'Data Summary'!CF170="Yes"),OFFSET('Water Data'!$G$7,0,10*ROW('Water Data'!G164)),NA())</f>
        <v>#N/A</v>
      </c>
      <c r="R170" s="56" t="e">
        <f ca="true">+IF(AND(ISNUMBER(OFFSET('Water Data'!$G$10,0,10*ROW('Water Data'!G164))),'Data Summary'!CG170="Yes"),OFFSET('Water Data'!$G$10,0,10*ROW('Water Data'!G164)),NA())</f>
        <v>#N/A</v>
      </c>
      <c r="S170" s="56" t="e">
        <f ca="true">+IF(AND(ISNUMBER(OFFSET('Water Data'!$H$5,0,10*ROW('Water Data'!H164))),'Data Summary'!CH170="Yes"),100-OFFSET('Water Data'!$H$5,0,10*ROW('Water Data'!H164)),NA())</f>
        <v>#N/A</v>
      </c>
      <c r="T170" s="56" t="e">
        <f ca="true">+IF(AND(ISNUMBER(OFFSET('Water Data'!$H$7,0,10*ROW('Water Data'!H164))),'Data Summary'!CI170="Yes"),OFFSET('Water Data'!$H$7,0,10*ROW('Water Data'!H164)),NA())</f>
        <v>#N/A</v>
      </c>
      <c r="U170" s="56" t="e">
        <f ca="true">+IF(AND(ISNUMBER(OFFSET('Water Data'!$H$10,0,10*ROW('Water Data'!H164))),'Data Summary'!CJ170="Yes"),OFFSET('Water Data'!$H$10,0,10*ROW('Water Data'!H164)),NA())</f>
        <v>#N/A</v>
      </c>
      <c r="V170" s="102" t="e">
        <f ca="true">+IF(AND(ISNUMBER(OFFSET('Sanitation Data'!$C$5,0,10*ROW('Sanitation Data'!C164))),'Data Summary'!CK170="Yes"),100-OFFSET('Sanitation Data'!$C$5,0,10*ROW('Sanitation Data'!C164)),NA())</f>
        <v>#N/A</v>
      </c>
      <c r="W170" s="102" t="e">
        <f ca="true">+IF(AND(ISNUMBER(OFFSET('Sanitation Data'!$C$7,0,10*ROW('Sanitation Data'!C164))),'Data Summary'!CL170="Yes"),OFFSET('Sanitation Data'!$C$7,0,10*ROW('Sanitation Data'!C164)),NA())</f>
        <v>#N/A</v>
      </c>
      <c r="X170" s="102" t="e">
        <f ca="true">+IF(AND(ISNUMBER(OFFSET('Sanitation Data'!$C$11,0,10*ROW('Sanitation Data'!C164))),'Data Summary'!CM170="Yes"),OFFSET('Sanitation Data'!$C$11,0,10*ROW('Sanitation Data'!C164)),NA())</f>
        <v>#N/A</v>
      </c>
      <c r="Y170" s="102" t="e">
        <f ca="true">+IF(AND(ISNUMBER(OFFSET('Sanitation Data'!$C$12,0,10*ROW('Sanitation Data'!C164))),'Data Summary'!CN170="Yes"),OFFSET('Sanitation Data'!$C$12,0,10*ROW('Sanitation Data'!C164)),NA())</f>
        <v>#N/A</v>
      </c>
      <c r="Z170" s="102" t="e">
        <f ca="true">+IF(AND(ISNUMBER(OFFSET('Sanitation Data'!$C$13,0,10*ROW('Sanitation Data'!C164))),'Data Summary'!CO170="Yes"),OFFSET('Sanitation Data'!$C$13,0,10*ROW('Sanitation Data'!C164)),NA())</f>
        <v>#N/A</v>
      </c>
      <c r="AA170" s="102" t="e">
        <f ca="true">+IF(AND(ISNUMBER(OFFSET('Sanitation Data'!$D$5,0,10*ROW('Sanitation Data'!D164))),'Data Summary'!CP170="Yes"),100-OFFSET('Sanitation Data'!$D$5,0,10*ROW('Sanitation Data'!D164)),NA())</f>
        <v>#N/A</v>
      </c>
      <c r="AB170" s="102" t="e">
        <f ca="true">+IF(AND(ISNUMBER(OFFSET('Sanitation Data'!$D$7,0,10*ROW('Sanitation Data'!D164))),'Data Summary'!CQ170="Yes"),OFFSET('Sanitation Data'!$D$7,0,10*ROW('Sanitation Data'!D164)),NA())</f>
        <v>#N/A</v>
      </c>
      <c r="AC170" s="102" t="e">
        <f ca="true">+IF(AND(ISNUMBER(OFFSET('Sanitation Data'!$D$11,0,10*ROW('Sanitation Data'!D164))),'Data Summary'!CR170="Yes"),OFFSET('Sanitation Data'!$D$11,0,10*ROW('Sanitation Data'!D164)),NA())</f>
        <v>#N/A</v>
      </c>
      <c r="AD170" s="102" t="e">
        <f ca="true">+IF(AND(ISNUMBER(OFFSET('Sanitation Data'!$D$12,0,10*ROW('Sanitation Data'!D164))),'Data Summary'!CS170="Yes"),OFFSET('Sanitation Data'!$D$12,0,10*ROW('Sanitation Data'!D164)),NA())</f>
        <v>#N/A</v>
      </c>
      <c r="AE170" s="102" t="e">
        <f ca="true">+IF(AND(ISNUMBER(OFFSET('Sanitation Data'!$D$13,0,10*ROW('Sanitation Data'!D164))),'Data Summary'!CT170="Yes"),OFFSET('Sanitation Data'!$D$13,0,10*ROW('Sanitation Data'!D164)),NA())</f>
        <v>#N/A</v>
      </c>
      <c r="AF170" s="102" t="e">
        <f ca="true">+IF(AND(ISNUMBER(OFFSET('Sanitation Data'!$E$5,0,10*ROW('Sanitation Data'!E164))),'Data Summary'!CU170="Yes"),100-OFFSET('Sanitation Data'!$E$5,0,10*ROW('Sanitation Data'!E164)),NA())</f>
        <v>#N/A</v>
      </c>
      <c r="AG170" s="102" t="e">
        <f ca="true">+IF(AND(ISNUMBER(OFFSET('Sanitation Data'!$E$7,0,10*ROW('Sanitation Data'!E164))),'Data Summary'!CV170="Yes"),OFFSET('Sanitation Data'!$E$7,0,10*ROW('Sanitation Data'!E164)),NA())</f>
        <v>#N/A</v>
      </c>
      <c r="AH170" s="102" t="e">
        <f ca="true">+IF(AND(ISNUMBER(OFFSET('Sanitation Data'!$E$11,0,10*ROW('Sanitation Data'!E164))),'Data Summary'!CW170="Yes"),OFFSET('Sanitation Data'!$E$11,0,10*ROW('Sanitation Data'!E164)),NA())</f>
        <v>#N/A</v>
      </c>
      <c r="AI170" s="102" t="e">
        <f ca="true">+IF(AND(ISNUMBER(OFFSET('Sanitation Data'!$E$12,0,10*ROW('Sanitation Data'!E164))),'Data Summary'!CX170="Yes"),OFFSET('Sanitation Data'!$E$12,0,10*ROW('Sanitation Data'!E164)),NA())</f>
        <v>#N/A</v>
      </c>
      <c r="AJ170" s="102" t="e">
        <f ca="true">+IF(AND(ISNUMBER(OFFSET('Sanitation Data'!$E$13,0,10*ROW('Sanitation Data'!E164))),'Data Summary'!CY170="Yes"),OFFSET('Sanitation Data'!$E$13,0,10*ROW('Sanitation Data'!E164)),NA())</f>
        <v>#N/A</v>
      </c>
      <c r="AK170" s="102" t="e">
        <f ca="true">+IF(AND(ISNUMBER(OFFSET('Sanitation Data'!$F$5,0,10*ROW('Sanitation Data'!F164))),'Data Summary'!CZ170="Yes"),100-OFFSET('Sanitation Data'!$F$5,0,10*ROW('Sanitation Data'!F164)),NA())</f>
        <v>#N/A</v>
      </c>
      <c r="AL170" s="102" t="e">
        <f ca="true">+IF(AND(ISNUMBER(OFFSET('Sanitation Data'!$F$7,0,10*ROW('Sanitation Data'!F164))),'Data Summary'!DA170="Yes"),OFFSET('Sanitation Data'!$F$7,0,10*ROW('Sanitation Data'!F164)),NA())</f>
        <v>#N/A</v>
      </c>
      <c r="AM170" s="102" t="e">
        <f ca="true">+IF(AND(ISNUMBER(OFFSET('Sanitation Data'!$F$11,0,10*ROW('Sanitation Data'!F164))),'Data Summary'!DB170="Yes"),OFFSET('Sanitation Data'!$F$11,0,10*ROW('Sanitation Data'!F164)),NA())</f>
        <v>#N/A</v>
      </c>
      <c r="AN170" s="102" t="e">
        <f ca="true">+IF(AND(ISNUMBER(OFFSET('Sanitation Data'!$F$12,0,10*ROW('Sanitation Data'!F164))),'Data Summary'!DC170="Yes"),OFFSET('Sanitation Data'!$F$12,0,10*ROW('Sanitation Data'!F164)),NA())</f>
        <v>#N/A</v>
      </c>
      <c r="AO170" s="102" t="e">
        <f ca="true">+IF(AND(ISNUMBER(OFFSET('Sanitation Data'!$F$13,0,10*ROW('Sanitation Data'!F164))),'Data Summary'!DD170="Yes"),OFFSET('Sanitation Data'!$F$13,0,10*ROW('Sanitation Data'!F164)),NA())</f>
        <v>#N/A</v>
      </c>
      <c r="AP170" s="102" t="e">
        <f ca="true">+IF(AND(ISNUMBER(OFFSET('Sanitation Data'!$G$5,0,10*ROW('Sanitation Data'!G164))),'Data Summary'!DE170="Yes"),100-OFFSET('Sanitation Data'!$G$5,0,10*ROW('Sanitation Data'!G164)),NA())</f>
        <v>#N/A</v>
      </c>
      <c r="AQ170" s="102" t="e">
        <f ca="true">+IF(AND(ISNUMBER(OFFSET('Sanitation Data'!$G$7,0,10*ROW('Sanitation Data'!G164))),'Data Summary'!DF170="Yes"),OFFSET('Sanitation Data'!$G$7,0,10*ROW('Sanitation Data'!G164)),NA())</f>
        <v>#N/A</v>
      </c>
      <c r="AR170" s="102" t="e">
        <f ca="true">+IF(AND(ISNUMBER(OFFSET('Sanitation Data'!$G$11,0,10*ROW('Sanitation Data'!G164))),'Data Summary'!DG170="Yes"),OFFSET('Sanitation Data'!$G$11,0,10*ROW('Sanitation Data'!G164)),NA())</f>
        <v>#N/A</v>
      </c>
      <c r="AS170" s="102" t="e">
        <f ca="true">+IF(AND(ISNUMBER(OFFSET('Sanitation Data'!$G$12,0,10*ROW('Sanitation Data'!G164))),'Data Summary'!DH170="Yes"),OFFSET('Sanitation Data'!$G$12,0,10*ROW('Sanitation Data'!G164)),NA())</f>
        <v>#N/A</v>
      </c>
      <c r="AT170" s="102" t="e">
        <f ca="true">+IF(AND(ISNUMBER(OFFSET('Sanitation Data'!$G$13,0,10*ROW('Sanitation Data'!G164))),'Data Summary'!DI170="Yes"),OFFSET('Sanitation Data'!$G$13,0,10*ROW('Sanitation Data'!G164)),NA())</f>
        <v>#N/A</v>
      </c>
      <c r="AU170" s="102" t="e">
        <f ca="true">+IF(AND(ISNUMBER(OFFSET('Sanitation Data'!$H$5,0,10*ROW('Sanitation Data'!H164))),'Data Summary'!DJ170="Yes"),100-OFFSET('Sanitation Data'!$H$5,0,10*ROW('Sanitation Data'!H164)),NA())</f>
        <v>#N/A</v>
      </c>
      <c r="AV170" s="102" t="e">
        <f ca="true">+IF(AND(ISNUMBER(OFFSET('Sanitation Data'!$H$7,0,10*ROW('Sanitation Data'!H164))),'Data Summary'!DK170="Yes"),OFFSET('Sanitation Data'!$H$7,0,10*ROW('Sanitation Data'!H164)),NA())</f>
        <v>#N/A</v>
      </c>
      <c r="AW170" s="102" t="e">
        <f ca="true">+IF(AND(ISNUMBER(OFFSET('Sanitation Data'!$H$11,0,10*ROW('Sanitation Data'!H164))),'Data Summary'!DL170="Yes"),OFFSET('Sanitation Data'!$H$11,0,10*ROW('Sanitation Data'!H164)),NA())</f>
        <v>#N/A</v>
      </c>
      <c r="AX170" s="102" t="e">
        <f ca="true">+IF(AND(ISNUMBER(OFFSET('Sanitation Data'!$H$12,0,10*ROW('Sanitation Data'!H164))),'Data Summary'!DM170="Yes"),OFFSET('Sanitation Data'!$H$12,0,10*ROW('Sanitation Data'!H164)),NA())</f>
        <v>#N/A</v>
      </c>
      <c r="AY170" s="102" t="e">
        <f ca="true">+IF(AND(ISNUMBER(OFFSET('Sanitation Data'!$H$13,0,10*ROW('Sanitation Data'!H164))),'Data Summary'!DN170="Yes"),OFFSET('Sanitation Data'!$H$13,0,10*ROW('Sanitation Data'!H164)),NA())</f>
        <v>#N/A</v>
      </c>
      <c r="AZ170" s="107" t="e">
        <f ca="true">+IF(AND(ISNUMBER(OFFSET('Hygiene Data'!$C$6,0,10*ROW('Hygiene Data'!C164))),'Data Summary'!DO170="Yes"),OFFSET('Hygiene Data'!$C$6,0,10*ROW('Hygiene Data'!C164)),NA())</f>
        <v>#N/A</v>
      </c>
      <c r="BA170" s="107" t="e">
        <f ca="true">+IF(AND(ISNUMBER(OFFSET('Hygiene Data'!$C$8,0,10*ROW('Hygiene Data'!C164))),'Data Summary'!DP170="Yes"),OFFSET('Hygiene Data'!$C$8,0,10*ROW('Hygiene Data'!C164)),NA())</f>
        <v>#N/A</v>
      </c>
      <c r="BB170" s="107" t="e">
        <f ca="true">+IF(AND(ISNUMBER(OFFSET('Hygiene Data'!$C$10,0,10*ROW('Hygiene Data'!C164))),'Data Summary'!DQ170="Yes"),OFFSET('Hygiene Data'!$C$10,0,10*ROW('Hygiene Data'!C164)),NA())</f>
        <v>#N/A</v>
      </c>
      <c r="BC170" s="107" t="e">
        <f ca="true">+IF(AND(ISNUMBER(OFFSET('Hygiene Data'!$D$6,0,10*ROW('Hygiene Data'!D164))),'Data Summary'!DR170="Yes"),OFFSET('Hygiene Data'!$D$6,0,10*ROW('Hygiene Data'!D164)),NA())</f>
        <v>#N/A</v>
      </c>
      <c r="BD170" s="107" t="e">
        <f ca="true">+IF(AND(ISNUMBER(OFFSET('Hygiene Data'!$D$8,0,10*ROW('Hygiene Data'!D164))),'Data Summary'!DS170="Yes"),OFFSET('Hygiene Data'!$D$8,0,10*ROW('Hygiene Data'!D164)),NA())</f>
        <v>#N/A</v>
      </c>
      <c r="BE170" s="107" t="e">
        <f ca="true">+IF(AND(ISNUMBER(OFFSET('Hygiene Data'!$D$10,0,10*ROW('Hygiene Data'!D164))),'Data Summary'!DT170="Yes"),OFFSET('Hygiene Data'!$D$10,0,10*ROW('Hygiene Data'!D164)),NA())</f>
        <v>#N/A</v>
      </c>
      <c r="BF170" s="107" t="e">
        <f ca="true">+IF(AND(ISNUMBER(OFFSET('Hygiene Data'!$E$6,0,10*ROW('Hygiene Data'!E164))),'Data Summary'!DU170="Yes"),OFFSET('Hygiene Data'!$E$6,0,10*ROW('Hygiene Data'!E164)),NA())</f>
        <v>#N/A</v>
      </c>
      <c r="BG170" s="107" t="e">
        <f ca="true">+IF(AND(ISNUMBER(OFFSET('Hygiene Data'!$E$8,0,10*ROW('Hygiene Data'!E164))),'Data Summary'!DV170="Yes"),OFFSET('Hygiene Data'!$E$8,0,10*ROW('Hygiene Data'!E164)),NA())</f>
        <v>#N/A</v>
      </c>
      <c r="BH170" s="107" t="e">
        <f ca="true">+IF(AND(ISNUMBER(OFFSET('Hygiene Data'!$E$10,0,10*ROW('Hygiene Data'!E164))),'Data Summary'!DW170="Yes"),OFFSET('Hygiene Data'!$E$10,0,10*ROW('Hygiene Data'!E164)),NA())</f>
        <v>#N/A</v>
      </c>
      <c r="BI170" s="107" t="e">
        <f ca="true">+IF(AND(ISNUMBER(OFFSET('Hygiene Data'!$F$6,0,10*ROW('Hygiene Data'!F164))),'Data Summary'!DX170="Yes"),OFFSET('Hygiene Data'!$F$6,0,10*ROW('Hygiene Data'!F164)),NA())</f>
        <v>#N/A</v>
      </c>
      <c r="BJ170" s="107" t="e">
        <f ca="true">+IF(AND(ISNUMBER(OFFSET('Hygiene Data'!$F$8,0,10*ROW('Hygiene Data'!F164))),'Data Summary'!DY170="Yes"),OFFSET('Hygiene Data'!$F$8,0,10*ROW('Hygiene Data'!F164)),NA())</f>
        <v>#N/A</v>
      </c>
      <c r="BK170" s="107" t="e">
        <f ca="true">+IF(AND(ISNUMBER(OFFSET('Hygiene Data'!$F$10,0,10*ROW('Hygiene Data'!F164))),'Data Summary'!DZ170="Yes"),OFFSET('Hygiene Data'!$F$10,0,10*ROW('Hygiene Data'!F164)),NA())</f>
        <v>#N/A</v>
      </c>
      <c r="BL170" s="107" t="e">
        <f ca="true">+IF(AND(ISNUMBER(OFFSET('Hygiene Data'!$G$6,0,10*ROW('Hygiene Data'!G164))),'Data Summary'!EA170="Yes"),OFFSET('Hygiene Data'!$G$6,0,10*ROW('Hygiene Data'!G164)),NA())</f>
        <v>#N/A</v>
      </c>
      <c r="BM170" s="107" t="e">
        <f ca="true">+IF(AND(ISNUMBER(OFFSET('Hygiene Data'!$G$8,0,10*ROW('Hygiene Data'!G164))),'Data Summary'!EB170="Yes"),OFFSET('Hygiene Data'!$G$8,0,10*ROW('Hygiene Data'!G164)),NA())</f>
        <v>#N/A</v>
      </c>
      <c r="BN170" s="107" t="e">
        <f ca="true">+IF(AND(ISNUMBER(OFFSET('Hygiene Data'!$G$10,0,10*ROW('Hygiene Data'!G164))),'Data Summary'!EC170="Yes"),OFFSET('Hygiene Data'!$G$10,0,10*ROW('Hygiene Data'!G164)),NA())</f>
        <v>#N/A</v>
      </c>
      <c r="BO170" s="107" t="e">
        <f ca="true">+IF(AND(ISNUMBER(OFFSET('Hygiene Data'!$H$6,0,10*ROW('Hygiene Data'!H164))),'Data Summary'!ED170="Yes"),OFFSET('Hygiene Data'!$H$6,0,10*ROW('Hygiene Data'!H164)),NA())</f>
        <v>#N/A</v>
      </c>
      <c r="BP170" s="107" t="e">
        <f ca="true">+IF(AND(ISNUMBER(OFFSET('Hygiene Data'!$H$8,0,10*ROW('Hygiene Data'!H164))),'Data Summary'!EE170="Yes"),OFFSET('Hygiene Data'!$H$8,0,10*ROW('Hygiene Data'!H164)),NA())</f>
        <v>#N/A</v>
      </c>
      <c r="BQ170" s="107" t="e">
        <f ca="true">+IF(AND(ISNUMBER(OFFSET('Hygiene Data'!$H$10,0,10*ROW('Hygiene Data'!H164))),'Data Summary'!EF170="Yes"),OFFSET('Hygiene Data'!$H$10,0,10*ROW('Hygiene Data'!H164)),NA())</f>
        <v>#N/A</v>
      </c>
    </row>
    <row r="171" x14ac:dyDescent="0.2">
      <c r="A171" s="55" t="e">
        <f ca="true">+IF(OFFSET('Water Data'!$B$1,0,10*ROW('Water Data'!B165))="",NA(),OFFSET('Water Data'!$B$1,0,10*ROW('Water Data'!B165)))</f>
        <v>#N/A</v>
      </c>
      <c r="B171" s="55" t="e">
        <f ca="true">+IF(OFFSET('Water Data'!$A$3,0,10*ROW('Water Data'!A168))="",NA(),OFFSET('Water Data'!$A$3,0,10*ROW('Water Data'!A168)))</f>
        <v>#N/A</v>
      </c>
      <c r="C171" s="55" t="e">
        <f ca="true">+IF(OFFSET('Water Data'!$C$3,0,10*ROW('Water Data'!C168))="",NA(),OFFSET('Water Data'!$C$3,0,10*ROW('Water Data'!C168)))</f>
        <v>#N/A</v>
      </c>
      <c r="D171" s="56" t="e">
        <f ca="true">+IF(AND(ISNUMBER(OFFSET('Water Data'!$C$5,0,10*ROW('Water Data'!C165))),'Data Summary'!BS171="Yes"),100-OFFSET('Water Data'!$C$5,0,10*ROW('Water Data'!C165)),NA())</f>
        <v>#N/A</v>
      </c>
      <c r="E171" s="56" t="e">
        <f ca="true">+IF(AND(ISNUMBER(OFFSET('Water Data'!$C$7,0,10*ROW('Water Data'!C165))),'Data Summary'!BT171="Yes"),OFFSET('Water Data'!$C$7,0,10*ROW('Water Data'!C165)),NA())</f>
        <v>#N/A</v>
      </c>
      <c r="F171" s="56" t="e">
        <f ca="true">+IF(AND(ISNUMBER(OFFSET('Water Data'!$C$10,0,10*ROW('Water Data'!C165))),'Data Summary'!BU171="Yes"),OFFSET('Water Data'!$C$10,0,10*ROW('Water Data'!C165)),NA())</f>
        <v>#N/A</v>
      </c>
      <c r="G171" s="56" t="e">
        <f ca="true">+IF(AND(ISNUMBER(OFFSET('Water Data'!$D$5,0,10*ROW('Water Data'!D165))),'Data Summary'!BV171="Yes"),100-OFFSET('Water Data'!$D$5,0,10*ROW('Water Data'!D165)),NA())</f>
        <v>#N/A</v>
      </c>
      <c r="H171" s="56" t="e">
        <f ca="true">+IF(AND(ISNUMBER(OFFSET('Water Data'!$D$7,0,10*ROW('Water Data'!D165))),'Data Summary'!BW171="Yes"),OFFSET('Water Data'!$D$7,0,10*ROW('Water Data'!D165)),NA())</f>
        <v>#N/A</v>
      </c>
      <c r="I171" s="56" t="e">
        <f ca="true">+IF(AND(ISNUMBER(OFFSET('Water Data'!$D$10,0,10*ROW('Water Data'!D165))),'Data Summary'!BX171="Yes"),OFFSET('Water Data'!$D$10,0,10*ROW('Water Data'!D165)),NA())</f>
        <v>#N/A</v>
      </c>
      <c r="J171" s="56" t="e">
        <f ca="true">+IF(AND(ISNUMBER(OFFSET('Water Data'!$E$5,0,10*ROW('Water Data'!E165))),'Data Summary'!BY171="Yes"),100-OFFSET('Water Data'!$E$5,0,10*ROW('Water Data'!E165)),NA())</f>
        <v>#N/A</v>
      </c>
      <c r="K171" s="56" t="e">
        <f ca="true">+IF(AND(ISNUMBER(OFFSET('Water Data'!$E$7,0,10*ROW('Water Data'!E165))),'Data Summary'!BZ171="Yes"),OFFSET('Water Data'!$E$7,0,10*ROW('Water Data'!E165)),NA())</f>
        <v>#N/A</v>
      </c>
      <c r="L171" s="56" t="e">
        <f ca="true">+IF(AND(ISNUMBER(OFFSET('Water Data'!$E$10,0,10*ROW('Water Data'!E165))),'Data Summary'!CA171="Yes"),OFFSET('Water Data'!$E$10,0,10*ROW('Water Data'!E165)),NA())</f>
        <v>#N/A</v>
      </c>
      <c r="M171" s="56" t="e">
        <f ca="true">+IF(AND(ISNUMBER(OFFSET('Water Data'!$F$5,0,10*ROW('Water Data'!F165))),'Data Summary'!CB171="Yes"),100-OFFSET('Water Data'!$F$5,0,10*ROW('Water Data'!F165)),NA())</f>
        <v>#N/A</v>
      </c>
      <c r="N171" s="56" t="e">
        <f ca="true">+IF(AND(ISNUMBER(OFFSET('Water Data'!$F$7,0,10*ROW('Water Data'!F165))),'Data Summary'!CC171="Yes"),OFFSET('Water Data'!$F$7,0,10*ROW('Water Data'!F165)),NA())</f>
        <v>#N/A</v>
      </c>
      <c r="O171" s="56" t="e">
        <f ca="true">+IF(AND(ISNUMBER(OFFSET('Water Data'!$F$10,0,10*ROW('Water Data'!F165))),'Data Summary'!CD171="Yes"),OFFSET('Water Data'!$F$10,0,10*ROW('Water Data'!F165)),NA())</f>
        <v>#N/A</v>
      </c>
      <c r="P171" s="56" t="e">
        <f ca="true">+IF(AND(ISNUMBER(OFFSET('Water Data'!$G$5,0,10*ROW('Water Data'!G165))),'Data Summary'!CE171="Yes"),100-OFFSET('Water Data'!$G$5,0,10*ROW('Water Data'!G165)),NA())</f>
        <v>#N/A</v>
      </c>
      <c r="Q171" s="56" t="e">
        <f ca="true">+IF(AND(ISNUMBER(OFFSET('Water Data'!$G$7,0,10*ROW('Water Data'!G165))),'Data Summary'!CF171="Yes"),OFFSET('Water Data'!$G$7,0,10*ROW('Water Data'!G165)),NA())</f>
        <v>#N/A</v>
      </c>
      <c r="R171" s="56" t="e">
        <f ca="true">+IF(AND(ISNUMBER(OFFSET('Water Data'!$G$10,0,10*ROW('Water Data'!G165))),'Data Summary'!CG171="Yes"),OFFSET('Water Data'!$G$10,0,10*ROW('Water Data'!G165)),NA())</f>
        <v>#N/A</v>
      </c>
      <c r="S171" s="56" t="e">
        <f ca="true">+IF(AND(ISNUMBER(OFFSET('Water Data'!$H$5,0,10*ROW('Water Data'!H165))),'Data Summary'!CH171="Yes"),100-OFFSET('Water Data'!$H$5,0,10*ROW('Water Data'!H165)),NA())</f>
        <v>#N/A</v>
      </c>
      <c r="T171" s="56" t="e">
        <f ca="true">+IF(AND(ISNUMBER(OFFSET('Water Data'!$H$7,0,10*ROW('Water Data'!H165))),'Data Summary'!CI171="Yes"),OFFSET('Water Data'!$H$7,0,10*ROW('Water Data'!H165)),NA())</f>
        <v>#N/A</v>
      </c>
      <c r="U171" s="56" t="e">
        <f ca="true">+IF(AND(ISNUMBER(OFFSET('Water Data'!$H$10,0,10*ROW('Water Data'!H165))),'Data Summary'!CJ171="Yes"),OFFSET('Water Data'!$H$10,0,10*ROW('Water Data'!H165)),NA())</f>
        <v>#N/A</v>
      </c>
      <c r="V171" s="102" t="e">
        <f ca="true">+IF(AND(ISNUMBER(OFFSET('Sanitation Data'!$C$5,0,10*ROW('Sanitation Data'!C165))),'Data Summary'!CK171="Yes"),100-OFFSET('Sanitation Data'!$C$5,0,10*ROW('Sanitation Data'!C165)),NA())</f>
        <v>#N/A</v>
      </c>
      <c r="W171" s="102" t="e">
        <f ca="true">+IF(AND(ISNUMBER(OFFSET('Sanitation Data'!$C$7,0,10*ROW('Sanitation Data'!C165))),'Data Summary'!CL171="Yes"),OFFSET('Sanitation Data'!$C$7,0,10*ROW('Sanitation Data'!C165)),NA())</f>
        <v>#N/A</v>
      </c>
      <c r="X171" s="102" t="e">
        <f ca="true">+IF(AND(ISNUMBER(OFFSET('Sanitation Data'!$C$11,0,10*ROW('Sanitation Data'!C165))),'Data Summary'!CM171="Yes"),OFFSET('Sanitation Data'!$C$11,0,10*ROW('Sanitation Data'!C165)),NA())</f>
        <v>#N/A</v>
      </c>
      <c r="Y171" s="102" t="e">
        <f ca="true">+IF(AND(ISNUMBER(OFFSET('Sanitation Data'!$C$12,0,10*ROW('Sanitation Data'!C165))),'Data Summary'!CN171="Yes"),OFFSET('Sanitation Data'!$C$12,0,10*ROW('Sanitation Data'!C165)),NA())</f>
        <v>#N/A</v>
      </c>
      <c r="Z171" s="102" t="e">
        <f ca="true">+IF(AND(ISNUMBER(OFFSET('Sanitation Data'!$C$13,0,10*ROW('Sanitation Data'!C165))),'Data Summary'!CO171="Yes"),OFFSET('Sanitation Data'!$C$13,0,10*ROW('Sanitation Data'!C165)),NA())</f>
        <v>#N/A</v>
      </c>
      <c r="AA171" s="102" t="e">
        <f ca="true">+IF(AND(ISNUMBER(OFFSET('Sanitation Data'!$D$5,0,10*ROW('Sanitation Data'!D165))),'Data Summary'!CP171="Yes"),100-OFFSET('Sanitation Data'!$D$5,0,10*ROW('Sanitation Data'!D165)),NA())</f>
        <v>#N/A</v>
      </c>
      <c r="AB171" s="102" t="e">
        <f ca="true">+IF(AND(ISNUMBER(OFFSET('Sanitation Data'!$D$7,0,10*ROW('Sanitation Data'!D165))),'Data Summary'!CQ171="Yes"),OFFSET('Sanitation Data'!$D$7,0,10*ROW('Sanitation Data'!D165)),NA())</f>
        <v>#N/A</v>
      </c>
      <c r="AC171" s="102" t="e">
        <f ca="true">+IF(AND(ISNUMBER(OFFSET('Sanitation Data'!$D$11,0,10*ROW('Sanitation Data'!D165))),'Data Summary'!CR171="Yes"),OFFSET('Sanitation Data'!$D$11,0,10*ROW('Sanitation Data'!D165)),NA())</f>
        <v>#N/A</v>
      </c>
      <c r="AD171" s="102" t="e">
        <f ca="true">+IF(AND(ISNUMBER(OFFSET('Sanitation Data'!$D$12,0,10*ROW('Sanitation Data'!D165))),'Data Summary'!CS171="Yes"),OFFSET('Sanitation Data'!$D$12,0,10*ROW('Sanitation Data'!D165)),NA())</f>
        <v>#N/A</v>
      </c>
      <c r="AE171" s="102" t="e">
        <f ca="true">+IF(AND(ISNUMBER(OFFSET('Sanitation Data'!$D$13,0,10*ROW('Sanitation Data'!D165))),'Data Summary'!CT171="Yes"),OFFSET('Sanitation Data'!$D$13,0,10*ROW('Sanitation Data'!D165)),NA())</f>
        <v>#N/A</v>
      </c>
      <c r="AF171" s="102" t="e">
        <f ca="true">+IF(AND(ISNUMBER(OFFSET('Sanitation Data'!$E$5,0,10*ROW('Sanitation Data'!E165))),'Data Summary'!CU171="Yes"),100-OFFSET('Sanitation Data'!$E$5,0,10*ROW('Sanitation Data'!E165)),NA())</f>
        <v>#N/A</v>
      </c>
      <c r="AG171" s="102" t="e">
        <f ca="true">+IF(AND(ISNUMBER(OFFSET('Sanitation Data'!$E$7,0,10*ROW('Sanitation Data'!E165))),'Data Summary'!CV171="Yes"),OFFSET('Sanitation Data'!$E$7,0,10*ROW('Sanitation Data'!E165)),NA())</f>
        <v>#N/A</v>
      </c>
      <c r="AH171" s="102" t="e">
        <f ca="true">+IF(AND(ISNUMBER(OFFSET('Sanitation Data'!$E$11,0,10*ROW('Sanitation Data'!E165))),'Data Summary'!CW171="Yes"),OFFSET('Sanitation Data'!$E$11,0,10*ROW('Sanitation Data'!E165)),NA())</f>
        <v>#N/A</v>
      </c>
      <c r="AI171" s="102" t="e">
        <f ca="true">+IF(AND(ISNUMBER(OFFSET('Sanitation Data'!$E$12,0,10*ROW('Sanitation Data'!E165))),'Data Summary'!CX171="Yes"),OFFSET('Sanitation Data'!$E$12,0,10*ROW('Sanitation Data'!E165)),NA())</f>
        <v>#N/A</v>
      </c>
      <c r="AJ171" s="102" t="e">
        <f ca="true">+IF(AND(ISNUMBER(OFFSET('Sanitation Data'!$E$13,0,10*ROW('Sanitation Data'!E165))),'Data Summary'!CY171="Yes"),OFFSET('Sanitation Data'!$E$13,0,10*ROW('Sanitation Data'!E165)),NA())</f>
        <v>#N/A</v>
      </c>
      <c r="AK171" s="102" t="e">
        <f ca="true">+IF(AND(ISNUMBER(OFFSET('Sanitation Data'!$F$5,0,10*ROW('Sanitation Data'!F165))),'Data Summary'!CZ171="Yes"),100-OFFSET('Sanitation Data'!$F$5,0,10*ROW('Sanitation Data'!F165)),NA())</f>
        <v>#N/A</v>
      </c>
      <c r="AL171" s="102" t="e">
        <f ca="true">+IF(AND(ISNUMBER(OFFSET('Sanitation Data'!$F$7,0,10*ROW('Sanitation Data'!F165))),'Data Summary'!DA171="Yes"),OFFSET('Sanitation Data'!$F$7,0,10*ROW('Sanitation Data'!F165)),NA())</f>
        <v>#N/A</v>
      </c>
      <c r="AM171" s="102" t="e">
        <f ca="true">+IF(AND(ISNUMBER(OFFSET('Sanitation Data'!$F$11,0,10*ROW('Sanitation Data'!F165))),'Data Summary'!DB171="Yes"),OFFSET('Sanitation Data'!$F$11,0,10*ROW('Sanitation Data'!F165)),NA())</f>
        <v>#N/A</v>
      </c>
      <c r="AN171" s="102" t="e">
        <f ca="true">+IF(AND(ISNUMBER(OFFSET('Sanitation Data'!$F$12,0,10*ROW('Sanitation Data'!F165))),'Data Summary'!DC171="Yes"),OFFSET('Sanitation Data'!$F$12,0,10*ROW('Sanitation Data'!F165)),NA())</f>
        <v>#N/A</v>
      </c>
      <c r="AO171" s="102" t="e">
        <f ca="true">+IF(AND(ISNUMBER(OFFSET('Sanitation Data'!$F$13,0,10*ROW('Sanitation Data'!F165))),'Data Summary'!DD171="Yes"),OFFSET('Sanitation Data'!$F$13,0,10*ROW('Sanitation Data'!F165)),NA())</f>
        <v>#N/A</v>
      </c>
      <c r="AP171" s="102" t="e">
        <f ca="true">+IF(AND(ISNUMBER(OFFSET('Sanitation Data'!$G$5,0,10*ROW('Sanitation Data'!G165))),'Data Summary'!DE171="Yes"),100-OFFSET('Sanitation Data'!$G$5,0,10*ROW('Sanitation Data'!G165)),NA())</f>
        <v>#N/A</v>
      </c>
      <c r="AQ171" s="102" t="e">
        <f ca="true">+IF(AND(ISNUMBER(OFFSET('Sanitation Data'!$G$7,0,10*ROW('Sanitation Data'!G165))),'Data Summary'!DF171="Yes"),OFFSET('Sanitation Data'!$G$7,0,10*ROW('Sanitation Data'!G165)),NA())</f>
        <v>#N/A</v>
      </c>
      <c r="AR171" s="102" t="e">
        <f ca="true">+IF(AND(ISNUMBER(OFFSET('Sanitation Data'!$G$11,0,10*ROW('Sanitation Data'!G165))),'Data Summary'!DG171="Yes"),OFFSET('Sanitation Data'!$G$11,0,10*ROW('Sanitation Data'!G165)),NA())</f>
        <v>#N/A</v>
      </c>
      <c r="AS171" s="102" t="e">
        <f ca="true">+IF(AND(ISNUMBER(OFFSET('Sanitation Data'!$G$12,0,10*ROW('Sanitation Data'!G165))),'Data Summary'!DH171="Yes"),OFFSET('Sanitation Data'!$G$12,0,10*ROW('Sanitation Data'!G165)),NA())</f>
        <v>#N/A</v>
      </c>
      <c r="AT171" s="102" t="e">
        <f ca="true">+IF(AND(ISNUMBER(OFFSET('Sanitation Data'!$G$13,0,10*ROW('Sanitation Data'!G165))),'Data Summary'!DI171="Yes"),OFFSET('Sanitation Data'!$G$13,0,10*ROW('Sanitation Data'!G165)),NA())</f>
        <v>#N/A</v>
      </c>
      <c r="AU171" s="102" t="e">
        <f ca="true">+IF(AND(ISNUMBER(OFFSET('Sanitation Data'!$H$5,0,10*ROW('Sanitation Data'!H165))),'Data Summary'!DJ171="Yes"),100-OFFSET('Sanitation Data'!$H$5,0,10*ROW('Sanitation Data'!H165)),NA())</f>
        <v>#N/A</v>
      </c>
      <c r="AV171" s="102" t="e">
        <f ca="true">+IF(AND(ISNUMBER(OFFSET('Sanitation Data'!$H$7,0,10*ROW('Sanitation Data'!H165))),'Data Summary'!DK171="Yes"),OFFSET('Sanitation Data'!$H$7,0,10*ROW('Sanitation Data'!H165)),NA())</f>
        <v>#N/A</v>
      </c>
      <c r="AW171" s="102" t="e">
        <f ca="true">+IF(AND(ISNUMBER(OFFSET('Sanitation Data'!$H$11,0,10*ROW('Sanitation Data'!H165))),'Data Summary'!DL171="Yes"),OFFSET('Sanitation Data'!$H$11,0,10*ROW('Sanitation Data'!H165)),NA())</f>
        <v>#N/A</v>
      </c>
      <c r="AX171" s="102" t="e">
        <f ca="true">+IF(AND(ISNUMBER(OFFSET('Sanitation Data'!$H$12,0,10*ROW('Sanitation Data'!H165))),'Data Summary'!DM171="Yes"),OFFSET('Sanitation Data'!$H$12,0,10*ROW('Sanitation Data'!H165)),NA())</f>
        <v>#N/A</v>
      </c>
      <c r="AY171" s="102" t="e">
        <f ca="true">+IF(AND(ISNUMBER(OFFSET('Sanitation Data'!$H$13,0,10*ROW('Sanitation Data'!H165))),'Data Summary'!DN171="Yes"),OFFSET('Sanitation Data'!$H$13,0,10*ROW('Sanitation Data'!H165)),NA())</f>
        <v>#N/A</v>
      </c>
      <c r="AZ171" s="107" t="e">
        <f ca="true">+IF(AND(ISNUMBER(OFFSET('Hygiene Data'!$C$6,0,10*ROW('Hygiene Data'!C165))),'Data Summary'!DO171="Yes"),OFFSET('Hygiene Data'!$C$6,0,10*ROW('Hygiene Data'!C165)),NA())</f>
        <v>#N/A</v>
      </c>
      <c r="BA171" s="107" t="e">
        <f ca="true">+IF(AND(ISNUMBER(OFFSET('Hygiene Data'!$C$8,0,10*ROW('Hygiene Data'!C165))),'Data Summary'!DP171="Yes"),OFFSET('Hygiene Data'!$C$8,0,10*ROW('Hygiene Data'!C165)),NA())</f>
        <v>#N/A</v>
      </c>
      <c r="BB171" s="107" t="e">
        <f ca="true">+IF(AND(ISNUMBER(OFFSET('Hygiene Data'!$C$10,0,10*ROW('Hygiene Data'!C165))),'Data Summary'!DQ171="Yes"),OFFSET('Hygiene Data'!$C$10,0,10*ROW('Hygiene Data'!C165)),NA())</f>
        <v>#N/A</v>
      </c>
      <c r="BC171" s="107" t="e">
        <f ca="true">+IF(AND(ISNUMBER(OFFSET('Hygiene Data'!$D$6,0,10*ROW('Hygiene Data'!D165))),'Data Summary'!DR171="Yes"),OFFSET('Hygiene Data'!$D$6,0,10*ROW('Hygiene Data'!D165)),NA())</f>
        <v>#N/A</v>
      </c>
      <c r="BD171" s="107" t="e">
        <f ca="true">+IF(AND(ISNUMBER(OFFSET('Hygiene Data'!$D$8,0,10*ROW('Hygiene Data'!D165))),'Data Summary'!DS171="Yes"),OFFSET('Hygiene Data'!$D$8,0,10*ROW('Hygiene Data'!D165)),NA())</f>
        <v>#N/A</v>
      </c>
      <c r="BE171" s="107" t="e">
        <f ca="true">+IF(AND(ISNUMBER(OFFSET('Hygiene Data'!$D$10,0,10*ROW('Hygiene Data'!D165))),'Data Summary'!DT171="Yes"),OFFSET('Hygiene Data'!$D$10,0,10*ROW('Hygiene Data'!D165)),NA())</f>
        <v>#N/A</v>
      </c>
      <c r="BF171" s="107" t="e">
        <f ca="true">+IF(AND(ISNUMBER(OFFSET('Hygiene Data'!$E$6,0,10*ROW('Hygiene Data'!E165))),'Data Summary'!DU171="Yes"),OFFSET('Hygiene Data'!$E$6,0,10*ROW('Hygiene Data'!E165)),NA())</f>
        <v>#N/A</v>
      </c>
      <c r="BG171" s="107" t="e">
        <f ca="true">+IF(AND(ISNUMBER(OFFSET('Hygiene Data'!$E$8,0,10*ROW('Hygiene Data'!E165))),'Data Summary'!DV171="Yes"),OFFSET('Hygiene Data'!$E$8,0,10*ROW('Hygiene Data'!E165)),NA())</f>
        <v>#N/A</v>
      </c>
      <c r="BH171" s="107" t="e">
        <f ca="true">+IF(AND(ISNUMBER(OFFSET('Hygiene Data'!$E$10,0,10*ROW('Hygiene Data'!E165))),'Data Summary'!DW171="Yes"),OFFSET('Hygiene Data'!$E$10,0,10*ROW('Hygiene Data'!E165)),NA())</f>
        <v>#N/A</v>
      </c>
      <c r="BI171" s="107" t="e">
        <f ca="true">+IF(AND(ISNUMBER(OFFSET('Hygiene Data'!$F$6,0,10*ROW('Hygiene Data'!F165))),'Data Summary'!DX171="Yes"),OFFSET('Hygiene Data'!$F$6,0,10*ROW('Hygiene Data'!F165)),NA())</f>
        <v>#N/A</v>
      </c>
      <c r="BJ171" s="107" t="e">
        <f ca="true">+IF(AND(ISNUMBER(OFFSET('Hygiene Data'!$F$8,0,10*ROW('Hygiene Data'!F165))),'Data Summary'!DY171="Yes"),OFFSET('Hygiene Data'!$F$8,0,10*ROW('Hygiene Data'!F165)),NA())</f>
        <v>#N/A</v>
      </c>
      <c r="BK171" s="107" t="e">
        <f ca="true">+IF(AND(ISNUMBER(OFFSET('Hygiene Data'!$F$10,0,10*ROW('Hygiene Data'!F165))),'Data Summary'!DZ171="Yes"),OFFSET('Hygiene Data'!$F$10,0,10*ROW('Hygiene Data'!F165)),NA())</f>
        <v>#N/A</v>
      </c>
      <c r="BL171" s="107" t="e">
        <f ca="true">+IF(AND(ISNUMBER(OFFSET('Hygiene Data'!$G$6,0,10*ROW('Hygiene Data'!G165))),'Data Summary'!EA171="Yes"),OFFSET('Hygiene Data'!$G$6,0,10*ROW('Hygiene Data'!G165)),NA())</f>
        <v>#N/A</v>
      </c>
      <c r="BM171" s="107" t="e">
        <f ca="true">+IF(AND(ISNUMBER(OFFSET('Hygiene Data'!$G$8,0,10*ROW('Hygiene Data'!G165))),'Data Summary'!EB171="Yes"),OFFSET('Hygiene Data'!$G$8,0,10*ROW('Hygiene Data'!G165)),NA())</f>
        <v>#N/A</v>
      </c>
      <c r="BN171" s="107" t="e">
        <f ca="true">+IF(AND(ISNUMBER(OFFSET('Hygiene Data'!$G$10,0,10*ROW('Hygiene Data'!G165))),'Data Summary'!EC171="Yes"),OFFSET('Hygiene Data'!$G$10,0,10*ROW('Hygiene Data'!G165)),NA())</f>
        <v>#N/A</v>
      </c>
      <c r="BO171" s="107" t="e">
        <f ca="true">+IF(AND(ISNUMBER(OFFSET('Hygiene Data'!$H$6,0,10*ROW('Hygiene Data'!H165))),'Data Summary'!ED171="Yes"),OFFSET('Hygiene Data'!$H$6,0,10*ROW('Hygiene Data'!H165)),NA())</f>
        <v>#N/A</v>
      </c>
      <c r="BP171" s="107" t="e">
        <f ca="true">+IF(AND(ISNUMBER(OFFSET('Hygiene Data'!$H$8,0,10*ROW('Hygiene Data'!H165))),'Data Summary'!EE171="Yes"),OFFSET('Hygiene Data'!$H$8,0,10*ROW('Hygiene Data'!H165)),NA())</f>
        <v>#N/A</v>
      </c>
      <c r="BQ171" s="107" t="e">
        <f ca="true">+IF(AND(ISNUMBER(OFFSET('Hygiene Data'!$H$10,0,10*ROW('Hygiene Data'!H165))),'Data Summary'!EF171="Yes"),OFFSET('Hygiene Data'!$H$10,0,10*ROW('Hygiene Data'!H165)),NA())</f>
        <v>#N/A</v>
      </c>
    </row>
    <row r="172" x14ac:dyDescent="0.2">
      <c r="A172" s="55" t="e">
        <f ca="true">+IF(OFFSET('Water Data'!$B$1,0,10*ROW('Water Data'!B166))="",NA(),OFFSET('Water Data'!$B$1,0,10*ROW('Water Data'!B166)))</f>
        <v>#N/A</v>
      </c>
      <c r="B172" s="55" t="e">
        <f ca="true">+IF(OFFSET('Water Data'!$A$3,0,10*ROW('Water Data'!A169))="",NA(),OFFSET('Water Data'!$A$3,0,10*ROW('Water Data'!A169)))</f>
        <v>#N/A</v>
      </c>
      <c r="C172" s="55" t="e">
        <f ca="true">+IF(OFFSET('Water Data'!$C$3,0,10*ROW('Water Data'!C169))="",NA(),OFFSET('Water Data'!$C$3,0,10*ROW('Water Data'!C169)))</f>
        <v>#N/A</v>
      </c>
      <c r="D172" s="56" t="e">
        <f ca="true">+IF(AND(ISNUMBER(OFFSET('Water Data'!$C$5,0,10*ROW('Water Data'!C166))),'Data Summary'!BS172="Yes"),100-OFFSET('Water Data'!$C$5,0,10*ROW('Water Data'!C166)),NA())</f>
        <v>#N/A</v>
      </c>
      <c r="E172" s="56" t="e">
        <f ca="true">+IF(AND(ISNUMBER(OFFSET('Water Data'!$C$7,0,10*ROW('Water Data'!C166))),'Data Summary'!BT172="Yes"),OFFSET('Water Data'!$C$7,0,10*ROW('Water Data'!C166)),NA())</f>
        <v>#N/A</v>
      </c>
      <c r="F172" s="56" t="e">
        <f ca="true">+IF(AND(ISNUMBER(OFFSET('Water Data'!$C$10,0,10*ROW('Water Data'!C166))),'Data Summary'!BU172="Yes"),OFFSET('Water Data'!$C$10,0,10*ROW('Water Data'!C166)),NA())</f>
        <v>#N/A</v>
      </c>
      <c r="G172" s="56" t="e">
        <f ca="true">+IF(AND(ISNUMBER(OFFSET('Water Data'!$D$5,0,10*ROW('Water Data'!D166))),'Data Summary'!BV172="Yes"),100-OFFSET('Water Data'!$D$5,0,10*ROW('Water Data'!D166)),NA())</f>
        <v>#N/A</v>
      </c>
      <c r="H172" s="56" t="e">
        <f ca="true">+IF(AND(ISNUMBER(OFFSET('Water Data'!$D$7,0,10*ROW('Water Data'!D166))),'Data Summary'!BW172="Yes"),OFFSET('Water Data'!$D$7,0,10*ROW('Water Data'!D166)),NA())</f>
        <v>#N/A</v>
      </c>
      <c r="I172" s="56" t="e">
        <f ca="true">+IF(AND(ISNUMBER(OFFSET('Water Data'!$D$10,0,10*ROW('Water Data'!D166))),'Data Summary'!BX172="Yes"),OFFSET('Water Data'!$D$10,0,10*ROW('Water Data'!D166)),NA())</f>
        <v>#N/A</v>
      </c>
      <c r="J172" s="56" t="e">
        <f ca="true">+IF(AND(ISNUMBER(OFFSET('Water Data'!$E$5,0,10*ROW('Water Data'!E166))),'Data Summary'!BY172="Yes"),100-OFFSET('Water Data'!$E$5,0,10*ROW('Water Data'!E166)),NA())</f>
        <v>#N/A</v>
      </c>
      <c r="K172" s="56" t="e">
        <f ca="true">+IF(AND(ISNUMBER(OFFSET('Water Data'!$E$7,0,10*ROW('Water Data'!E166))),'Data Summary'!BZ172="Yes"),OFFSET('Water Data'!$E$7,0,10*ROW('Water Data'!E166)),NA())</f>
        <v>#N/A</v>
      </c>
      <c r="L172" s="56" t="e">
        <f ca="true">+IF(AND(ISNUMBER(OFFSET('Water Data'!$E$10,0,10*ROW('Water Data'!E166))),'Data Summary'!CA172="Yes"),OFFSET('Water Data'!$E$10,0,10*ROW('Water Data'!E166)),NA())</f>
        <v>#N/A</v>
      </c>
      <c r="M172" s="56" t="e">
        <f ca="true">+IF(AND(ISNUMBER(OFFSET('Water Data'!$F$5,0,10*ROW('Water Data'!F166))),'Data Summary'!CB172="Yes"),100-OFFSET('Water Data'!$F$5,0,10*ROW('Water Data'!F166)),NA())</f>
        <v>#N/A</v>
      </c>
      <c r="N172" s="56" t="e">
        <f ca="true">+IF(AND(ISNUMBER(OFFSET('Water Data'!$F$7,0,10*ROW('Water Data'!F166))),'Data Summary'!CC172="Yes"),OFFSET('Water Data'!$F$7,0,10*ROW('Water Data'!F166)),NA())</f>
        <v>#N/A</v>
      </c>
      <c r="O172" s="56" t="e">
        <f ca="true">+IF(AND(ISNUMBER(OFFSET('Water Data'!$F$10,0,10*ROW('Water Data'!F166))),'Data Summary'!CD172="Yes"),OFFSET('Water Data'!$F$10,0,10*ROW('Water Data'!F166)),NA())</f>
        <v>#N/A</v>
      </c>
      <c r="P172" s="56" t="e">
        <f ca="true">+IF(AND(ISNUMBER(OFFSET('Water Data'!$G$5,0,10*ROW('Water Data'!G166))),'Data Summary'!CE172="Yes"),100-OFFSET('Water Data'!$G$5,0,10*ROW('Water Data'!G166)),NA())</f>
        <v>#N/A</v>
      </c>
      <c r="Q172" s="56" t="e">
        <f ca="true">+IF(AND(ISNUMBER(OFFSET('Water Data'!$G$7,0,10*ROW('Water Data'!G166))),'Data Summary'!CF172="Yes"),OFFSET('Water Data'!$G$7,0,10*ROW('Water Data'!G166)),NA())</f>
        <v>#N/A</v>
      </c>
      <c r="R172" s="56" t="e">
        <f ca="true">+IF(AND(ISNUMBER(OFFSET('Water Data'!$G$10,0,10*ROW('Water Data'!G166))),'Data Summary'!CG172="Yes"),OFFSET('Water Data'!$G$10,0,10*ROW('Water Data'!G166)),NA())</f>
        <v>#N/A</v>
      </c>
      <c r="S172" s="56" t="e">
        <f ca="true">+IF(AND(ISNUMBER(OFFSET('Water Data'!$H$5,0,10*ROW('Water Data'!H166))),'Data Summary'!CH172="Yes"),100-OFFSET('Water Data'!$H$5,0,10*ROW('Water Data'!H166)),NA())</f>
        <v>#N/A</v>
      </c>
      <c r="T172" s="56" t="e">
        <f ca="true">+IF(AND(ISNUMBER(OFFSET('Water Data'!$H$7,0,10*ROW('Water Data'!H166))),'Data Summary'!CI172="Yes"),OFFSET('Water Data'!$H$7,0,10*ROW('Water Data'!H166)),NA())</f>
        <v>#N/A</v>
      </c>
      <c r="U172" s="56" t="e">
        <f ca="true">+IF(AND(ISNUMBER(OFFSET('Water Data'!$H$10,0,10*ROW('Water Data'!H166))),'Data Summary'!CJ172="Yes"),OFFSET('Water Data'!$H$10,0,10*ROW('Water Data'!H166)),NA())</f>
        <v>#N/A</v>
      </c>
      <c r="V172" s="102" t="e">
        <f ca="true">+IF(AND(ISNUMBER(OFFSET('Sanitation Data'!$C$5,0,10*ROW('Sanitation Data'!C166))),'Data Summary'!CK172="Yes"),100-OFFSET('Sanitation Data'!$C$5,0,10*ROW('Sanitation Data'!C166)),NA())</f>
        <v>#N/A</v>
      </c>
      <c r="W172" s="102" t="e">
        <f ca="true">+IF(AND(ISNUMBER(OFFSET('Sanitation Data'!$C$7,0,10*ROW('Sanitation Data'!C166))),'Data Summary'!CL172="Yes"),OFFSET('Sanitation Data'!$C$7,0,10*ROW('Sanitation Data'!C166)),NA())</f>
        <v>#N/A</v>
      </c>
      <c r="X172" s="102" t="e">
        <f ca="true">+IF(AND(ISNUMBER(OFFSET('Sanitation Data'!$C$11,0,10*ROW('Sanitation Data'!C166))),'Data Summary'!CM172="Yes"),OFFSET('Sanitation Data'!$C$11,0,10*ROW('Sanitation Data'!C166)),NA())</f>
        <v>#N/A</v>
      </c>
      <c r="Y172" s="102" t="e">
        <f ca="true">+IF(AND(ISNUMBER(OFFSET('Sanitation Data'!$C$12,0,10*ROW('Sanitation Data'!C166))),'Data Summary'!CN172="Yes"),OFFSET('Sanitation Data'!$C$12,0,10*ROW('Sanitation Data'!C166)),NA())</f>
        <v>#N/A</v>
      </c>
      <c r="Z172" s="102" t="e">
        <f ca="true">+IF(AND(ISNUMBER(OFFSET('Sanitation Data'!$C$13,0,10*ROW('Sanitation Data'!C166))),'Data Summary'!CO172="Yes"),OFFSET('Sanitation Data'!$C$13,0,10*ROW('Sanitation Data'!C166)),NA())</f>
        <v>#N/A</v>
      </c>
      <c r="AA172" s="102" t="e">
        <f ca="true">+IF(AND(ISNUMBER(OFFSET('Sanitation Data'!$D$5,0,10*ROW('Sanitation Data'!D166))),'Data Summary'!CP172="Yes"),100-OFFSET('Sanitation Data'!$D$5,0,10*ROW('Sanitation Data'!D166)),NA())</f>
        <v>#N/A</v>
      </c>
      <c r="AB172" s="102" t="e">
        <f ca="true">+IF(AND(ISNUMBER(OFFSET('Sanitation Data'!$D$7,0,10*ROW('Sanitation Data'!D166))),'Data Summary'!CQ172="Yes"),OFFSET('Sanitation Data'!$D$7,0,10*ROW('Sanitation Data'!D166)),NA())</f>
        <v>#N/A</v>
      </c>
      <c r="AC172" s="102" t="e">
        <f ca="true">+IF(AND(ISNUMBER(OFFSET('Sanitation Data'!$D$11,0,10*ROW('Sanitation Data'!D166))),'Data Summary'!CR172="Yes"),OFFSET('Sanitation Data'!$D$11,0,10*ROW('Sanitation Data'!D166)),NA())</f>
        <v>#N/A</v>
      </c>
      <c r="AD172" s="102" t="e">
        <f ca="true">+IF(AND(ISNUMBER(OFFSET('Sanitation Data'!$D$12,0,10*ROW('Sanitation Data'!D166))),'Data Summary'!CS172="Yes"),OFFSET('Sanitation Data'!$D$12,0,10*ROW('Sanitation Data'!D166)),NA())</f>
        <v>#N/A</v>
      </c>
      <c r="AE172" s="102" t="e">
        <f ca="true">+IF(AND(ISNUMBER(OFFSET('Sanitation Data'!$D$13,0,10*ROW('Sanitation Data'!D166))),'Data Summary'!CT172="Yes"),OFFSET('Sanitation Data'!$D$13,0,10*ROW('Sanitation Data'!D166)),NA())</f>
        <v>#N/A</v>
      </c>
      <c r="AF172" s="102" t="e">
        <f ca="true">+IF(AND(ISNUMBER(OFFSET('Sanitation Data'!$E$5,0,10*ROW('Sanitation Data'!E166))),'Data Summary'!CU172="Yes"),100-OFFSET('Sanitation Data'!$E$5,0,10*ROW('Sanitation Data'!E166)),NA())</f>
        <v>#N/A</v>
      </c>
      <c r="AG172" s="102" t="e">
        <f ca="true">+IF(AND(ISNUMBER(OFFSET('Sanitation Data'!$E$7,0,10*ROW('Sanitation Data'!E166))),'Data Summary'!CV172="Yes"),OFFSET('Sanitation Data'!$E$7,0,10*ROW('Sanitation Data'!E166)),NA())</f>
        <v>#N/A</v>
      </c>
      <c r="AH172" s="102" t="e">
        <f ca="true">+IF(AND(ISNUMBER(OFFSET('Sanitation Data'!$E$11,0,10*ROW('Sanitation Data'!E166))),'Data Summary'!CW172="Yes"),OFFSET('Sanitation Data'!$E$11,0,10*ROW('Sanitation Data'!E166)),NA())</f>
        <v>#N/A</v>
      </c>
      <c r="AI172" s="102" t="e">
        <f ca="true">+IF(AND(ISNUMBER(OFFSET('Sanitation Data'!$E$12,0,10*ROW('Sanitation Data'!E166))),'Data Summary'!CX172="Yes"),OFFSET('Sanitation Data'!$E$12,0,10*ROW('Sanitation Data'!E166)),NA())</f>
        <v>#N/A</v>
      </c>
      <c r="AJ172" s="102" t="e">
        <f ca="true">+IF(AND(ISNUMBER(OFFSET('Sanitation Data'!$E$13,0,10*ROW('Sanitation Data'!E166))),'Data Summary'!CY172="Yes"),OFFSET('Sanitation Data'!$E$13,0,10*ROW('Sanitation Data'!E166)),NA())</f>
        <v>#N/A</v>
      </c>
      <c r="AK172" s="102" t="e">
        <f ca="true">+IF(AND(ISNUMBER(OFFSET('Sanitation Data'!$F$5,0,10*ROW('Sanitation Data'!F166))),'Data Summary'!CZ172="Yes"),100-OFFSET('Sanitation Data'!$F$5,0,10*ROW('Sanitation Data'!F166)),NA())</f>
        <v>#N/A</v>
      </c>
      <c r="AL172" s="102" t="e">
        <f ca="true">+IF(AND(ISNUMBER(OFFSET('Sanitation Data'!$F$7,0,10*ROW('Sanitation Data'!F166))),'Data Summary'!DA172="Yes"),OFFSET('Sanitation Data'!$F$7,0,10*ROW('Sanitation Data'!F166)),NA())</f>
        <v>#N/A</v>
      </c>
      <c r="AM172" s="102" t="e">
        <f ca="true">+IF(AND(ISNUMBER(OFFSET('Sanitation Data'!$F$11,0,10*ROW('Sanitation Data'!F166))),'Data Summary'!DB172="Yes"),OFFSET('Sanitation Data'!$F$11,0,10*ROW('Sanitation Data'!F166)),NA())</f>
        <v>#N/A</v>
      </c>
      <c r="AN172" s="102" t="e">
        <f ca="true">+IF(AND(ISNUMBER(OFFSET('Sanitation Data'!$F$12,0,10*ROW('Sanitation Data'!F166))),'Data Summary'!DC172="Yes"),OFFSET('Sanitation Data'!$F$12,0,10*ROW('Sanitation Data'!F166)),NA())</f>
        <v>#N/A</v>
      </c>
      <c r="AO172" s="102" t="e">
        <f ca="true">+IF(AND(ISNUMBER(OFFSET('Sanitation Data'!$F$13,0,10*ROW('Sanitation Data'!F166))),'Data Summary'!DD172="Yes"),OFFSET('Sanitation Data'!$F$13,0,10*ROW('Sanitation Data'!F166)),NA())</f>
        <v>#N/A</v>
      </c>
      <c r="AP172" s="102" t="e">
        <f ca="true">+IF(AND(ISNUMBER(OFFSET('Sanitation Data'!$G$5,0,10*ROW('Sanitation Data'!G166))),'Data Summary'!DE172="Yes"),100-OFFSET('Sanitation Data'!$G$5,0,10*ROW('Sanitation Data'!G166)),NA())</f>
        <v>#N/A</v>
      </c>
      <c r="AQ172" s="102" t="e">
        <f ca="true">+IF(AND(ISNUMBER(OFFSET('Sanitation Data'!$G$7,0,10*ROW('Sanitation Data'!G166))),'Data Summary'!DF172="Yes"),OFFSET('Sanitation Data'!$G$7,0,10*ROW('Sanitation Data'!G166)),NA())</f>
        <v>#N/A</v>
      </c>
      <c r="AR172" s="102" t="e">
        <f ca="true">+IF(AND(ISNUMBER(OFFSET('Sanitation Data'!$G$11,0,10*ROW('Sanitation Data'!G166))),'Data Summary'!DG172="Yes"),OFFSET('Sanitation Data'!$G$11,0,10*ROW('Sanitation Data'!G166)),NA())</f>
        <v>#N/A</v>
      </c>
      <c r="AS172" s="102" t="e">
        <f ca="true">+IF(AND(ISNUMBER(OFFSET('Sanitation Data'!$G$12,0,10*ROW('Sanitation Data'!G166))),'Data Summary'!DH172="Yes"),OFFSET('Sanitation Data'!$G$12,0,10*ROW('Sanitation Data'!G166)),NA())</f>
        <v>#N/A</v>
      </c>
      <c r="AT172" s="102" t="e">
        <f ca="true">+IF(AND(ISNUMBER(OFFSET('Sanitation Data'!$G$13,0,10*ROW('Sanitation Data'!G166))),'Data Summary'!DI172="Yes"),OFFSET('Sanitation Data'!$G$13,0,10*ROW('Sanitation Data'!G166)),NA())</f>
        <v>#N/A</v>
      </c>
      <c r="AU172" s="102" t="e">
        <f ca="true">+IF(AND(ISNUMBER(OFFSET('Sanitation Data'!$H$5,0,10*ROW('Sanitation Data'!H166))),'Data Summary'!DJ172="Yes"),100-OFFSET('Sanitation Data'!$H$5,0,10*ROW('Sanitation Data'!H166)),NA())</f>
        <v>#N/A</v>
      </c>
      <c r="AV172" s="102" t="e">
        <f ca="true">+IF(AND(ISNUMBER(OFFSET('Sanitation Data'!$H$7,0,10*ROW('Sanitation Data'!H166))),'Data Summary'!DK172="Yes"),OFFSET('Sanitation Data'!$H$7,0,10*ROW('Sanitation Data'!H166)),NA())</f>
        <v>#N/A</v>
      </c>
      <c r="AW172" s="102" t="e">
        <f ca="true">+IF(AND(ISNUMBER(OFFSET('Sanitation Data'!$H$11,0,10*ROW('Sanitation Data'!H166))),'Data Summary'!DL172="Yes"),OFFSET('Sanitation Data'!$H$11,0,10*ROW('Sanitation Data'!H166)),NA())</f>
        <v>#N/A</v>
      </c>
      <c r="AX172" s="102" t="e">
        <f ca="true">+IF(AND(ISNUMBER(OFFSET('Sanitation Data'!$H$12,0,10*ROW('Sanitation Data'!H166))),'Data Summary'!DM172="Yes"),OFFSET('Sanitation Data'!$H$12,0,10*ROW('Sanitation Data'!H166)),NA())</f>
        <v>#N/A</v>
      </c>
      <c r="AY172" s="102" t="e">
        <f ca="true">+IF(AND(ISNUMBER(OFFSET('Sanitation Data'!$H$13,0,10*ROW('Sanitation Data'!H166))),'Data Summary'!DN172="Yes"),OFFSET('Sanitation Data'!$H$13,0,10*ROW('Sanitation Data'!H166)),NA())</f>
        <v>#N/A</v>
      </c>
      <c r="AZ172" s="107" t="e">
        <f ca="true">+IF(AND(ISNUMBER(OFFSET('Hygiene Data'!$C$6,0,10*ROW('Hygiene Data'!C166))),'Data Summary'!DO172="Yes"),OFFSET('Hygiene Data'!$C$6,0,10*ROW('Hygiene Data'!C166)),NA())</f>
        <v>#N/A</v>
      </c>
      <c r="BA172" s="107" t="e">
        <f ca="true">+IF(AND(ISNUMBER(OFFSET('Hygiene Data'!$C$8,0,10*ROW('Hygiene Data'!C166))),'Data Summary'!DP172="Yes"),OFFSET('Hygiene Data'!$C$8,0,10*ROW('Hygiene Data'!C166)),NA())</f>
        <v>#N/A</v>
      </c>
      <c r="BB172" s="107" t="e">
        <f ca="true">+IF(AND(ISNUMBER(OFFSET('Hygiene Data'!$C$10,0,10*ROW('Hygiene Data'!C166))),'Data Summary'!DQ172="Yes"),OFFSET('Hygiene Data'!$C$10,0,10*ROW('Hygiene Data'!C166)),NA())</f>
        <v>#N/A</v>
      </c>
      <c r="BC172" s="107" t="e">
        <f ca="true">+IF(AND(ISNUMBER(OFFSET('Hygiene Data'!$D$6,0,10*ROW('Hygiene Data'!D166))),'Data Summary'!DR172="Yes"),OFFSET('Hygiene Data'!$D$6,0,10*ROW('Hygiene Data'!D166)),NA())</f>
        <v>#N/A</v>
      </c>
      <c r="BD172" s="107" t="e">
        <f ca="true">+IF(AND(ISNUMBER(OFFSET('Hygiene Data'!$D$8,0,10*ROW('Hygiene Data'!D166))),'Data Summary'!DS172="Yes"),OFFSET('Hygiene Data'!$D$8,0,10*ROW('Hygiene Data'!D166)),NA())</f>
        <v>#N/A</v>
      </c>
      <c r="BE172" s="107" t="e">
        <f ca="true">+IF(AND(ISNUMBER(OFFSET('Hygiene Data'!$D$10,0,10*ROW('Hygiene Data'!D166))),'Data Summary'!DT172="Yes"),OFFSET('Hygiene Data'!$D$10,0,10*ROW('Hygiene Data'!D166)),NA())</f>
        <v>#N/A</v>
      </c>
      <c r="BF172" s="107" t="e">
        <f ca="true">+IF(AND(ISNUMBER(OFFSET('Hygiene Data'!$E$6,0,10*ROW('Hygiene Data'!E166))),'Data Summary'!DU172="Yes"),OFFSET('Hygiene Data'!$E$6,0,10*ROW('Hygiene Data'!E166)),NA())</f>
        <v>#N/A</v>
      </c>
      <c r="BG172" s="107" t="e">
        <f ca="true">+IF(AND(ISNUMBER(OFFSET('Hygiene Data'!$E$8,0,10*ROW('Hygiene Data'!E166))),'Data Summary'!DV172="Yes"),OFFSET('Hygiene Data'!$E$8,0,10*ROW('Hygiene Data'!E166)),NA())</f>
        <v>#N/A</v>
      </c>
      <c r="BH172" s="107" t="e">
        <f ca="true">+IF(AND(ISNUMBER(OFFSET('Hygiene Data'!$E$10,0,10*ROW('Hygiene Data'!E166))),'Data Summary'!DW172="Yes"),OFFSET('Hygiene Data'!$E$10,0,10*ROW('Hygiene Data'!E166)),NA())</f>
        <v>#N/A</v>
      </c>
      <c r="BI172" s="107" t="e">
        <f ca="true">+IF(AND(ISNUMBER(OFFSET('Hygiene Data'!$F$6,0,10*ROW('Hygiene Data'!F166))),'Data Summary'!DX172="Yes"),OFFSET('Hygiene Data'!$F$6,0,10*ROW('Hygiene Data'!F166)),NA())</f>
        <v>#N/A</v>
      </c>
      <c r="BJ172" s="107" t="e">
        <f ca="true">+IF(AND(ISNUMBER(OFFSET('Hygiene Data'!$F$8,0,10*ROW('Hygiene Data'!F166))),'Data Summary'!DY172="Yes"),OFFSET('Hygiene Data'!$F$8,0,10*ROW('Hygiene Data'!F166)),NA())</f>
        <v>#N/A</v>
      </c>
      <c r="BK172" s="107" t="e">
        <f ca="true">+IF(AND(ISNUMBER(OFFSET('Hygiene Data'!$F$10,0,10*ROW('Hygiene Data'!F166))),'Data Summary'!DZ172="Yes"),OFFSET('Hygiene Data'!$F$10,0,10*ROW('Hygiene Data'!F166)),NA())</f>
        <v>#N/A</v>
      </c>
      <c r="BL172" s="107" t="e">
        <f ca="true">+IF(AND(ISNUMBER(OFFSET('Hygiene Data'!$G$6,0,10*ROW('Hygiene Data'!G166))),'Data Summary'!EA172="Yes"),OFFSET('Hygiene Data'!$G$6,0,10*ROW('Hygiene Data'!G166)),NA())</f>
        <v>#N/A</v>
      </c>
      <c r="BM172" s="107" t="e">
        <f ca="true">+IF(AND(ISNUMBER(OFFSET('Hygiene Data'!$G$8,0,10*ROW('Hygiene Data'!G166))),'Data Summary'!EB172="Yes"),OFFSET('Hygiene Data'!$G$8,0,10*ROW('Hygiene Data'!G166)),NA())</f>
        <v>#N/A</v>
      </c>
      <c r="BN172" s="107" t="e">
        <f ca="true">+IF(AND(ISNUMBER(OFFSET('Hygiene Data'!$G$10,0,10*ROW('Hygiene Data'!G166))),'Data Summary'!EC172="Yes"),OFFSET('Hygiene Data'!$G$10,0,10*ROW('Hygiene Data'!G166)),NA())</f>
        <v>#N/A</v>
      </c>
      <c r="BO172" s="107" t="e">
        <f ca="true">+IF(AND(ISNUMBER(OFFSET('Hygiene Data'!$H$6,0,10*ROW('Hygiene Data'!H166))),'Data Summary'!ED172="Yes"),OFFSET('Hygiene Data'!$H$6,0,10*ROW('Hygiene Data'!H166)),NA())</f>
        <v>#N/A</v>
      </c>
      <c r="BP172" s="107" t="e">
        <f ca="true">+IF(AND(ISNUMBER(OFFSET('Hygiene Data'!$H$8,0,10*ROW('Hygiene Data'!H166))),'Data Summary'!EE172="Yes"),OFFSET('Hygiene Data'!$H$8,0,10*ROW('Hygiene Data'!H166)),NA())</f>
        <v>#N/A</v>
      </c>
      <c r="BQ172" s="107" t="e">
        <f ca="true">+IF(AND(ISNUMBER(OFFSET('Hygiene Data'!$H$10,0,10*ROW('Hygiene Data'!H166))),'Data Summary'!EF172="Yes"),OFFSET('Hygiene Data'!$H$10,0,10*ROW('Hygiene Data'!H166)),NA())</f>
        <v>#N/A</v>
      </c>
    </row>
    <row r="173" x14ac:dyDescent="0.2">
      <c r="A173" s="55" t="e">
        <f ca="true">+IF(OFFSET('Water Data'!$B$1,0,10*ROW('Water Data'!B167))="",NA(),OFFSET('Water Data'!$B$1,0,10*ROW('Water Data'!B167)))</f>
        <v>#N/A</v>
      </c>
      <c r="B173" s="55" t="e">
        <f ca="true">+IF(OFFSET('Water Data'!$A$3,0,10*ROW('Water Data'!A170))="",NA(),OFFSET('Water Data'!$A$3,0,10*ROW('Water Data'!A170)))</f>
        <v>#N/A</v>
      </c>
      <c r="C173" s="55" t="e">
        <f ca="true">+IF(OFFSET('Water Data'!$C$3,0,10*ROW('Water Data'!C170))="",NA(),OFFSET('Water Data'!$C$3,0,10*ROW('Water Data'!C170)))</f>
        <v>#N/A</v>
      </c>
      <c r="D173" s="56" t="e">
        <f ca="true">+IF(AND(ISNUMBER(OFFSET('Water Data'!$C$5,0,10*ROW('Water Data'!C167))),'Data Summary'!BS173="Yes"),100-OFFSET('Water Data'!$C$5,0,10*ROW('Water Data'!C167)),NA())</f>
        <v>#N/A</v>
      </c>
      <c r="E173" s="56" t="e">
        <f ca="true">+IF(AND(ISNUMBER(OFFSET('Water Data'!$C$7,0,10*ROW('Water Data'!C167))),'Data Summary'!BT173="Yes"),OFFSET('Water Data'!$C$7,0,10*ROW('Water Data'!C167)),NA())</f>
        <v>#N/A</v>
      </c>
      <c r="F173" s="56" t="e">
        <f ca="true">+IF(AND(ISNUMBER(OFFSET('Water Data'!$C$10,0,10*ROW('Water Data'!C167))),'Data Summary'!BU173="Yes"),OFFSET('Water Data'!$C$10,0,10*ROW('Water Data'!C167)),NA())</f>
        <v>#N/A</v>
      </c>
      <c r="G173" s="56" t="e">
        <f ca="true">+IF(AND(ISNUMBER(OFFSET('Water Data'!$D$5,0,10*ROW('Water Data'!D167))),'Data Summary'!BV173="Yes"),100-OFFSET('Water Data'!$D$5,0,10*ROW('Water Data'!D167)),NA())</f>
        <v>#N/A</v>
      </c>
      <c r="H173" s="56" t="e">
        <f ca="true">+IF(AND(ISNUMBER(OFFSET('Water Data'!$D$7,0,10*ROW('Water Data'!D167))),'Data Summary'!BW173="Yes"),OFFSET('Water Data'!$D$7,0,10*ROW('Water Data'!D167)),NA())</f>
        <v>#N/A</v>
      </c>
      <c r="I173" s="56" t="e">
        <f ca="true">+IF(AND(ISNUMBER(OFFSET('Water Data'!$D$10,0,10*ROW('Water Data'!D167))),'Data Summary'!BX173="Yes"),OFFSET('Water Data'!$D$10,0,10*ROW('Water Data'!D167)),NA())</f>
        <v>#N/A</v>
      </c>
      <c r="J173" s="56" t="e">
        <f ca="true">+IF(AND(ISNUMBER(OFFSET('Water Data'!$E$5,0,10*ROW('Water Data'!E167))),'Data Summary'!BY173="Yes"),100-OFFSET('Water Data'!$E$5,0,10*ROW('Water Data'!E167)),NA())</f>
        <v>#N/A</v>
      </c>
      <c r="K173" s="56" t="e">
        <f ca="true">+IF(AND(ISNUMBER(OFFSET('Water Data'!$E$7,0,10*ROW('Water Data'!E167))),'Data Summary'!BZ173="Yes"),OFFSET('Water Data'!$E$7,0,10*ROW('Water Data'!E167)),NA())</f>
        <v>#N/A</v>
      </c>
      <c r="L173" s="56" t="e">
        <f ca="true">+IF(AND(ISNUMBER(OFFSET('Water Data'!$E$10,0,10*ROW('Water Data'!E167))),'Data Summary'!CA173="Yes"),OFFSET('Water Data'!$E$10,0,10*ROW('Water Data'!E167)),NA())</f>
        <v>#N/A</v>
      </c>
      <c r="M173" s="56" t="e">
        <f ca="true">+IF(AND(ISNUMBER(OFFSET('Water Data'!$F$5,0,10*ROW('Water Data'!F167))),'Data Summary'!CB173="Yes"),100-OFFSET('Water Data'!$F$5,0,10*ROW('Water Data'!F167)),NA())</f>
        <v>#N/A</v>
      </c>
      <c r="N173" s="56" t="e">
        <f ca="true">+IF(AND(ISNUMBER(OFFSET('Water Data'!$F$7,0,10*ROW('Water Data'!F167))),'Data Summary'!CC173="Yes"),OFFSET('Water Data'!$F$7,0,10*ROW('Water Data'!F167)),NA())</f>
        <v>#N/A</v>
      </c>
      <c r="O173" s="56" t="e">
        <f ca="true">+IF(AND(ISNUMBER(OFFSET('Water Data'!$F$10,0,10*ROW('Water Data'!F167))),'Data Summary'!CD173="Yes"),OFFSET('Water Data'!$F$10,0,10*ROW('Water Data'!F167)),NA())</f>
        <v>#N/A</v>
      </c>
      <c r="P173" s="56" t="e">
        <f ca="true">+IF(AND(ISNUMBER(OFFSET('Water Data'!$G$5,0,10*ROW('Water Data'!G167))),'Data Summary'!CE173="Yes"),100-OFFSET('Water Data'!$G$5,0,10*ROW('Water Data'!G167)),NA())</f>
        <v>#N/A</v>
      </c>
      <c r="Q173" s="56" t="e">
        <f ca="true">+IF(AND(ISNUMBER(OFFSET('Water Data'!$G$7,0,10*ROW('Water Data'!G167))),'Data Summary'!CF173="Yes"),OFFSET('Water Data'!$G$7,0,10*ROW('Water Data'!G167)),NA())</f>
        <v>#N/A</v>
      </c>
      <c r="R173" s="56" t="e">
        <f ca="true">+IF(AND(ISNUMBER(OFFSET('Water Data'!$G$10,0,10*ROW('Water Data'!G167))),'Data Summary'!CG173="Yes"),OFFSET('Water Data'!$G$10,0,10*ROW('Water Data'!G167)),NA())</f>
        <v>#N/A</v>
      </c>
      <c r="S173" s="56" t="e">
        <f ca="true">+IF(AND(ISNUMBER(OFFSET('Water Data'!$H$5,0,10*ROW('Water Data'!H167))),'Data Summary'!CH173="Yes"),100-OFFSET('Water Data'!$H$5,0,10*ROW('Water Data'!H167)),NA())</f>
        <v>#N/A</v>
      </c>
      <c r="T173" s="56" t="e">
        <f ca="true">+IF(AND(ISNUMBER(OFFSET('Water Data'!$H$7,0,10*ROW('Water Data'!H167))),'Data Summary'!CI173="Yes"),OFFSET('Water Data'!$H$7,0,10*ROW('Water Data'!H167)),NA())</f>
        <v>#N/A</v>
      </c>
      <c r="U173" s="56" t="e">
        <f ca="true">+IF(AND(ISNUMBER(OFFSET('Water Data'!$H$10,0,10*ROW('Water Data'!H167))),'Data Summary'!CJ173="Yes"),OFFSET('Water Data'!$H$10,0,10*ROW('Water Data'!H167)),NA())</f>
        <v>#N/A</v>
      </c>
      <c r="V173" s="102" t="e">
        <f ca="true">+IF(AND(ISNUMBER(OFFSET('Sanitation Data'!$C$5,0,10*ROW('Sanitation Data'!C167))),'Data Summary'!CK173="Yes"),100-OFFSET('Sanitation Data'!$C$5,0,10*ROW('Sanitation Data'!C167)),NA())</f>
        <v>#N/A</v>
      </c>
      <c r="W173" s="102" t="e">
        <f ca="true">+IF(AND(ISNUMBER(OFFSET('Sanitation Data'!$C$7,0,10*ROW('Sanitation Data'!C167))),'Data Summary'!CL173="Yes"),OFFSET('Sanitation Data'!$C$7,0,10*ROW('Sanitation Data'!C167)),NA())</f>
        <v>#N/A</v>
      </c>
      <c r="X173" s="102" t="e">
        <f ca="true">+IF(AND(ISNUMBER(OFFSET('Sanitation Data'!$C$11,0,10*ROW('Sanitation Data'!C167))),'Data Summary'!CM173="Yes"),OFFSET('Sanitation Data'!$C$11,0,10*ROW('Sanitation Data'!C167)),NA())</f>
        <v>#N/A</v>
      </c>
      <c r="Y173" s="102" t="e">
        <f ca="true">+IF(AND(ISNUMBER(OFFSET('Sanitation Data'!$C$12,0,10*ROW('Sanitation Data'!C167))),'Data Summary'!CN173="Yes"),OFFSET('Sanitation Data'!$C$12,0,10*ROW('Sanitation Data'!C167)),NA())</f>
        <v>#N/A</v>
      </c>
      <c r="Z173" s="102" t="e">
        <f ca="true">+IF(AND(ISNUMBER(OFFSET('Sanitation Data'!$C$13,0,10*ROW('Sanitation Data'!C167))),'Data Summary'!CO173="Yes"),OFFSET('Sanitation Data'!$C$13,0,10*ROW('Sanitation Data'!C167)),NA())</f>
        <v>#N/A</v>
      </c>
      <c r="AA173" s="102" t="e">
        <f ca="true">+IF(AND(ISNUMBER(OFFSET('Sanitation Data'!$D$5,0,10*ROW('Sanitation Data'!D167))),'Data Summary'!CP173="Yes"),100-OFFSET('Sanitation Data'!$D$5,0,10*ROW('Sanitation Data'!D167)),NA())</f>
        <v>#N/A</v>
      </c>
      <c r="AB173" s="102" t="e">
        <f ca="true">+IF(AND(ISNUMBER(OFFSET('Sanitation Data'!$D$7,0,10*ROW('Sanitation Data'!D167))),'Data Summary'!CQ173="Yes"),OFFSET('Sanitation Data'!$D$7,0,10*ROW('Sanitation Data'!D167)),NA())</f>
        <v>#N/A</v>
      </c>
      <c r="AC173" s="102" t="e">
        <f ca="true">+IF(AND(ISNUMBER(OFFSET('Sanitation Data'!$D$11,0,10*ROW('Sanitation Data'!D167))),'Data Summary'!CR173="Yes"),OFFSET('Sanitation Data'!$D$11,0,10*ROW('Sanitation Data'!D167)),NA())</f>
        <v>#N/A</v>
      </c>
      <c r="AD173" s="102" t="e">
        <f ca="true">+IF(AND(ISNUMBER(OFFSET('Sanitation Data'!$D$12,0,10*ROW('Sanitation Data'!D167))),'Data Summary'!CS173="Yes"),OFFSET('Sanitation Data'!$D$12,0,10*ROW('Sanitation Data'!D167)),NA())</f>
        <v>#N/A</v>
      </c>
      <c r="AE173" s="102" t="e">
        <f ca="true">+IF(AND(ISNUMBER(OFFSET('Sanitation Data'!$D$13,0,10*ROW('Sanitation Data'!D167))),'Data Summary'!CT173="Yes"),OFFSET('Sanitation Data'!$D$13,0,10*ROW('Sanitation Data'!D167)),NA())</f>
        <v>#N/A</v>
      </c>
      <c r="AF173" s="102" t="e">
        <f ca="true">+IF(AND(ISNUMBER(OFFSET('Sanitation Data'!$E$5,0,10*ROW('Sanitation Data'!E167))),'Data Summary'!CU173="Yes"),100-OFFSET('Sanitation Data'!$E$5,0,10*ROW('Sanitation Data'!E167)),NA())</f>
        <v>#N/A</v>
      </c>
      <c r="AG173" s="102" t="e">
        <f ca="true">+IF(AND(ISNUMBER(OFFSET('Sanitation Data'!$E$7,0,10*ROW('Sanitation Data'!E167))),'Data Summary'!CV173="Yes"),OFFSET('Sanitation Data'!$E$7,0,10*ROW('Sanitation Data'!E167)),NA())</f>
        <v>#N/A</v>
      </c>
      <c r="AH173" s="102" t="e">
        <f ca="true">+IF(AND(ISNUMBER(OFFSET('Sanitation Data'!$E$11,0,10*ROW('Sanitation Data'!E167))),'Data Summary'!CW173="Yes"),OFFSET('Sanitation Data'!$E$11,0,10*ROW('Sanitation Data'!E167)),NA())</f>
        <v>#N/A</v>
      </c>
      <c r="AI173" s="102" t="e">
        <f ca="true">+IF(AND(ISNUMBER(OFFSET('Sanitation Data'!$E$12,0,10*ROW('Sanitation Data'!E167))),'Data Summary'!CX173="Yes"),OFFSET('Sanitation Data'!$E$12,0,10*ROW('Sanitation Data'!E167)),NA())</f>
        <v>#N/A</v>
      </c>
      <c r="AJ173" s="102" t="e">
        <f ca="true">+IF(AND(ISNUMBER(OFFSET('Sanitation Data'!$E$13,0,10*ROW('Sanitation Data'!E167))),'Data Summary'!CY173="Yes"),OFFSET('Sanitation Data'!$E$13,0,10*ROW('Sanitation Data'!E167)),NA())</f>
        <v>#N/A</v>
      </c>
      <c r="AK173" s="102" t="e">
        <f ca="true">+IF(AND(ISNUMBER(OFFSET('Sanitation Data'!$F$5,0,10*ROW('Sanitation Data'!F167))),'Data Summary'!CZ173="Yes"),100-OFFSET('Sanitation Data'!$F$5,0,10*ROW('Sanitation Data'!F167)),NA())</f>
        <v>#N/A</v>
      </c>
      <c r="AL173" s="102" t="e">
        <f ca="true">+IF(AND(ISNUMBER(OFFSET('Sanitation Data'!$F$7,0,10*ROW('Sanitation Data'!F167))),'Data Summary'!DA173="Yes"),OFFSET('Sanitation Data'!$F$7,0,10*ROW('Sanitation Data'!F167)),NA())</f>
        <v>#N/A</v>
      </c>
      <c r="AM173" s="102" t="e">
        <f ca="true">+IF(AND(ISNUMBER(OFFSET('Sanitation Data'!$F$11,0,10*ROW('Sanitation Data'!F167))),'Data Summary'!DB173="Yes"),OFFSET('Sanitation Data'!$F$11,0,10*ROW('Sanitation Data'!F167)),NA())</f>
        <v>#N/A</v>
      </c>
      <c r="AN173" s="102" t="e">
        <f ca="true">+IF(AND(ISNUMBER(OFFSET('Sanitation Data'!$F$12,0,10*ROW('Sanitation Data'!F167))),'Data Summary'!DC173="Yes"),OFFSET('Sanitation Data'!$F$12,0,10*ROW('Sanitation Data'!F167)),NA())</f>
        <v>#N/A</v>
      </c>
      <c r="AO173" s="102" t="e">
        <f ca="true">+IF(AND(ISNUMBER(OFFSET('Sanitation Data'!$F$13,0,10*ROW('Sanitation Data'!F167))),'Data Summary'!DD173="Yes"),OFFSET('Sanitation Data'!$F$13,0,10*ROW('Sanitation Data'!F167)),NA())</f>
        <v>#N/A</v>
      </c>
      <c r="AP173" s="102" t="e">
        <f ca="true">+IF(AND(ISNUMBER(OFFSET('Sanitation Data'!$G$5,0,10*ROW('Sanitation Data'!G167))),'Data Summary'!DE173="Yes"),100-OFFSET('Sanitation Data'!$G$5,0,10*ROW('Sanitation Data'!G167)),NA())</f>
        <v>#N/A</v>
      </c>
      <c r="AQ173" s="102" t="e">
        <f ca="true">+IF(AND(ISNUMBER(OFFSET('Sanitation Data'!$G$7,0,10*ROW('Sanitation Data'!G167))),'Data Summary'!DF173="Yes"),OFFSET('Sanitation Data'!$G$7,0,10*ROW('Sanitation Data'!G167)),NA())</f>
        <v>#N/A</v>
      </c>
      <c r="AR173" s="102" t="e">
        <f ca="true">+IF(AND(ISNUMBER(OFFSET('Sanitation Data'!$G$11,0,10*ROW('Sanitation Data'!G167))),'Data Summary'!DG173="Yes"),OFFSET('Sanitation Data'!$G$11,0,10*ROW('Sanitation Data'!G167)),NA())</f>
        <v>#N/A</v>
      </c>
      <c r="AS173" s="102" t="e">
        <f ca="true">+IF(AND(ISNUMBER(OFFSET('Sanitation Data'!$G$12,0,10*ROW('Sanitation Data'!G167))),'Data Summary'!DH173="Yes"),OFFSET('Sanitation Data'!$G$12,0,10*ROW('Sanitation Data'!G167)),NA())</f>
        <v>#N/A</v>
      </c>
      <c r="AT173" s="102" t="e">
        <f ca="true">+IF(AND(ISNUMBER(OFFSET('Sanitation Data'!$G$13,0,10*ROW('Sanitation Data'!G167))),'Data Summary'!DI173="Yes"),OFFSET('Sanitation Data'!$G$13,0,10*ROW('Sanitation Data'!G167)),NA())</f>
        <v>#N/A</v>
      </c>
      <c r="AU173" s="102" t="e">
        <f ca="true">+IF(AND(ISNUMBER(OFFSET('Sanitation Data'!$H$5,0,10*ROW('Sanitation Data'!H167))),'Data Summary'!DJ173="Yes"),100-OFFSET('Sanitation Data'!$H$5,0,10*ROW('Sanitation Data'!H167)),NA())</f>
        <v>#N/A</v>
      </c>
      <c r="AV173" s="102" t="e">
        <f ca="true">+IF(AND(ISNUMBER(OFFSET('Sanitation Data'!$H$7,0,10*ROW('Sanitation Data'!H167))),'Data Summary'!DK173="Yes"),OFFSET('Sanitation Data'!$H$7,0,10*ROW('Sanitation Data'!H167)),NA())</f>
        <v>#N/A</v>
      </c>
      <c r="AW173" s="102" t="e">
        <f ca="true">+IF(AND(ISNUMBER(OFFSET('Sanitation Data'!$H$11,0,10*ROW('Sanitation Data'!H167))),'Data Summary'!DL173="Yes"),OFFSET('Sanitation Data'!$H$11,0,10*ROW('Sanitation Data'!H167)),NA())</f>
        <v>#N/A</v>
      </c>
      <c r="AX173" s="102" t="e">
        <f ca="true">+IF(AND(ISNUMBER(OFFSET('Sanitation Data'!$H$12,0,10*ROW('Sanitation Data'!H167))),'Data Summary'!DM173="Yes"),OFFSET('Sanitation Data'!$H$12,0,10*ROW('Sanitation Data'!H167)),NA())</f>
        <v>#N/A</v>
      </c>
      <c r="AY173" s="102" t="e">
        <f ca="true">+IF(AND(ISNUMBER(OFFSET('Sanitation Data'!$H$13,0,10*ROW('Sanitation Data'!H167))),'Data Summary'!DN173="Yes"),OFFSET('Sanitation Data'!$H$13,0,10*ROW('Sanitation Data'!H167)),NA())</f>
        <v>#N/A</v>
      </c>
      <c r="AZ173" s="107" t="e">
        <f ca="true">+IF(AND(ISNUMBER(OFFSET('Hygiene Data'!$C$6,0,10*ROW('Hygiene Data'!C167))),'Data Summary'!DO173="Yes"),OFFSET('Hygiene Data'!$C$6,0,10*ROW('Hygiene Data'!C167)),NA())</f>
        <v>#N/A</v>
      </c>
      <c r="BA173" s="107" t="e">
        <f ca="true">+IF(AND(ISNUMBER(OFFSET('Hygiene Data'!$C$8,0,10*ROW('Hygiene Data'!C167))),'Data Summary'!DP173="Yes"),OFFSET('Hygiene Data'!$C$8,0,10*ROW('Hygiene Data'!C167)),NA())</f>
        <v>#N/A</v>
      </c>
      <c r="BB173" s="107" t="e">
        <f ca="true">+IF(AND(ISNUMBER(OFFSET('Hygiene Data'!$C$10,0,10*ROW('Hygiene Data'!C167))),'Data Summary'!DQ173="Yes"),OFFSET('Hygiene Data'!$C$10,0,10*ROW('Hygiene Data'!C167)),NA())</f>
        <v>#N/A</v>
      </c>
      <c r="BC173" s="107" t="e">
        <f ca="true">+IF(AND(ISNUMBER(OFFSET('Hygiene Data'!$D$6,0,10*ROW('Hygiene Data'!D167))),'Data Summary'!DR173="Yes"),OFFSET('Hygiene Data'!$D$6,0,10*ROW('Hygiene Data'!D167)),NA())</f>
        <v>#N/A</v>
      </c>
      <c r="BD173" s="107" t="e">
        <f ca="true">+IF(AND(ISNUMBER(OFFSET('Hygiene Data'!$D$8,0,10*ROW('Hygiene Data'!D167))),'Data Summary'!DS173="Yes"),OFFSET('Hygiene Data'!$D$8,0,10*ROW('Hygiene Data'!D167)),NA())</f>
        <v>#N/A</v>
      </c>
      <c r="BE173" s="107" t="e">
        <f ca="true">+IF(AND(ISNUMBER(OFFSET('Hygiene Data'!$D$10,0,10*ROW('Hygiene Data'!D167))),'Data Summary'!DT173="Yes"),OFFSET('Hygiene Data'!$D$10,0,10*ROW('Hygiene Data'!D167)),NA())</f>
        <v>#N/A</v>
      </c>
      <c r="BF173" s="107" t="e">
        <f ca="true">+IF(AND(ISNUMBER(OFFSET('Hygiene Data'!$E$6,0,10*ROW('Hygiene Data'!E167))),'Data Summary'!DU173="Yes"),OFFSET('Hygiene Data'!$E$6,0,10*ROW('Hygiene Data'!E167)),NA())</f>
        <v>#N/A</v>
      </c>
      <c r="BG173" s="107" t="e">
        <f ca="true">+IF(AND(ISNUMBER(OFFSET('Hygiene Data'!$E$8,0,10*ROW('Hygiene Data'!E167))),'Data Summary'!DV173="Yes"),OFFSET('Hygiene Data'!$E$8,0,10*ROW('Hygiene Data'!E167)),NA())</f>
        <v>#N/A</v>
      </c>
      <c r="BH173" s="107" t="e">
        <f ca="true">+IF(AND(ISNUMBER(OFFSET('Hygiene Data'!$E$10,0,10*ROW('Hygiene Data'!E167))),'Data Summary'!DW173="Yes"),OFFSET('Hygiene Data'!$E$10,0,10*ROW('Hygiene Data'!E167)),NA())</f>
        <v>#N/A</v>
      </c>
      <c r="BI173" s="107" t="e">
        <f ca="true">+IF(AND(ISNUMBER(OFFSET('Hygiene Data'!$F$6,0,10*ROW('Hygiene Data'!F167))),'Data Summary'!DX173="Yes"),OFFSET('Hygiene Data'!$F$6,0,10*ROW('Hygiene Data'!F167)),NA())</f>
        <v>#N/A</v>
      </c>
      <c r="BJ173" s="107" t="e">
        <f ca="true">+IF(AND(ISNUMBER(OFFSET('Hygiene Data'!$F$8,0,10*ROW('Hygiene Data'!F167))),'Data Summary'!DY173="Yes"),OFFSET('Hygiene Data'!$F$8,0,10*ROW('Hygiene Data'!F167)),NA())</f>
        <v>#N/A</v>
      </c>
      <c r="BK173" s="107" t="e">
        <f ca="true">+IF(AND(ISNUMBER(OFFSET('Hygiene Data'!$F$10,0,10*ROW('Hygiene Data'!F167))),'Data Summary'!DZ173="Yes"),OFFSET('Hygiene Data'!$F$10,0,10*ROW('Hygiene Data'!F167)),NA())</f>
        <v>#N/A</v>
      </c>
      <c r="BL173" s="107" t="e">
        <f ca="true">+IF(AND(ISNUMBER(OFFSET('Hygiene Data'!$G$6,0,10*ROW('Hygiene Data'!G167))),'Data Summary'!EA173="Yes"),OFFSET('Hygiene Data'!$G$6,0,10*ROW('Hygiene Data'!G167)),NA())</f>
        <v>#N/A</v>
      </c>
      <c r="BM173" s="107" t="e">
        <f ca="true">+IF(AND(ISNUMBER(OFFSET('Hygiene Data'!$G$8,0,10*ROW('Hygiene Data'!G167))),'Data Summary'!EB173="Yes"),OFFSET('Hygiene Data'!$G$8,0,10*ROW('Hygiene Data'!G167)),NA())</f>
        <v>#N/A</v>
      </c>
      <c r="BN173" s="107" t="e">
        <f ca="true">+IF(AND(ISNUMBER(OFFSET('Hygiene Data'!$G$10,0,10*ROW('Hygiene Data'!G167))),'Data Summary'!EC173="Yes"),OFFSET('Hygiene Data'!$G$10,0,10*ROW('Hygiene Data'!G167)),NA())</f>
        <v>#N/A</v>
      </c>
      <c r="BO173" s="107" t="e">
        <f ca="true">+IF(AND(ISNUMBER(OFFSET('Hygiene Data'!$H$6,0,10*ROW('Hygiene Data'!H167))),'Data Summary'!ED173="Yes"),OFFSET('Hygiene Data'!$H$6,0,10*ROW('Hygiene Data'!H167)),NA())</f>
        <v>#N/A</v>
      </c>
      <c r="BP173" s="107" t="e">
        <f ca="true">+IF(AND(ISNUMBER(OFFSET('Hygiene Data'!$H$8,0,10*ROW('Hygiene Data'!H167))),'Data Summary'!EE173="Yes"),OFFSET('Hygiene Data'!$H$8,0,10*ROW('Hygiene Data'!H167)),NA())</f>
        <v>#N/A</v>
      </c>
      <c r="BQ173" s="107" t="e">
        <f ca="true">+IF(AND(ISNUMBER(OFFSET('Hygiene Data'!$H$10,0,10*ROW('Hygiene Data'!H167))),'Data Summary'!EF173="Yes"),OFFSET('Hygiene Data'!$H$10,0,10*ROW('Hygiene Data'!H167)),NA())</f>
        <v>#N/A</v>
      </c>
    </row>
    <row r="174" x14ac:dyDescent="0.2">
      <c r="A174" s="55" t="e">
        <f ca="true">+IF(OFFSET('Water Data'!$B$1,0,10*ROW('Water Data'!B168))="",NA(),OFFSET('Water Data'!$B$1,0,10*ROW('Water Data'!B168)))</f>
        <v>#N/A</v>
      </c>
      <c r="B174" s="55" t="e">
        <f ca="true">+IF(OFFSET('Water Data'!$A$3,0,10*ROW('Water Data'!A171))="",NA(),OFFSET('Water Data'!$A$3,0,10*ROW('Water Data'!A171)))</f>
        <v>#N/A</v>
      </c>
      <c r="C174" s="55" t="e">
        <f ca="true">+IF(OFFSET('Water Data'!$C$3,0,10*ROW('Water Data'!C171))="",NA(),OFFSET('Water Data'!$C$3,0,10*ROW('Water Data'!C171)))</f>
        <v>#N/A</v>
      </c>
      <c r="D174" s="56" t="e">
        <f ca="true">+IF(AND(ISNUMBER(OFFSET('Water Data'!$C$5,0,10*ROW('Water Data'!C168))),'Data Summary'!BS174="Yes"),100-OFFSET('Water Data'!$C$5,0,10*ROW('Water Data'!C168)),NA())</f>
        <v>#N/A</v>
      </c>
      <c r="E174" s="56" t="e">
        <f ca="true">+IF(AND(ISNUMBER(OFFSET('Water Data'!$C$7,0,10*ROW('Water Data'!C168))),'Data Summary'!BT174="Yes"),OFFSET('Water Data'!$C$7,0,10*ROW('Water Data'!C168)),NA())</f>
        <v>#N/A</v>
      </c>
      <c r="F174" s="56" t="e">
        <f ca="true">+IF(AND(ISNUMBER(OFFSET('Water Data'!$C$10,0,10*ROW('Water Data'!C168))),'Data Summary'!BU174="Yes"),OFFSET('Water Data'!$C$10,0,10*ROW('Water Data'!C168)),NA())</f>
        <v>#N/A</v>
      </c>
      <c r="G174" s="56" t="e">
        <f ca="true">+IF(AND(ISNUMBER(OFFSET('Water Data'!$D$5,0,10*ROW('Water Data'!D168))),'Data Summary'!BV174="Yes"),100-OFFSET('Water Data'!$D$5,0,10*ROW('Water Data'!D168)),NA())</f>
        <v>#N/A</v>
      </c>
      <c r="H174" s="56" t="e">
        <f ca="true">+IF(AND(ISNUMBER(OFFSET('Water Data'!$D$7,0,10*ROW('Water Data'!D168))),'Data Summary'!BW174="Yes"),OFFSET('Water Data'!$D$7,0,10*ROW('Water Data'!D168)),NA())</f>
        <v>#N/A</v>
      </c>
      <c r="I174" s="56" t="e">
        <f ca="true">+IF(AND(ISNUMBER(OFFSET('Water Data'!$D$10,0,10*ROW('Water Data'!D168))),'Data Summary'!BX174="Yes"),OFFSET('Water Data'!$D$10,0,10*ROW('Water Data'!D168)),NA())</f>
        <v>#N/A</v>
      </c>
      <c r="J174" s="56" t="e">
        <f ca="true">+IF(AND(ISNUMBER(OFFSET('Water Data'!$E$5,0,10*ROW('Water Data'!E168))),'Data Summary'!BY174="Yes"),100-OFFSET('Water Data'!$E$5,0,10*ROW('Water Data'!E168)),NA())</f>
        <v>#N/A</v>
      </c>
      <c r="K174" s="56" t="e">
        <f ca="true">+IF(AND(ISNUMBER(OFFSET('Water Data'!$E$7,0,10*ROW('Water Data'!E168))),'Data Summary'!BZ174="Yes"),OFFSET('Water Data'!$E$7,0,10*ROW('Water Data'!E168)),NA())</f>
        <v>#N/A</v>
      </c>
      <c r="L174" s="56" t="e">
        <f ca="true">+IF(AND(ISNUMBER(OFFSET('Water Data'!$E$10,0,10*ROW('Water Data'!E168))),'Data Summary'!CA174="Yes"),OFFSET('Water Data'!$E$10,0,10*ROW('Water Data'!E168)),NA())</f>
        <v>#N/A</v>
      </c>
      <c r="M174" s="56" t="e">
        <f ca="true">+IF(AND(ISNUMBER(OFFSET('Water Data'!$F$5,0,10*ROW('Water Data'!F168))),'Data Summary'!CB174="Yes"),100-OFFSET('Water Data'!$F$5,0,10*ROW('Water Data'!F168)),NA())</f>
        <v>#N/A</v>
      </c>
      <c r="N174" s="56" t="e">
        <f ca="true">+IF(AND(ISNUMBER(OFFSET('Water Data'!$F$7,0,10*ROW('Water Data'!F168))),'Data Summary'!CC174="Yes"),OFFSET('Water Data'!$F$7,0,10*ROW('Water Data'!F168)),NA())</f>
        <v>#N/A</v>
      </c>
      <c r="O174" s="56" t="e">
        <f ca="true">+IF(AND(ISNUMBER(OFFSET('Water Data'!$F$10,0,10*ROW('Water Data'!F168))),'Data Summary'!CD174="Yes"),OFFSET('Water Data'!$F$10,0,10*ROW('Water Data'!F168)),NA())</f>
        <v>#N/A</v>
      </c>
      <c r="P174" s="56" t="e">
        <f ca="true">+IF(AND(ISNUMBER(OFFSET('Water Data'!$G$5,0,10*ROW('Water Data'!G168))),'Data Summary'!CE174="Yes"),100-OFFSET('Water Data'!$G$5,0,10*ROW('Water Data'!G168)),NA())</f>
        <v>#N/A</v>
      </c>
      <c r="Q174" s="56" t="e">
        <f ca="true">+IF(AND(ISNUMBER(OFFSET('Water Data'!$G$7,0,10*ROW('Water Data'!G168))),'Data Summary'!CF174="Yes"),OFFSET('Water Data'!$G$7,0,10*ROW('Water Data'!G168)),NA())</f>
        <v>#N/A</v>
      </c>
      <c r="R174" s="56" t="e">
        <f ca="true">+IF(AND(ISNUMBER(OFFSET('Water Data'!$G$10,0,10*ROW('Water Data'!G168))),'Data Summary'!CG174="Yes"),OFFSET('Water Data'!$G$10,0,10*ROW('Water Data'!G168)),NA())</f>
        <v>#N/A</v>
      </c>
      <c r="S174" s="56" t="e">
        <f ca="true">+IF(AND(ISNUMBER(OFFSET('Water Data'!$H$5,0,10*ROW('Water Data'!H168))),'Data Summary'!CH174="Yes"),100-OFFSET('Water Data'!$H$5,0,10*ROW('Water Data'!H168)),NA())</f>
        <v>#N/A</v>
      </c>
      <c r="T174" s="56" t="e">
        <f ca="true">+IF(AND(ISNUMBER(OFFSET('Water Data'!$H$7,0,10*ROW('Water Data'!H168))),'Data Summary'!CI174="Yes"),OFFSET('Water Data'!$H$7,0,10*ROW('Water Data'!H168)),NA())</f>
        <v>#N/A</v>
      </c>
      <c r="U174" s="56" t="e">
        <f ca="true">+IF(AND(ISNUMBER(OFFSET('Water Data'!$H$10,0,10*ROW('Water Data'!H168))),'Data Summary'!CJ174="Yes"),OFFSET('Water Data'!$H$10,0,10*ROW('Water Data'!H168)),NA())</f>
        <v>#N/A</v>
      </c>
      <c r="V174" s="102" t="e">
        <f ca="true">+IF(AND(ISNUMBER(OFFSET('Sanitation Data'!$C$5,0,10*ROW('Sanitation Data'!C168))),'Data Summary'!CK174="Yes"),100-OFFSET('Sanitation Data'!$C$5,0,10*ROW('Sanitation Data'!C168)),NA())</f>
        <v>#N/A</v>
      </c>
      <c r="W174" s="102" t="e">
        <f ca="true">+IF(AND(ISNUMBER(OFFSET('Sanitation Data'!$C$7,0,10*ROW('Sanitation Data'!C168))),'Data Summary'!CL174="Yes"),OFFSET('Sanitation Data'!$C$7,0,10*ROW('Sanitation Data'!C168)),NA())</f>
        <v>#N/A</v>
      </c>
      <c r="X174" s="102" t="e">
        <f ca="true">+IF(AND(ISNUMBER(OFFSET('Sanitation Data'!$C$11,0,10*ROW('Sanitation Data'!C168))),'Data Summary'!CM174="Yes"),OFFSET('Sanitation Data'!$C$11,0,10*ROW('Sanitation Data'!C168)),NA())</f>
        <v>#N/A</v>
      </c>
      <c r="Y174" s="102" t="e">
        <f ca="true">+IF(AND(ISNUMBER(OFFSET('Sanitation Data'!$C$12,0,10*ROW('Sanitation Data'!C168))),'Data Summary'!CN174="Yes"),OFFSET('Sanitation Data'!$C$12,0,10*ROW('Sanitation Data'!C168)),NA())</f>
        <v>#N/A</v>
      </c>
      <c r="Z174" s="102" t="e">
        <f ca="true">+IF(AND(ISNUMBER(OFFSET('Sanitation Data'!$C$13,0,10*ROW('Sanitation Data'!C168))),'Data Summary'!CO174="Yes"),OFFSET('Sanitation Data'!$C$13,0,10*ROW('Sanitation Data'!C168)),NA())</f>
        <v>#N/A</v>
      </c>
      <c r="AA174" s="102" t="e">
        <f ca="true">+IF(AND(ISNUMBER(OFFSET('Sanitation Data'!$D$5,0,10*ROW('Sanitation Data'!D168))),'Data Summary'!CP174="Yes"),100-OFFSET('Sanitation Data'!$D$5,0,10*ROW('Sanitation Data'!D168)),NA())</f>
        <v>#N/A</v>
      </c>
      <c r="AB174" s="102" t="e">
        <f ca="true">+IF(AND(ISNUMBER(OFFSET('Sanitation Data'!$D$7,0,10*ROW('Sanitation Data'!D168))),'Data Summary'!CQ174="Yes"),OFFSET('Sanitation Data'!$D$7,0,10*ROW('Sanitation Data'!D168)),NA())</f>
        <v>#N/A</v>
      </c>
      <c r="AC174" s="102" t="e">
        <f ca="true">+IF(AND(ISNUMBER(OFFSET('Sanitation Data'!$D$11,0,10*ROW('Sanitation Data'!D168))),'Data Summary'!CR174="Yes"),OFFSET('Sanitation Data'!$D$11,0,10*ROW('Sanitation Data'!D168)),NA())</f>
        <v>#N/A</v>
      </c>
      <c r="AD174" s="102" t="e">
        <f ca="true">+IF(AND(ISNUMBER(OFFSET('Sanitation Data'!$D$12,0,10*ROW('Sanitation Data'!D168))),'Data Summary'!CS174="Yes"),OFFSET('Sanitation Data'!$D$12,0,10*ROW('Sanitation Data'!D168)),NA())</f>
        <v>#N/A</v>
      </c>
      <c r="AE174" s="102" t="e">
        <f ca="true">+IF(AND(ISNUMBER(OFFSET('Sanitation Data'!$D$13,0,10*ROW('Sanitation Data'!D168))),'Data Summary'!CT174="Yes"),OFFSET('Sanitation Data'!$D$13,0,10*ROW('Sanitation Data'!D168)),NA())</f>
        <v>#N/A</v>
      </c>
      <c r="AF174" s="102" t="e">
        <f ca="true">+IF(AND(ISNUMBER(OFFSET('Sanitation Data'!$E$5,0,10*ROW('Sanitation Data'!E168))),'Data Summary'!CU174="Yes"),100-OFFSET('Sanitation Data'!$E$5,0,10*ROW('Sanitation Data'!E168)),NA())</f>
        <v>#N/A</v>
      </c>
      <c r="AG174" s="102" t="e">
        <f ca="true">+IF(AND(ISNUMBER(OFFSET('Sanitation Data'!$E$7,0,10*ROW('Sanitation Data'!E168))),'Data Summary'!CV174="Yes"),OFFSET('Sanitation Data'!$E$7,0,10*ROW('Sanitation Data'!E168)),NA())</f>
        <v>#N/A</v>
      </c>
      <c r="AH174" s="102" t="e">
        <f ca="true">+IF(AND(ISNUMBER(OFFSET('Sanitation Data'!$E$11,0,10*ROW('Sanitation Data'!E168))),'Data Summary'!CW174="Yes"),OFFSET('Sanitation Data'!$E$11,0,10*ROW('Sanitation Data'!E168)),NA())</f>
        <v>#N/A</v>
      </c>
      <c r="AI174" s="102" t="e">
        <f ca="true">+IF(AND(ISNUMBER(OFFSET('Sanitation Data'!$E$12,0,10*ROW('Sanitation Data'!E168))),'Data Summary'!CX174="Yes"),OFFSET('Sanitation Data'!$E$12,0,10*ROW('Sanitation Data'!E168)),NA())</f>
        <v>#N/A</v>
      </c>
      <c r="AJ174" s="102" t="e">
        <f ca="true">+IF(AND(ISNUMBER(OFFSET('Sanitation Data'!$E$13,0,10*ROW('Sanitation Data'!E168))),'Data Summary'!CY174="Yes"),OFFSET('Sanitation Data'!$E$13,0,10*ROW('Sanitation Data'!E168)),NA())</f>
        <v>#N/A</v>
      </c>
      <c r="AK174" s="102" t="e">
        <f ca="true">+IF(AND(ISNUMBER(OFFSET('Sanitation Data'!$F$5,0,10*ROW('Sanitation Data'!F168))),'Data Summary'!CZ174="Yes"),100-OFFSET('Sanitation Data'!$F$5,0,10*ROW('Sanitation Data'!F168)),NA())</f>
        <v>#N/A</v>
      </c>
      <c r="AL174" s="102" t="e">
        <f ca="true">+IF(AND(ISNUMBER(OFFSET('Sanitation Data'!$F$7,0,10*ROW('Sanitation Data'!F168))),'Data Summary'!DA174="Yes"),OFFSET('Sanitation Data'!$F$7,0,10*ROW('Sanitation Data'!F168)),NA())</f>
        <v>#N/A</v>
      </c>
      <c r="AM174" s="102" t="e">
        <f ca="true">+IF(AND(ISNUMBER(OFFSET('Sanitation Data'!$F$11,0,10*ROW('Sanitation Data'!F168))),'Data Summary'!DB174="Yes"),OFFSET('Sanitation Data'!$F$11,0,10*ROW('Sanitation Data'!F168)),NA())</f>
        <v>#N/A</v>
      </c>
      <c r="AN174" s="102" t="e">
        <f ca="true">+IF(AND(ISNUMBER(OFFSET('Sanitation Data'!$F$12,0,10*ROW('Sanitation Data'!F168))),'Data Summary'!DC174="Yes"),OFFSET('Sanitation Data'!$F$12,0,10*ROW('Sanitation Data'!F168)),NA())</f>
        <v>#N/A</v>
      </c>
      <c r="AO174" s="102" t="e">
        <f ca="true">+IF(AND(ISNUMBER(OFFSET('Sanitation Data'!$F$13,0,10*ROW('Sanitation Data'!F168))),'Data Summary'!DD174="Yes"),OFFSET('Sanitation Data'!$F$13,0,10*ROW('Sanitation Data'!F168)),NA())</f>
        <v>#N/A</v>
      </c>
      <c r="AP174" s="102" t="e">
        <f ca="true">+IF(AND(ISNUMBER(OFFSET('Sanitation Data'!$G$5,0,10*ROW('Sanitation Data'!G168))),'Data Summary'!DE174="Yes"),100-OFFSET('Sanitation Data'!$G$5,0,10*ROW('Sanitation Data'!G168)),NA())</f>
        <v>#N/A</v>
      </c>
      <c r="AQ174" s="102" t="e">
        <f ca="true">+IF(AND(ISNUMBER(OFFSET('Sanitation Data'!$G$7,0,10*ROW('Sanitation Data'!G168))),'Data Summary'!DF174="Yes"),OFFSET('Sanitation Data'!$G$7,0,10*ROW('Sanitation Data'!G168)),NA())</f>
        <v>#N/A</v>
      </c>
      <c r="AR174" s="102" t="e">
        <f ca="true">+IF(AND(ISNUMBER(OFFSET('Sanitation Data'!$G$11,0,10*ROW('Sanitation Data'!G168))),'Data Summary'!DG174="Yes"),OFFSET('Sanitation Data'!$G$11,0,10*ROW('Sanitation Data'!G168)),NA())</f>
        <v>#N/A</v>
      </c>
      <c r="AS174" s="102" t="e">
        <f ca="true">+IF(AND(ISNUMBER(OFFSET('Sanitation Data'!$G$12,0,10*ROW('Sanitation Data'!G168))),'Data Summary'!DH174="Yes"),OFFSET('Sanitation Data'!$G$12,0,10*ROW('Sanitation Data'!G168)),NA())</f>
        <v>#N/A</v>
      </c>
      <c r="AT174" s="102" t="e">
        <f ca="true">+IF(AND(ISNUMBER(OFFSET('Sanitation Data'!$G$13,0,10*ROW('Sanitation Data'!G168))),'Data Summary'!DI174="Yes"),OFFSET('Sanitation Data'!$G$13,0,10*ROW('Sanitation Data'!G168)),NA())</f>
        <v>#N/A</v>
      </c>
      <c r="AU174" s="102" t="e">
        <f ca="true">+IF(AND(ISNUMBER(OFFSET('Sanitation Data'!$H$5,0,10*ROW('Sanitation Data'!H168))),'Data Summary'!DJ174="Yes"),100-OFFSET('Sanitation Data'!$H$5,0,10*ROW('Sanitation Data'!H168)),NA())</f>
        <v>#N/A</v>
      </c>
      <c r="AV174" s="102" t="e">
        <f ca="true">+IF(AND(ISNUMBER(OFFSET('Sanitation Data'!$H$7,0,10*ROW('Sanitation Data'!H168))),'Data Summary'!DK174="Yes"),OFFSET('Sanitation Data'!$H$7,0,10*ROW('Sanitation Data'!H168)),NA())</f>
        <v>#N/A</v>
      </c>
      <c r="AW174" s="102" t="e">
        <f ca="true">+IF(AND(ISNUMBER(OFFSET('Sanitation Data'!$H$11,0,10*ROW('Sanitation Data'!H168))),'Data Summary'!DL174="Yes"),OFFSET('Sanitation Data'!$H$11,0,10*ROW('Sanitation Data'!H168)),NA())</f>
        <v>#N/A</v>
      </c>
      <c r="AX174" s="102" t="e">
        <f ca="true">+IF(AND(ISNUMBER(OFFSET('Sanitation Data'!$H$12,0,10*ROW('Sanitation Data'!H168))),'Data Summary'!DM174="Yes"),OFFSET('Sanitation Data'!$H$12,0,10*ROW('Sanitation Data'!H168)),NA())</f>
        <v>#N/A</v>
      </c>
      <c r="AY174" s="102" t="e">
        <f ca="true">+IF(AND(ISNUMBER(OFFSET('Sanitation Data'!$H$13,0,10*ROW('Sanitation Data'!H168))),'Data Summary'!DN174="Yes"),OFFSET('Sanitation Data'!$H$13,0,10*ROW('Sanitation Data'!H168)),NA())</f>
        <v>#N/A</v>
      </c>
      <c r="AZ174" s="107" t="e">
        <f ca="true">+IF(AND(ISNUMBER(OFFSET('Hygiene Data'!$C$6,0,10*ROW('Hygiene Data'!C168))),'Data Summary'!DO174="Yes"),OFFSET('Hygiene Data'!$C$6,0,10*ROW('Hygiene Data'!C168)),NA())</f>
        <v>#N/A</v>
      </c>
      <c r="BA174" s="107" t="e">
        <f ca="true">+IF(AND(ISNUMBER(OFFSET('Hygiene Data'!$C$8,0,10*ROW('Hygiene Data'!C168))),'Data Summary'!DP174="Yes"),OFFSET('Hygiene Data'!$C$8,0,10*ROW('Hygiene Data'!C168)),NA())</f>
        <v>#N/A</v>
      </c>
      <c r="BB174" s="107" t="e">
        <f ca="true">+IF(AND(ISNUMBER(OFFSET('Hygiene Data'!$C$10,0,10*ROW('Hygiene Data'!C168))),'Data Summary'!DQ174="Yes"),OFFSET('Hygiene Data'!$C$10,0,10*ROW('Hygiene Data'!C168)),NA())</f>
        <v>#N/A</v>
      </c>
      <c r="BC174" s="107" t="e">
        <f ca="true">+IF(AND(ISNUMBER(OFFSET('Hygiene Data'!$D$6,0,10*ROW('Hygiene Data'!D168))),'Data Summary'!DR174="Yes"),OFFSET('Hygiene Data'!$D$6,0,10*ROW('Hygiene Data'!D168)),NA())</f>
        <v>#N/A</v>
      </c>
      <c r="BD174" s="107" t="e">
        <f ca="true">+IF(AND(ISNUMBER(OFFSET('Hygiene Data'!$D$8,0,10*ROW('Hygiene Data'!D168))),'Data Summary'!DS174="Yes"),OFFSET('Hygiene Data'!$D$8,0,10*ROW('Hygiene Data'!D168)),NA())</f>
        <v>#N/A</v>
      </c>
      <c r="BE174" s="107" t="e">
        <f ca="true">+IF(AND(ISNUMBER(OFFSET('Hygiene Data'!$D$10,0,10*ROW('Hygiene Data'!D168))),'Data Summary'!DT174="Yes"),OFFSET('Hygiene Data'!$D$10,0,10*ROW('Hygiene Data'!D168)),NA())</f>
        <v>#N/A</v>
      </c>
      <c r="BF174" s="107" t="e">
        <f ca="true">+IF(AND(ISNUMBER(OFFSET('Hygiene Data'!$E$6,0,10*ROW('Hygiene Data'!E168))),'Data Summary'!DU174="Yes"),OFFSET('Hygiene Data'!$E$6,0,10*ROW('Hygiene Data'!E168)),NA())</f>
        <v>#N/A</v>
      </c>
      <c r="BG174" s="107" t="e">
        <f ca="true">+IF(AND(ISNUMBER(OFFSET('Hygiene Data'!$E$8,0,10*ROW('Hygiene Data'!E168))),'Data Summary'!DV174="Yes"),OFFSET('Hygiene Data'!$E$8,0,10*ROW('Hygiene Data'!E168)),NA())</f>
        <v>#N/A</v>
      </c>
      <c r="BH174" s="107" t="e">
        <f ca="true">+IF(AND(ISNUMBER(OFFSET('Hygiene Data'!$E$10,0,10*ROW('Hygiene Data'!E168))),'Data Summary'!DW174="Yes"),OFFSET('Hygiene Data'!$E$10,0,10*ROW('Hygiene Data'!E168)),NA())</f>
        <v>#N/A</v>
      </c>
      <c r="BI174" s="107" t="e">
        <f ca="true">+IF(AND(ISNUMBER(OFFSET('Hygiene Data'!$F$6,0,10*ROW('Hygiene Data'!F168))),'Data Summary'!DX174="Yes"),OFFSET('Hygiene Data'!$F$6,0,10*ROW('Hygiene Data'!F168)),NA())</f>
        <v>#N/A</v>
      </c>
      <c r="BJ174" s="107" t="e">
        <f ca="true">+IF(AND(ISNUMBER(OFFSET('Hygiene Data'!$F$8,0,10*ROW('Hygiene Data'!F168))),'Data Summary'!DY174="Yes"),OFFSET('Hygiene Data'!$F$8,0,10*ROW('Hygiene Data'!F168)),NA())</f>
        <v>#N/A</v>
      </c>
      <c r="BK174" s="107" t="e">
        <f ca="true">+IF(AND(ISNUMBER(OFFSET('Hygiene Data'!$F$10,0,10*ROW('Hygiene Data'!F168))),'Data Summary'!DZ174="Yes"),OFFSET('Hygiene Data'!$F$10,0,10*ROW('Hygiene Data'!F168)),NA())</f>
        <v>#N/A</v>
      </c>
      <c r="BL174" s="107" t="e">
        <f ca="true">+IF(AND(ISNUMBER(OFFSET('Hygiene Data'!$G$6,0,10*ROW('Hygiene Data'!G168))),'Data Summary'!EA174="Yes"),OFFSET('Hygiene Data'!$G$6,0,10*ROW('Hygiene Data'!G168)),NA())</f>
        <v>#N/A</v>
      </c>
      <c r="BM174" s="107" t="e">
        <f ca="true">+IF(AND(ISNUMBER(OFFSET('Hygiene Data'!$G$8,0,10*ROW('Hygiene Data'!G168))),'Data Summary'!EB174="Yes"),OFFSET('Hygiene Data'!$G$8,0,10*ROW('Hygiene Data'!G168)),NA())</f>
        <v>#N/A</v>
      </c>
      <c r="BN174" s="107" t="e">
        <f ca="true">+IF(AND(ISNUMBER(OFFSET('Hygiene Data'!$G$10,0,10*ROW('Hygiene Data'!G168))),'Data Summary'!EC174="Yes"),OFFSET('Hygiene Data'!$G$10,0,10*ROW('Hygiene Data'!G168)),NA())</f>
        <v>#N/A</v>
      </c>
      <c r="BO174" s="107" t="e">
        <f ca="true">+IF(AND(ISNUMBER(OFFSET('Hygiene Data'!$H$6,0,10*ROW('Hygiene Data'!H168))),'Data Summary'!ED174="Yes"),OFFSET('Hygiene Data'!$H$6,0,10*ROW('Hygiene Data'!H168)),NA())</f>
        <v>#N/A</v>
      </c>
      <c r="BP174" s="107" t="e">
        <f ca="true">+IF(AND(ISNUMBER(OFFSET('Hygiene Data'!$H$8,0,10*ROW('Hygiene Data'!H168))),'Data Summary'!EE174="Yes"),OFFSET('Hygiene Data'!$H$8,0,10*ROW('Hygiene Data'!H168)),NA())</f>
        <v>#N/A</v>
      </c>
      <c r="BQ174" s="107" t="e">
        <f ca="true">+IF(AND(ISNUMBER(OFFSET('Hygiene Data'!$H$10,0,10*ROW('Hygiene Data'!H168))),'Data Summary'!EF174="Yes"),OFFSET('Hygiene Data'!$H$10,0,10*ROW('Hygiene Data'!H168)),NA())</f>
        <v>#N/A</v>
      </c>
    </row>
    <row r="175" x14ac:dyDescent="0.2">
      <c r="A175" s="55" t="e">
        <f ca="true">+IF(OFFSET('Water Data'!$B$1,0,10*ROW('Water Data'!B169))="",NA(),OFFSET('Water Data'!$B$1,0,10*ROW('Water Data'!B169)))</f>
        <v>#N/A</v>
      </c>
      <c r="B175" s="55" t="e">
        <f ca="true">+IF(OFFSET('Water Data'!$A$3,0,10*ROW('Water Data'!A172))="",NA(),OFFSET('Water Data'!$A$3,0,10*ROW('Water Data'!A172)))</f>
        <v>#N/A</v>
      </c>
      <c r="C175" s="55" t="e">
        <f ca="true">+IF(OFFSET('Water Data'!$C$3,0,10*ROW('Water Data'!C172))="",NA(),OFFSET('Water Data'!$C$3,0,10*ROW('Water Data'!C172)))</f>
        <v>#N/A</v>
      </c>
      <c r="D175" s="56" t="e">
        <f ca="true">+IF(AND(ISNUMBER(OFFSET('Water Data'!$C$5,0,10*ROW('Water Data'!C169))),'Data Summary'!BS175="Yes"),100-OFFSET('Water Data'!$C$5,0,10*ROW('Water Data'!C169)),NA())</f>
        <v>#N/A</v>
      </c>
      <c r="E175" s="56" t="e">
        <f ca="true">+IF(AND(ISNUMBER(OFFSET('Water Data'!$C$7,0,10*ROW('Water Data'!C169))),'Data Summary'!BT175="Yes"),OFFSET('Water Data'!$C$7,0,10*ROW('Water Data'!C169)),NA())</f>
        <v>#N/A</v>
      </c>
      <c r="F175" s="56" t="e">
        <f ca="true">+IF(AND(ISNUMBER(OFFSET('Water Data'!$C$10,0,10*ROW('Water Data'!C169))),'Data Summary'!BU175="Yes"),OFFSET('Water Data'!$C$10,0,10*ROW('Water Data'!C169)),NA())</f>
        <v>#N/A</v>
      </c>
      <c r="G175" s="56" t="e">
        <f ca="true">+IF(AND(ISNUMBER(OFFSET('Water Data'!$D$5,0,10*ROW('Water Data'!D169))),'Data Summary'!BV175="Yes"),100-OFFSET('Water Data'!$D$5,0,10*ROW('Water Data'!D169)),NA())</f>
        <v>#N/A</v>
      </c>
      <c r="H175" s="56" t="e">
        <f ca="true">+IF(AND(ISNUMBER(OFFSET('Water Data'!$D$7,0,10*ROW('Water Data'!D169))),'Data Summary'!BW175="Yes"),OFFSET('Water Data'!$D$7,0,10*ROW('Water Data'!D169)),NA())</f>
        <v>#N/A</v>
      </c>
      <c r="I175" s="56" t="e">
        <f ca="true">+IF(AND(ISNUMBER(OFFSET('Water Data'!$D$10,0,10*ROW('Water Data'!D169))),'Data Summary'!BX175="Yes"),OFFSET('Water Data'!$D$10,0,10*ROW('Water Data'!D169)),NA())</f>
        <v>#N/A</v>
      </c>
      <c r="J175" s="56" t="e">
        <f ca="true">+IF(AND(ISNUMBER(OFFSET('Water Data'!$E$5,0,10*ROW('Water Data'!E169))),'Data Summary'!BY175="Yes"),100-OFFSET('Water Data'!$E$5,0,10*ROW('Water Data'!E169)),NA())</f>
        <v>#N/A</v>
      </c>
      <c r="K175" s="56" t="e">
        <f ca="true">+IF(AND(ISNUMBER(OFFSET('Water Data'!$E$7,0,10*ROW('Water Data'!E169))),'Data Summary'!BZ175="Yes"),OFFSET('Water Data'!$E$7,0,10*ROW('Water Data'!E169)),NA())</f>
        <v>#N/A</v>
      </c>
      <c r="L175" s="56" t="e">
        <f ca="true">+IF(AND(ISNUMBER(OFFSET('Water Data'!$E$10,0,10*ROW('Water Data'!E169))),'Data Summary'!CA175="Yes"),OFFSET('Water Data'!$E$10,0,10*ROW('Water Data'!E169)),NA())</f>
        <v>#N/A</v>
      </c>
      <c r="M175" s="56" t="e">
        <f ca="true">+IF(AND(ISNUMBER(OFFSET('Water Data'!$F$5,0,10*ROW('Water Data'!F169))),'Data Summary'!CB175="Yes"),100-OFFSET('Water Data'!$F$5,0,10*ROW('Water Data'!F169)),NA())</f>
        <v>#N/A</v>
      </c>
      <c r="N175" s="56" t="e">
        <f ca="true">+IF(AND(ISNUMBER(OFFSET('Water Data'!$F$7,0,10*ROW('Water Data'!F169))),'Data Summary'!CC175="Yes"),OFFSET('Water Data'!$F$7,0,10*ROW('Water Data'!F169)),NA())</f>
        <v>#N/A</v>
      </c>
      <c r="O175" s="56" t="e">
        <f ca="true">+IF(AND(ISNUMBER(OFFSET('Water Data'!$F$10,0,10*ROW('Water Data'!F169))),'Data Summary'!CD175="Yes"),OFFSET('Water Data'!$F$10,0,10*ROW('Water Data'!F169)),NA())</f>
        <v>#N/A</v>
      </c>
      <c r="P175" s="56" t="e">
        <f ca="true">+IF(AND(ISNUMBER(OFFSET('Water Data'!$G$5,0,10*ROW('Water Data'!G169))),'Data Summary'!CE175="Yes"),100-OFFSET('Water Data'!$G$5,0,10*ROW('Water Data'!G169)),NA())</f>
        <v>#N/A</v>
      </c>
      <c r="Q175" s="56" t="e">
        <f ca="true">+IF(AND(ISNUMBER(OFFSET('Water Data'!$G$7,0,10*ROW('Water Data'!G169))),'Data Summary'!CF175="Yes"),OFFSET('Water Data'!$G$7,0,10*ROW('Water Data'!G169)),NA())</f>
        <v>#N/A</v>
      </c>
      <c r="R175" s="56" t="e">
        <f ca="true">+IF(AND(ISNUMBER(OFFSET('Water Data'!$G$10,0,10*ROW('Water Data'!G169))),'Data Summary'!CG175="Yes"),OFFSET('Water Data'!$G$10,0,10*ROW('Water Data'!G169)),NA())</f>
        <v>#N/A</v>
      </c>
      <c r="S175" s="56" t="e">
        <f ca="true">+IF(AND(ISNUMBER(OFFSET('Water Data'!$H$5,0,10*ROW('Water Data'!H169))),'Data Summary'!CH175="Yes"),100-OFFSET('Water Data'!$H$5,0,10*ROW('Water Data'!H169)),NA())</f>
        <v>#N/A</v>
      </c>
      <c r="T175" s="56" t="e">
        <f ca="true">+IF(AND(ISNUMBER(OFFSET('Water Data'!$H$7,0,10*ROW('Water Data'!H169))),'Data Summary'!CI175="Yes"),OFFSET('Water Data'!$H$7,0,10*ROW('Water Data'!H169)),NA())</f>
        <v>#N/A</v>
      </c>
      <c r="U175" s="56" t="e">
        <f ca="true">+IF(AND(ISNUMBER(OFFSET('Water Data'!$H$10,0,10*ROW('Water Data'!H169))),'Data Summary'!CJ175="Yes"),OFFSET('Water Data'!$H$10,0,10*ROW('Water Data'!H169)),NA())</f>
        <v>#N/A</v>
      </c>
      <c r="V175" s="102" t="e">
        <f ca="true">+IF(AND(ISNUMBER(OFFSET('Sanitation Data'!$C$5,0,10*ROW('Sanitation Data'!C169))),'Data Summary'!CK175="Yes"),100-OFFSET('Sanitation Data'!$C$5,0,10*ROW('Sanitation Data'!C169)),NA())</f>
        <v>#N/A</v>
      </c>
      <c r="W175" s="102" t="e">
        <f ca="true">+IF(AND(ISNUMBER(OFFSET('Sanitation Data'!$C$7,0,10*ROW('Sanitation Data'!C169))),'Data Summary'!CL175="Yes"),OFFSET('Sanitation Data'!$C$7,0,10*ROW('Sanitation Data'!C169)),NA())</f>
        <v>#N/A</v>
      </c>
      <c r="X175" s="102" t="e">
        <f ca="true">+IF(AND(ISNUMBER(OFFSET('Sanitation Data'!$C$11,0,10*ROW('Sanitation Data'!C169))),'Data Summary'!CM175="Yes"),OFFSET('Sanitation Data'!$C$11,0,10*ROW('Sanitation Data'!C169)),NA())</f>
        <v>#N/A</v>
      </c>
      <c r="Y175" s="102" t="e">
        <f ca="true">+IF(AND(ISNUMBER(OFFSET('Sanitation Data'!$C$12,0,10*ROW('Sanitation Data'!C169))),'Data Summary'!CN175="Yes"),OFFSET('Sanitation Data'!$C$12,0,10*ROW('Sanitation Data'!C169)),NA())</f>
        <v>#N/A</v>
      </c>
      <c r="Z175" s="102" t="e">
        <f ca="true">+IF(AND(ISNUMBER(OFFSET('Sanitation Data'!$C$13,0,10*ROW('Sanitation Data'!C169))),'Data Summary'!CO175="Yes"),OFFSET('Sanitation Data'!$C$13,0,10*ROW('Sanitation Data'!C169)),NA())</f>
        <v>#N/A</v>
      </c>
      <c r="AA175" s="102" t="e">
        <f ca="true">+IF(AND(ISNUMBER(OFFSET('Sanitation Data'!$D$5,0,10*ROW('Sanitation Data'!D169))),'Data Summary'!CP175="Yes"),100-OFFSET('Sanitation Data'!$D$5,0,10*ROW('Sanitation Data'!D169)),NA())</f>
        <v>#N/A</v>
      </c>
      <c r="AB175" s="102" t="e">
        <f ca="true">+IF(AND(ISNUMBER(OFFSET('Sanitation Data'!$D$7,0,10*ROW('Sanitation Data'!D169))),'Data Summary'!CQ175="Yes"),OFFSET('Sanitation Data'!$D$7,0,10*ROW('Sanitation Data'!D169)),NA())</f>
        <v>#N/A</v>
      </c>
      <c r="AC175" s="102" t="e">
        <f ca="true">+IF(AND(ISNUMBER(OFFSET('Sanitation Data'!$D$11,0,10*ROW('Sanitation Data'!D169))),'Data Summary'!CR175="Yes"),OFFSET('Sanitation Data'!$D$11,0,10*ROW('Sanitation Data'!D169)),NA())</f>
        <v>#N/A</v>
      </c>
      <c r="AD175" s="102" t="e">
        <f ca="true">+IF(AND(ISNUMBER(OFFSET('Sanitation Data'!$D$12,0,10*ROW('Sanitation Data'!D169))),'Data Summary'!CS175="Yes"),OFFSET('Sanitation Data'!$D$12,0,10*ROW('Sanitation Data'!D169)),NA())</f>
        <v>#N/A</v>
      </c>
      <c r="AE175" s="102" t="e">
        <f ca="true">+IF(AND(ISNUMBER(OFFSET('Sanitation Data'!$D$13,0,10*ROW('Sanitation Data'!D169))),'Data Summary'!CT175="Yes"),OFFSET('Sanitation Data'!$D$13,0,10*ROW('Sanitation Data'!D169)),NA())</f>
        <v>#N/A</v>
      </c>
      <c r="AF175" s="102" t="e">
        <f ca="true">+IF(AND(ISNUMBER(OFFSET('Sanitation Data'!$E$5,0,10*ROW('Sanitation Data'!E169))),'Data Summary'!CU175="Yes"),100-OFFSET('Sanitation Data'!$E$5,0,10*ROW('Sanitation Data'!E169)),NA())</f>
        <v>#N/A</v>
      </c>
      <c r="AG175" s="102" t="e">
        <f ca="true">+IF(AND(ISNUMBER(OFFSET('Sanitation Data'!$E$7,0,10*ROW('Sanitation Data'!E169))),'Data Summary'!CV175="Yes"),OFFSET('Sanitation Data'!$E$7,0,10*ROW('Sanitation Data'!E169)),NA())</f>
        <v>#N/A</v>
      </c>
      <c r="AH175" s="102" t="e">
        <f ca="true">+IF(AND(ISNUMBER(OFFSET('Sanitation Data'!$E$11,0,10*ROW('Sanitation Data'!E169))),'Data Summary'!CW175="Yes"),OFFSET('Sanitation Data'!$E$11,0,10*ROW('Sanitation Data'!E169)),NA())</f>
        <v>#N/A</v>
      </c>
      <c r="AI175" s="102" t="e">
        <f ca="true">+IF(AND(ISNUMBER(OFFSET('Sanitation Data'!$E$12,0,10*ROW('Sanitation Data'!E169))),'Data Summary'!CX175="Yes"),OFFSET('Sanitation Data'!$E$12,0,10*ROW('Sanitation Data'!E169)),NA())</f>
        <v>#N/A</v>
      </c>
      <c r="AJ175" s="102" t="e">
        <f ca="true">+IF(AND(ISNUMBER(OFFSET('Sanitation Data'!$E$13,0,10*ROW('Sanitation Data'!E169))),'Data Summary'!CY175="Yes"),OFFSET('Sanitation Data'!$E$13,0,10*ROW('Sanitation Data'!E169)),NA())</f>
        <v>#N/A</v>
      </c>
      <c r="AK175" s="102" t="e">
        <f ca="true">+IF(AND(ISNUMBER(OFFSET('Sanitation Data'!$F$5,0,10*ROW('Sanitation Data'!F169))),'Data Summary'!CZ175="Yes"),100-OFFSET('Sanitation Data'!$F$5,0,10*ROW('Sanitation Data'!F169)),NA())</f>
        <v>#N/A</v>
      </c>
      <c r="AL175" s="102" t="e">
        <f ca="true">+IF(AND(ISNUMBER(OFFSET('Sanitation Data'!$F$7,0,10*ROW('Sanitation Data'!F169))),'Data Summary'!DA175="Yes"),OFFSET('Sanitation Data'!$F$7,0,10*ROW('Sanitation Data'!F169)),NA())</f>
        <v>#N/A</v>
      </c>
      <c r="AM175" s="102" t="e">
        <f ca="true">+IF(AND(ISNUMBER(OFFSET('Sanitation Data'!$F$11,0,10*ROW('Sanitation Data'!F169))),'Data Summary'!DB175="Yes"),OFFSET('Sanitation Data'!$F$11,0,10*ROW('Sanitation Data'!F169)),NA())</f>
        <v>#N/A</v>
      </c>
      <c r="AN175" s="102" t="e">
        <f ca="true">+IF(AND(ISNUMBER(OFFSET('Sanitation Data'!$F$12,0,10*ROW('Sanitation Data'!F169))),'Data Summary'!DC175="Yes"),OFFSET('Sanitation Data'!$F$12,0,10*ROW('Sanitation Data'!F169)),NA())</f>
        <v>#N/A</v>
      </c>
      <c r="AO175" s="102" t="e">
        <f ca="true">+IF(AND(ISNUMBER(OFFSET('Sanitation Data'!$F$13,0,10*ROW('Sanitation Data'!F169))),'Data Summary'!DD175="Yes"),OFFSET('Sanitation Data'!$F$13,0,10*ROW('Sanitation Data'!F169)),NA())</f>
        <v>#N/A</v>
      </c>
      <c r="AP175" s="102" t="e">
        <f ca="true">+IF(AND(ISNUMBER(OFFSET('Sanitation Data'!$G$5,0,10*ROW('Sanitation Data'!G169))),'Data Summary'!DE175="Yes"),100-OFFSET('Sanitation Data'!$G$5,0,10*ROW('Sanitation Data'!G169)),NA())</f>
        <v>#N/A</v>
      </c>
      <c r="AQ175" s="102" t="e">
        <f ca="true">+IF(AND(ISNUMBER(OFFSET('Sanitation Data'!$G$7,0,10*ROW('Sanitation Data'!G169))),'Data Summary'!DF175="Yes"),OFFSET('Sanitation Data'!$G$7,0,10*ROW('Sanitation Data'!G169)),NA())</f>
        <v>#N/A</v>
      </c>
      <c r="AR175" s="102" t="e">
        <f ca="true">+IF(AND(ISNUMBER(OFFSET('Sanitation Data'!$G$11,0,10*ROW('Sanitation Data'!G169))),'Data Summary'!DG175="Yes"),OFFSET('Sanitation Data'!$G$11,0,10*ROW('Sanitation Data'!G169)),NA())</f>
        <v>#N/A</v>
      </c>
      <c r="AS175" s="102" t="e">
        <f ca="true">+IF(AND(ISNUMBER(OFFSET('Sanitation Data'!$G$12,0,10*ROW('Sanitation Data'!G169))),'Data Summary'!DH175="Yes"),OFFSET('Sanitation Data'!$G$12,0,10*ROW('Sanitation Data'!G169)),NA())</f>
        <v>#N/A</v>
      </c>
      <c r="AT175" s="102" t="e">
        <f ca="true">+IF(AND(ISNUMBER(OFFSET('Sanitation Data'!$G$13,0,10*ROW('Sanitation Data'!G169))),'Data Summary'!DI175="Yes"),OFFSET('Sanitation Data'!$G$13,0,10*ROW('Sanitation Data'!G169)),NA())</f>
        <v>#N/A</v>
      </c>
      <c r="AU175" s="102" t="e">
        <f ca="true">+IF(AND(ISNUMBER(OFFSET('Sanitation Data'!$H$5,0,10*ROW('Sanitation Data'!H169))),'Data Summary'!DJ175="Yes"),100-OFFSET('Sanitation Data'!$H$5,0,10*ROW('Sanitation Data'!H169)),NA())</f>
        <v>#N/A</v>
      </c>
      <c r="AV175" s="102" t="e">
        <f ca="true">+IF(AND(ISNUMBER(OFFSET('Sanitation Data'!$H$7,0,10*ROW('Sanitation Data'!H169))),'Data Summary'!DK175="Yes"),OFFSET('Sanitation Data'!$H$7,0,10*ROW('Sanitation Data'!H169)),NA())</f>
        <v>#N/A</v>
      </c>
      <c r="AW175" s="102" t="e">
        <f ca="true">+IF(AND(ISNUMBER(OFFSET('Sanitation Data'!$H$11,0,10*ROW('Sanitation Data'!H169))),'Data Summary'!DL175="Yes"),OFFSET('Sanitation Data'!$H$11,0,10*ROW('Sanitation Data'!H169)),NA())</f>
        <v>#N/A</v>
      </c>
      <c r="AX175" s="102" t="e">
        <f ca="true">+IF(AND(ISNUMBER(OFFSET('Sanitation Data'!$H$12,0,10*ROW('Sanitation Data'!H169))),'Data Summary'!DM175="Yes"),OFFSET('Sanitation Data'!$H$12,0,10*ROW('Sanitation Data'!H169)),NA())</f>
        <v>#N/A</v>
      </c>
      <c r="AY175" s="102" t="e">
        <f ca="true">+IF(AND(ISNUMBER(OFFSET('Sanitation Data'!$H$13,0,10*ROW('Sanitation Data'!H169))),'Data Summary'!DN175="Yes"),OFFSET('Sanitation Data'!$H$13,0,10*ROW('Sanitation Data'!H169)),NA())</f>
        <v>#N/A</v>
      </c>
      <c r="AZ175" s="107" t="e">
        <f ca="true">+IF(AND(ISNUMBER(OFFSET('Hygiene Data'!$C$6,0,10*ROW('Hygiene Data'!C169))),'Data Summary'!DO175="Yes"),OFFSET('Hygiene Data'!$C$6,0,10*ROW('Hygiene Data'!C169)),NA())</f>
        <v>#N/A</v>
      </c>
      <c r="BA175" s="107" t="e">
        <f ca="true">+IF(AND(ISNUMBER(OFFSET('Hygiene Data'!$C$8,0,10*ROW('Hygiene Data'!C169))),'Data Summary'!DP175="Yes"),OFFSET('Hygiene Data'!$C$8,0,10*ROW('Hygiene Data'!C169)),NA())</f>
        <v>#N/A</v>
      </c>
      <c r="BB175" s="107" t="e">
        <f ca="true">+IF(AND(ISNUMBER(OFFSET('Hygiene Data'!$C$10,0,10*ROW('Hygiene Data'!C169))),'Data Summary'!DQ175="Yes"),OFFSET('Hygiene Data'!$C$10,0,10*ROW('Hygiene Data'!C169)),NA())</f>
        <v>#N/A</v>
      </c>
      <c r="BC175" s="107" t="e">
        <f ca="true">+IF(AND(ISNUMBER(OFFSET('Hygiene Data'!$D$6,0,10*ROW('Hygiene Data'!D169))),'Data Summary'!DR175="Yes"),OFFSET('Hygiene Data'!$D$6,0,10*ROW('Hygiene Data'!D169)),NA())</f>
        <v>#N/A</v>
      </c>
      <c r="BD175" s="107" t="e">
        <f ca="true">+IF(AND(ISNUMBER(OFFSET('Hygiene Data'!$D$8,0,10*ROW('Hygiene Data'!D169))),'Data Summary'!DS175="Yes"),OFFSET('Hygiene Data'!$D$8,0,10*ROW('Hygiene Data'!D169)),NA())</f>
        <v>#N/A</v>
      </c>
      <c r="BE175" s="107" t="e">
        <f ca="true">+IF(AND(ISNUMBER(OFFSET('Hygiene Data'!$D$10,0,10*ROW('Hygiene Data'!D169))),'Data Summary'!DT175="Yes"),OFFSET('Hygiene Data'!$D$10,0,10*ROW('Hygiene Data'!D169)),NA())</f>
        <v>#N/A</v>
      </c>
      <c r="BF175" s="107" t="e">
        <f ca="true">+IF(AND(ISNUMBER(OFFSET('Hygiene Data'!$E$6,0,10*ROW('Hygiene Data'!E169))),'Data Summary'!DU175="Yes"),OFFSET('Hygiene Data'!$E$6,0,10*ROW('Hygiene Data'!E169)),NA())</f>
        <v>#N/A</v>
      </c>
      <c r="BG175" s="107" t="e">
        <f ca="true">+IF(AND(ISNUMBER(OFFSET('Hygiene Data'!$E$8,0,10*ROW('Hygiene Data'!E169))),'Data Summary'!DV175="Yes"),OFFSET('Hygiene Data'!$E$8,0,10*ROW('Hygiene Data'!E169)),NA())</f>
        <v>#N/A</v>
      </c>
      <c r="BH175" s="107" t="e">
        <f ca="true">+IF(AND(ISNUMBER(OFFSET('Hygiene Data'!$E$10,0,10*ROW('Hygiene Data'!E169))),'Data Summary'!DW175="Yes"),OFFSET('Hygiene Data'!$E$10,0,10*ROW('Hygiene Data'!E169)),NA())</f>
        <v>#N/A</v>
      </c>
      <c r="BI175" s="107" t="e">
        <f ca="true">+IF(AND(ISNUMBER(OFFSET('Hygiene Data'!$F$6,0,10*ROW('Hygiene Data'!F169))),'Data Summary'!DX175="Yes"),OFFSET('Hygiene Data'!$F$6,0,10*ROW('Hygiene Data'!F169)),NA())</f>
        <v>#N/A</v>
      </c>
      <c r="BJ175" s="107" t="e">
        <f ca="true">+IF(AND(ISNUMBER(OFFSET('Hygiene Data'!$F$8,0,10*ROW('Hygiene Data'!F169))),'Data Summary'!DY175="Yes"),OFFSET('Hygiene Data'!$F$8,0,10*ROW('Hygiene Data'!F169)),NA())</f>
        <v>#N/A</v>
      </c>
      <c r="BK175" s="107" t="e">
        <f ca="true">+IF(AND(ISNUMBER(OFFSET('Hygiene Data'!$F$10,0,10*ROW('Hygiene Data'!F169))),'Data Summary'!DZ175="Yes"),OFFSET('Hygiene Data'!$F$10,0,10*ROW('Hygiene Data'!F169)),NA())</f>
        <v>#N/A</v>
      </c>
      <c r="BL175" s="107" t="e">
        <f ca="true">+IF(AND(ISNUMBER(OFFSET('Hygiene Data'!$G$6,0,10*ROW('Hygiene Data'!G169))),'Data Summary'!EA175="Yes"),OFFSET('Hygiene Data'!$G$6,0,10*ROW('Hygiene Data'!G169)),NA())</f>
        <v>#N/A</v>
      </c>
      <c r="BM175" s="107" t="e">
        <f ca="true">+IF(AND(ISNUMBER(OFFSET('Hygiene Data'!$G$8,0,10*ROW('Hygiene Data'!G169))),'Data Summary'!EB175="Yes"),OFFSET('Hygiene Data'!$G$8,0,10*ROW('Hygiene Data'!G169)),NA())</f>
        <v>#N/A</v>
      </c>
      <c r="BN175" s="107" t="e">
        <f ca="true">+IF(AND(ISNUMBER(OFFSET('Hygiene Data'!$G$10,0,10*ROW('Hygiene Data'!G169))),'Data Summary'!EC175="Yes"),OFFSET('Hygiene Data'!$G$10,0,10*ROW('Hygiene Data'!G169)),NA())</f>
        <v>#N/A</v>
      </c>
      <c r="BO175" s="107" t="e">
        <f ca="true">+IF(AND(ISNUMBER(OFFSET('Hygiene Data'!$H$6,0,10*ROW('Hygiene Data'!H169))),'Data Summary'!ED175="Yes"),OFFSET('Hygiene Data'!$H$6,0,10*ROW('Hygiene Data'!H169)),NA())</f>
        <v>#N/A</v>
      </c>
      <c r="BP175" s="107" t="e">
        <f ca="true">+IF(AND(ISNUMBER(OFFSET('Hygiene Data'!$H$8,0,10*ROW('Hygiene Data'!H169))),'Data Summary'!EE175="Yes"),OFFSET('Hygiene Data'!$H$8,0,10*ROW('Hygiene Data'!H169)),NA())</f>
        <v>#N/A</v>
      </c>
      <c r="BQ175" s="107" t="e">
        <f ca="true">+IF(AND(ISNUMBER(OFFSET('Hygiene Data'!$H$10,0,10*ROW('Hygiene Data'!H169))),'Data Summary'!EF175="Yes"),OFFSET('Hygiene Data'!$H$10,0,10*ROW('Hygiene Data'!H169)),NA())</f>
        <v>#N/A</v>
      </c>
    </row>
    <row r="176" x14ac:dyDescent="0.2">
      <c r="A176" s="55" t="e">
        <f ca="true">+IF(OFFSET('Water Data'!$B$1,0,10*ROW('Water Data'!B170))="",NA(),OFFSET('Water Data'!$B$1,0,10*ROW('Water Data'!B170)))</f>
        <v>#N/A</v>
      </c>
      <c r="B176" s="55" t="e">
        <f ca="true">+IF(OFFSET('Water Data'!$A$3,0,10*ROW('Water Data'!A173))="",NA(),OFFSET('Water Data'!$A$3,0,10*ROW('Water Data'!A173)))</f>
        <v>#N/A</v>
      </c>
      <c r="C176" s="55" t="e">
        <f ca="true">+IF(OFFSET('Water Data'!$C$3,0,10*ROW('Water Data'!C173))="",NA(),OFFSET('Water Data'!$C$3,0,10*ROW('Water Data'!C173)))</f>
        <v>#N/A</v>
      </c>
      <c r="D176" s="56" t="e">
        <f ca="true">+IF(AND(ISNUMBER(OFFSET('Water Data'!$C$5,0,10*ROW('Water Data'!C170))),'Data Summary'!BS176="Yes"),100-OFFSET('Water Data'!$C$5,0,10*ROW('Water Data'!C170)),NA())</f>
        <v>#N/A</v>
      </c>
      <c r="E176" s="56" t="e">
        <f ca="true">+IF(AND(ISNUMBER(OFFSET('Water Data'!$C$7,0,10*ROW('Water Data'!C170))),'Data Summary'!BT176="Yes"),OFFSET('Water Data'!$C$7,0,10*ROW('Water Data'!C170)),NA())</f>
        <v>#N/A</v>
      </c>
      <c r="F176" s="56" t="e">
        <f ca="true">+IF(AND(ISNUMBER(OFFSET('Water Data'!$C$10,0,10*ROW('Water Data'!C170))),'Data Summary'!BU176="Yes"),OFFSET('Water Data'!$C$10,0,10*ROW('Water Data'!C170)),NA())</f>
        <v>#N/A</v>
      </c>
      <c r="G176" s="56" t="e">
        <f ca="true">+IF(AND(ISNUMBER(OFFSET('Water Data'!$D$5,0,10*ROW('Water Data'!D170))),'Data Summary'!BV176="Yes"),100-OFFSET('Water Data'!$D$5,0,10*ROW('Water Data'!D170)),NA())</f>
        <v>#N/A</v>
      </c>
      <c r="H176" s="56" t="e">
        <f ca="true">+IF(AND(ISNUMBER(OFFSET('Water Data'!$D$7,0,10*ROW('Water Data'!D170))),'Data Summary'!BW176="Yes"),OFFSET('Water Data'!$D$7,0,10*ROW('Water Data'!D170)),NA())</f>
        <v>#N/A</v>
      </c>
      <c r="I176" s="56" t="e">
        <f ca="true">+IF(AND(ISNUMBER(OFFSET('Water Data'!$D$10,0,10*ROW('Water Data'!D170))),'Data Summary'!BX176="Yes"),OFFSET('Water Data'!$D$10,0,10*ROW('Water Data'!D170)),NA())</f>
        <v>#N/A</v>
      </c>
      <c r="J176" s="56" t="e">
        <f ca="true">+IF(AND(ISNUMBER(OFFSET('Water Data'!$E$5,0,10*ROW('Water Data'!E170))),'Data Summary'!BY176="Yes"),100-OFFSET('Water Data'!$E$5,0,10*ROW('Water Data'!E170)),NA())</f>
        <v>#N/A</v>
      </c>
      <c r="K176" s="56" t="e">
        <f ca="true">+IF(AND(ISNUMBER(OFFSET('Water Data'!$E$7,0,10*ROW('Water Data'!E170))),'Data Summary'!BZ176="Yes"),OFFSET('Water Data'!$E$7,0,10*ROW('Water Data'!E170)),NA())</f>
        <v>#N/A</v>
      </c>
      <c r="L176" s="56" t="e">
        <f ca="true">+IF(AND(ISNUMBER(OFFSET('Water Data'!$E$10,0,10*ROW('Water Data'!E170))),'Data Summary'!CA176="Yes"),OFFSET('Water Data'!$E$10,0,10*ROW('Water Data'!E170)),NA())</f>
        <v>#N/A</v>
      </c>
      <c r="M176" s="56" t="e">
        <f ca="true">+IF(AND(ISNUMBER(OFFSET('Water Data'!$F$5,0,10*ROW('Water Data'!F170))),'Data Summary'!CB176="Yes"),100-OFFSET('Water Data'!$F$5,0,10*ROW('Water Data'!F170)),NA())</f>
        <v>#N/A</v>
      </c>
      <c r="N176" s="56" t="e">
        <f ca="true">+IF(AND(ISNUMBER(OFFSET('Water Data'!$F$7,0,10*ROW('Water Data'!F170))),'Data Summary'!CC176="Yes"),OFFSET('Water Data'!$F$7,0,10*ROW('Water Data'!F170)),NA())</f>
        <v>#N/A</v>
      </c>
      <c r="O176" s="56" t="e">
        <f ca="true">+IF(AND(ISNUMBER(OFFSET('Water Data'!$F$10,0,10*ROW('Water Data'!F170))),'Data Summary'!CD176="Yes"),OFFSET('Water Data'!$F$10,0,10*ROW('Water Data'!F170)),NA())</f>
        <v>#N/A</v>
      </c>
      <c r="P176" s="56" t="e">
        <f ca="true">+IF(AND(ISNUMBER(OFFSET('Water Data'!$G$5,0,10*ROW('Water Data'!G170))),'Data Summary'!CE176="Yes"),100-OFFSET('Water Data'!$G$5,0,10*ROW('Water Data'!G170)),NA())</f>
        <v>#N/A</v>
      </c>
      <c r="Q176" s="56" t="e">
        <f ca="true">+IF(AND(ISNUMBER(OFFSET('Water Data'!$G$7,0,10*ROW('Water Data'!G170))),'Data Summary'!CF176="Yes"),OFFSET('Water Data'!$G$7,0,10*ROW('Water Data'!G170)),NA())</f>
        <v>#N/A</v>
      </c>
      <c r="R176" s="56" t="e">
        <f ca="true">+IF(AND(ISNUMBER(OFFSET('Water Data'!$G$10,0,10*ROW('Water Data'!G170))),'Data Summary'!CG176="Yes"),OFFSET('Water Data'!$G$10,0,10*ROW('Water Data'!G170)),NA())</f>
        <v>#N/A</v>
      </c>
      <c r="S176" s="56" t="e">
        <f ca="true">+IF(AND(ISNUMBER(OFFSET('Water Data'!$H$5,0,10*ROW('Water Data'!H170))),'Data Summary'!CH176="Yes"),100-OFFSET('Water Data'!$H$5,0,10*ROW('Water Data'!H170)),NA())</f>
        <v>#N/A</v>
      </c>
      <c r="T176" s="56" t="e">
        <f ca="true">+IF(AND(ISNUMBER(OFFSET('Water Data'!$H$7,0,10*ROW('Water Data'!H170))),'Data Summary'!CI176="Yes"),OFFSET('Water Data'!$H$7,0,10*ROW('Water Data'!H170)),NA())</f>
        <v>#N/A</v>
      </c>
      <c r="U176" s="56" t="e">
        <f ca="true">+IF(AND(ISNUMBER(OFFSET('Water Data'!$H$10,0,10*ROW('Water Data'!H170))),'Data Summary'!CJ176="Yes"),OFFSET('Water Data'!$H$10,0,10*ROW('Water Data'!H170)),NA())</f>
        <v>#N/A</v>
      </c>
      <c r="V176" s="102" t="e">
        <f ca="true">+IF(AND(ISNUMBER(OFFSET('Sanitation Data'!$C$5,0,10*ROW('Sanitation Data'!C170))),'Data Summary'!CK176="Yes"),100-OFFSET('Sanitation Data'!$C$5,0,10*ROW('Sanitation Data'!C170)),NA())</f>
        <v>#N/A</v>
      </c>
      <c r="W176" s="102" t="e">
        <f ca="true">+IF(AND(ISNUMBER(OFFSET('Sanitation Data'!$C$7,0,10*ROW('Sanitation Data'!C170))),'Data Summary'!CL176="Yes"),OFFSET('Sanitation Data'!$C$7,0,10*ROW('Sanitation Data'!C170)),NA())</f>
        <v>#N/A</v>
      </c>
      <c r="X176" s="102" t="e">
        <f ca="true">+IF(AND(ISNUMBER(OFFSET('Sanitation Data'!$C$11,0,10*ROW('Sanitation Data'!C170))),'Data Summary'!CM176="Yes"),OFFSET('Sanitation Data'!$C$11,0,10*ROW('Sanitation Data'!C170)),NA())</f>
        <v>#N/A</v>
      </c>
      <c r="Y176" s="102" t="e">
        <f ca="true">+IF(AND(ISNUMBER(OFFSET('Sanitation Data'!$C$12,0,10*ROW('Sanitation Data'!C170))),'Data Summary'!CN176="Yes"),OFFSET('Sanitation Data'!$C$12,0,10*ROW('Sanitation Data'!C170)),NA())</f>
        <v>#N/A</v>
      </c>
      <c r="Z176" s="102" t="e">
        <f ca="true">+IF(AND(ISNUMBER(OFFSET('Sanitation Data'!$C$13,0,10*ROW('Sanitation Data'!C170))),'Data Summary'!CO176="Yes"),OFFSET('Sanitation Data'!$C$13,0,10*ROW('Sanitation Data'!C170)),NA())</f>
        <v>#N/A</v>
      </c>
      <c r="AA176" s="102" t="e">
        <f ca="true">+IF(AND(ISNUMBER(OFFSET('Sanitation Data'!$D$5,0,10*ROW('Sanitation Data'!D170))),'Data Summary'!CP176="Yes"),100-OFFSET('Sanitation Data'!$D$5,0,10*ROW('Sanitation Data'!D170)),NA())</f>
        <v>#N/A</v>
      </c>
      <c r="AB176" s="102" t="e">
        <f ca="true">+IF(AND(ISNUMBER(OFFSET('Sanitation Data'!$D$7,0,10*ROW('Sanitation Data'!D170))),'Data Summary'!CQ176="Yes"),OFFSET('Sanitation Data'!$D$7,0,10*ROW('Sanitation Data'!D170)),NA())</f>
        <v>#N/A</v>
      </c>
      <c r="AC176" s="102" t="e">
        <f ca="true">+IF(AND(ISNUMBER(OFFSET('Sanitation Data'!$D$11,0,10*ROW('Sanitation Data'!D170))),'Data Summary'!CR176="Yes"),OFFSET('Sanitation Data'!$D$11,0,10*ROW('Sanitation Data'!D170)),NA())</f>
        <v>#N/A</v>
      </c>
      <c r="AD176" s="102" t="e">
        <f ca="true">+IF(AND(ISNUMBER(OFFSET('Sanitation Data'!$D$12,0,10*ROW('Sanitation Data'!D170))),'Data Summary'!CS176="Yes"),OFFSET('Sanitation Data'!$D$12,0,10*ROW('Sanitation Data'!D170)),NA())</f>
        <v>#N/A</v>
      </c>
      <c r="AE176" s="102" t="e">
        <f ca="true">+IF(AND(ISNUMBER(OFFSET('Sanitation Data'!$D$13,0,10*ROW('Sanitation Data'!D170))),'Data Summary'!CT176="Yes"),OFFSET('Sanitation Data'!$D$13,0,10*ROW('Sanitation Data'!D170)),NA())</f>
        <v>#N/A</v>
      </c>
      <c r="AF176" s="102" t="e">
        <f ca="true">+IF(AND(ISNUMBER(OFFSET('Sanitation Data'!$E$5,0,10*ROW('Sanitation Data'!E170))),'Data Summary'!CU176="Yes"),100-OFFSET('Sanitation Data'!$E$5,0,10*ROW('Sanitation Data'!E170)),NA())</f>
        <v>#N/A</v>
      </c>
      <c r="AG176" s="102" t="e">
        <f ca="true">+IF(AND(ISNUMBER(OFFSET('Sanitation Data'!$E$7,0,10*ROW('Sanitation Data'!E170))),'Data Summary'!CV176="Yes"),OFFSET('Sanitation Data'!$E$7,0,10*ROW('Sanitation Data'!E170)),NA())</f>
        <v>#N/A</v>
      </c>
      <c r="AH176" s="102" t="e">
        <f ca="true">+IF(AND(ISNUMBER(OFFSET('Sanitation Data'!$E$11,0,10*ROW('Sanitation Data'!E170))),'Data Summary'!CW176="Yes"),OFFSET('Sanitation Data'!$E$11,0,10*ROW('Sanitation Data'!E170)),NA())</f>
        <v>#N/A</v>
      </c>
      <c r="AI176" s="102" t="e">
        <f ca="true">+IF(AND(ISNUMBER(OFFSET('Sanitation Data'!$E$12,0,10*ROW('Sanitation Data'!E170))),'Data Summary'!CX176="Yes"),OFFSET('Sanitation Data'!$E$12,0,10*ROW('Sanitation Data'!E170)),NA())</f>
        <v>#N/A</v>
      </c>
      <c r="AJ176" s="102" t="e">
        <f ca="true">+IF(AND(ISNUMBER(OFFSET('Sanitation Data'!$E$13,0,10*ROW('Sanitation Data'!E170))),'Data Summary'!CY176="Yes"),OFFSET('Sanitation Data'!$E$13,0,10*ROW('Sanitation Data'!E170)),NA())</f>
        <v>#N/A</v>
      </c>
      <c r="AK176" s="102" t="e">
        <f ca="true">+IF(AND(ISNUMBER(OFFSET('Sanitation Data'!$F$5,0,10*ROW('Sanitation Data'!F170))),'Data Summary'!CZ176="Yes"),100-OFFSET('Sanitation Data'!$F$5,0,10*ROW('Sanitation Data'!F170)),NA())</f>
        <v>#N/A</v>
      </c>
      <c r="AL176" s="102" t="e">
        <f ca="true">+IF(AND(ISNUMBER(OFFSET('Sanitation Data'!$F$7,0,10*ROW('Sanitation Data'!F170))),'Data Summary'!DA176="Yes"),OFFSET('Sanitation Data'!$F$7,0,10*ROW('Sanitation Data'!F170)),NA())</f>
        <v>#N/A</v>
      </c>
      <c r="AM176" s="102" t="e">
        <f ca="true">+IF(AND(ISNUMBER(OFFSET('Sanitation Data'!$F$11,0,10*ROW('Sanitation Data'!F170))),'Data Summary'!DB176="Yes"),OFFSET('Sanitation Data'!$F$11,0,10*ROW('Sanitation Data'!F170)),NA())</f>
        <v>#N/A</v>
      </c>
      <c r="AN176" s="102" t="e">
        <f ca="true">+IF(AND(ISNUMBER(OFFSET('Sanitation Data'!$F$12,0,10*ROW('Sanitation Data'!F170))),'Data Summary'!DC176="Yes"),OFFSET('Sanitation Data'!$F$12,0,10*ROW('Sanitation Data'!F170)),NA())</f>
        <v>#N/A</v>
      </c>
      <c r="AO176" s="102" t="e">
        <f ca="true">+IF(AND(ISNUMBER(OFFSET('Sanitation Data'!$F$13,0,10*ROW('Sanitation Data'!F170))),'Data Summary'!DD176="Yes"),OFFSET('Sanitation Data'!$F$13,0,10*ROW('Sanitation Data'!F170)),NA())</f>
        <v>#N/A</v>
      </c>
      <c r="AP176" s="102" t="e">
        <f ca="true">+IF(AND(ISNUMBER(OFFSET('Sanitation Data'!$G$5,0,10*ROW('Sanitation Data'!G170))),'Data Summary'!DE176="Yes"),100-OFFSET('Sanitation Data'!$G$5,0,10*ROW('Sanitation Data'!G170)),NA())</f>
        <v>#N/A</v>
      </c>
      <c r="AQ176" s="102" t="e">
        <f ca="true">+IF(AND(ISNUMBER(OFFSET('Sanitation Data'!$G$7,0,10*ROW('Sanitation Data'!G170))),'Data Summary'!DF176="Yes"),OFFSET('Sanitation Data'!$G$7,0,10*ROW('Sanitation Data'!G170)),NA())</f>
        <v>#N/A</v>
      </c>
      <c r="AR176" s="102" t="e">
        <f ca="true">+IF(AND(ISNUMBER(OFFSET('Sanitation Data'!$G$11,0,10*ROW('Sanitation Data'!G170))),'Data Summary'!DG176="Yes"),OFFSET('Sanitation Data'!$G$11,0,10*ROW('Sanitation Data'!G170)),NA())</f>
        <v>#N/A</v>
      </c>
      <c r="AS176" s="102" t="e">
        <f ca="true">+IF(AND(ISNUMBER(OFFSET('Sanitation Data'!$G$12,0,10*ROW('Sanitation Data'!G170))),'Data Summary'!DH176="Yes"),OFFSET('Sanitation Data'!$G$12,0,10*ROW('Sanitation Data'!G170)),NA())</f>
        <v>#N/A</v>
      </c>
      <c r="AT176" s="102" t="e">
        <f ca="true">+IF(AND(ISNUMBER(OFFSET('Sanitation Data'!$G$13,0,10*ROW('Sanitation Data'!G170))),'Data Summary'!DI176="Yes"),OFFSET('Sanitation Data'!$G$13,0,10*ROW('Sanitation Data'!G170)),NA())</f>
        <v>#N/A</v>
      </c>
      <c r="AU176" s="102" t="e">
        <f ca="true">+IF(AND(ISNUMBER(OFFSET('Sanitation Data'!$H$5,0,10*ROW('Sanitation Data'!H170))),'Data Summary'!DJ176="Yes"),100-OFFSET('Sanitation Data'!$H$5,0,10*ROW('Sanitation Data'!H170)),NA())</f>
        <v>#N/A</v>
      </c>
      <c r="AV176" s="102" t="e">
        <f ca="true">+IF(AND(ISNUMBER(OFFSET('Sanitation Data'!$H$7,0,10*ROW('Sanitation Data'!H170))),'Data Summary'!DK176="Yes"),OFFSET('Sanitation Data'!$H$7,0,10*ROW('Sanitation Data'!H170)),NA())</f>
        <v>#N/A</v>
      </c>
      <c r="AW176" s="102" t="e">
        <f ca="true">+IF(AND(ISNUMBER(OFFSET('Sanitation Data'!$H$11,0,10*ROW('Sanitation Data'!H170))),'Data Summary'!DL176="Yes"),OFFSET('Sanitation Data'!$H$11,0,10*ROW('Sanitation Data'!H170)),NA())</f>
        <v>#N/A</v>
      </c>
      <c r="AX176" s="102" t="e">
        <f ca="true">+IF(AND(ISNUMBER(OFFSET('Sanitation Data'!$H$12,0,10*ROW('Sanitation Data'!H170))),'Data Summary'!DM176="Yes"),OFFSET('Sanitation Data'!$H$12,0,10*ROW('Sanitation Data'!H170)),NA())</f>
        <v>#N/A</v>
      </c>
      <c r="AY176" s="102" t="e">
        <f ca="true">+IF(AND(ISNUMBER(OFFSET('Sanitation Data'!$H$13,0,10*ROW('Sanitation Data'!H170))),'Data Summary'!DN176="Yes"),OFFSET('Sanitation Data'!$H$13,0,10*ROW('Sanitation Data'!H170)),NA())</f>
        <v>#N/A</v>
      </c>
      <c r="AZ176" s="107" t="e">
        <f ca="true">+IF(AND(ISNUMBER(OFFSET('Hygiene Data'!$C$6,0,10*ROW('Hygiene Data'!C170))),'Data Summary'!DO176="Yes"),OFFSET('Hygiene Data'!$C$6,0,10*ROW('Hygiene Data'!C170)),NA())</f>
        <v>#N/A</v>
      </c>
      <c r="BA176" s="107" t="e">
        <f ca="true">+IF(AND(ISNUMBER(OFFSET('Hygiene Data'!$C$8,0,10*ROW('Hygiene Data'!C170))),'Data Summary'!DP176="Yes"),OFFSET('Hygiene Data'!$C$8,0,10*ROW('Hygiene Data'!C170)),NA())</f>
        <v>#N/A</v>
      </c>
      <c r="BB176" s="107" t="e">
        <f ca="true">+IF(AND(ISNUMBER(OFFSET('Hygiene Data'!$C$10,0,10*ROW('Hygiene Data'!C170))),'Data Summary'!DQ176="Yes"),OFFSET('Hygiene Data'!$C$10,0,10*ROW('Hygiene Data'!C170)),NA())</f>
        <v>#N/A</v>
      </c>
      <c r="BC176" s="107" t="e">
        <f ca="true">+IF(AND(ISNUMBER(OFFSET('Hygiene Data'!$D$6,0,10*ROW('Hygiene Data'!D170))),'Data Summary'!DR176="Yes"),OFFSET('Hygiene Data'!$D$6,0,10*ROW('Hygiene Data'!D170)),NA())</f>
        <v>#N/A</v>
      </c>
      <c r="BD176" s="107" t="e">
        <f ca="true">+IF(AND(ISNUMBER(OFFSET('Hygiene Data'!$D$8,0,10*ROW('Hygiene Data'!D170))),'Data Summary'!DS176="Yes"),OFFSET('Hygiene Data'!$D$8,0,10*ROW('Hygiene Data'!D170)),NA())</f>
        <v>#N/A</v>
      </c>
      <c r="BE176" s="107" t="e">
        <f ca="true">+IF(AND(ISNUMBER(OFFSET('Hygiene Data'!$D$10,0,10*ROW('Hygiene Data'!D170))),'Data Summary'!DT176="Yes"),OFFSET('Hygiene Data'!$D$10,0,10*ROW('Hygiene Data'!D170)),NA())</f>
        <v>#N/A</v>
      </c>
      <c r="BF176" s="107" t="e">
        <f ca="true">+IF(AND(ISNUMBER(OFFSET('Hygiene Data'!$E$6,0,10*ROW('Hygiene Data'!E170))),'Data Summary'!DU176="Yes"),OFFSET('Hygiene Data'!$E$6,0,10*ROW('Hygiene Data'!E170)),NA())</f>
        <v>#N/A</v>
      </c>
      <c r="BG176" s="107" t="e">
        <f ca="true">+IF(AND(ISNUMBER(OFFSET('Hygiene Data'!$E$8,0,10*ROW('Hygiene Data'!E170))),'Data Summary'!DV176="Yes"),OFFSET('Hygiene Data'!$E$8,0,10*ROW('Hygiene Data'!E170)),NA())</f>
        <v>#N/A</v>
      </c>
      <c r="BH176" s="107" t="e">
        <f ca="true">+IF(AND(ISNUMBER(OFFSET('Hygiene Data'!$E$10,0,10*ROW('Hygiene Data'!E170))),'Data Summary'!DW176="Yes"),OFFSET('Hygiene Data'!$E$10,0,10*ROW('Hygiene Data'!E170)),NA())</f>
        <v>#N/A</v>
      </c>
      <c r="BI176" s="107" t="e">
        <f ca="true">+IF(AND(ISNUMBER(OFFSET('Hygiene Data'!$F$6,0,10*ROW('Hygiene Data'!F170))),'Data Summary'!DX176="Yes"),OFFSET('Hygiene Data'!$F$6,0,10*ROW('Hygiene Data'!F170)),NA())</f>
        <v>#N/A</v>
      </c>
      <c r="BJ176" s="107" t="e">
        <f ca="true">+IF(AND(ISNUMBER(OFFSET('Hygiene Data'!$F$8,0,10*ROW('Hygiene Data'!F170))),'Data Summary'!DY176="Yes"),OFFSET('Hygiene Data'!$F$8,0,10*ROW('Hygiene Data'!F170)),NA())</f>
        <v>#N/A</v>
      </c>
      <c r="BK176" s="107" t="e">
        <f ca="true">+IF(AND(ISNUMBER(OFFSET('Hygiene Data'!$F$10,0,10*ROW('Hygiene Data'!F170))),'Data Summary'!DZ176="Yes"),OFFSET('Hygiene Data'!$F$10,0,10*ROW('Hygiene Data'!F170)),NA())</f>
        <v>#N/A</v>
      </c>
      <c r="BL176" s="107" t="e">
        <f ca="true">+IF(AND(ISNUMBER(OFFSET('Hygiene Data'!$G$6,0,10*ROW('Hygiene Data'!G170))),'Data Summary'!EA176="Yes"),OFFSET('Hygiene Data'!$G$6,0,10*ROW('Hygiene Data'!G170)),NA())</f>
        <v>#N/A</v>
      </c>
      <c r="BM176" s="107" t="e">
        <f ca="true">+IF(AND(ISNUMBER(OFFSET('Hygiene Data'!$G$8,0,10*ROW('Hygiene Data'!G170))),'Data Summary'!EB176="Yes"),OFFSET('Hygiene Data'!$G$8,0,10*ROW('Hygiene Data'!G170)),NA())</f>
        <v>#N/A</v>
      </c>
      <c r="BN176" s="107" t="e">
        <f ca="true">+IF(AND(ISNUMBER(OFFSET('Hygiene Data'!$G$10,0,10*ROW('Hygiene Data'!G170))),'Data Summary'!EC176="Yes"),OFFSET('Hygiene Data'!$G$10,0,10*ROW('Hygiene Data'!G170)),NA())</f>
        <v>#N/A</v>
      </c>
      <c r="BO176" s="107" t="e">
        <f ca="true">+IF(AND(ISNUMBER(OFFSET('Hygiene Data'!$H$6,0,10*ROW('Hygiene Data'!H170))),'Data Summary'!ED176="Yes"),OFFSET('Hygiene Data'!$H$6,0,10*ROW('Hygiene Data'!H170)),NA())</f>
        <v>#N/A</v>
      </c>
      <c r="BP176" s="107" t="e">
        <f ca="true">+IF(AND(ISNUMBER(OFFSET('Hygiene Data'!$H$8,0,10*ROW('Hygiene Data'!H170))),'Data Summary'!EE176="Yes"),OFFSET('Hygiene Data'!$H$8,0,10*ROW('Hygiene Data'!H170)),NA())</f>
        <v>#N/A</v>
      </c>
      <c r="BQ176" s="107" t="e">
        <f ca="true">+IF(AND(ISNUMBER(OFFSET('Hygiene Data'!$H$10,0,10*ROW('Hygiene Data'!H170))),'Data Summary'!EF176="Yes"),OFFSET('Hygiene Data'!$H$10,0,10*ROW('Hygiene Data'!H170)),NA())</f>
        <v>#N/A</v>
      </c>
    </row>
    <row r="177" x14ac:dyDescent="0.2">
      <c r="A177" s="55" t="e">
        <f ca="true">+IF(OFFSET('Water Data'!$B$1,0,10*ROW('Water Data'!B171))="",NA(),OFFSET('Water Data'!$B$1,0,10*ROW('Water Data'!B171)))</f>
        <v>#N/A</v>
      </c>
      <c r="B177" s="55" t="e">
        <f ca="true">+IF(OFFSET('Water Data'!$A$3,0,10*ROW('Water Data'!A174))="",NA(),OFFSET('Water Data'!$A$3,0,10*ROW('Water Data'!A174)))</f>
        <v>#N/A</v>
      </c>
      <c r="C177" s="55" t="e">
        <f ca="true">+IF(OFFSET('Water Data'!$C$3,0,10*ROW('Water Data'!C174))="",NA(),OFFSET('Water Data'!$C$3,0,10*ROW('Water Data'!C174)))</f>
        <v>#N/A</v>
      </c>
      <c r="D177" s="56" t="e">
        <f ca="true">+IF(AND(ISNUMBER(OFFSET('Water Data'!$C$5,0,10*ROW('Water Data'!C171))),'Data Summary'!BS177="Yes"),100-OFFSET('Water Data'!$C$5,0,10*ROW('Water Data'!C171)),NA())</f>
        <v>#N/A</v>
      </c>
      <c r="E177" s="56" t="e">
        <f ca="true">+IF(AND(ISNUMBER(OFFSET('Water Data'!$C$7,0,10*ROW('Water Data'!C171))),'Data Summary'!BT177="Yes"),OFFSET('Water Data'!$C$7,0,10*ROW('Water Data'!C171)),NA())</f>
        <v>#N/A</v>
      </c>
      <c r="F177" s="56" t="e">
        <f ca="true">+IF(AND(ISNUMBER(OFFSET('Water Data'!$C$10,0,10*ROW('Water Data'!C171))),'Data Summary'!BU177="Yes"),OFFSET('Water Data'!$C$10,0,10*ROW('Water Data'!C171)),NA())</f>
        <v>#N/A</v>
      </c>
      <c r="G177" s="56" t="e">
        <f ca="true">+IF(AND(ISNUMBER(OFFSET('Water Data'!$D$5,0,10*ROW('Water Data'!D171))),'Data Summary'!BV177="Yes"),100-OFFSET('Water Data'!$D$5,0,10*ROW('Water Data'!D171)),NA())</f>
        <v>#N/A</v>
      </c>
      <c r="H177" s="56" t="e">
        <f ca="true">+IF(AND(ISNUMBER(OFFSET('Water Data'!$D$7,0,10*ROW('Water Data'!D171))),'Data Summary'!BW177="Yes"),OFFSET('Water Data'!$D$7,0,10*ROW('Water Data'!D171)),NA())</f>
        <v>#N/A</v>
      </c>
      <c r="I177" s="56" t="e">
        <f ca="true">+IF(AND(ISNUMBER(OFFSET('Water Data'!$D$10,0,10*ROW('Water Data'!D171))),'Data Summary'!BX177="Yes"),OFFSET('Water Data'!$D$10,0,10*ROW('Water Data'!D171)),NA())</f>
        <v>#N/A</v>
      </c>
      <c r="J177" s="56" t="e">
        <f ca="true">+IF(AND(ISNUMBER(OFFSET('Water Data'!$E$5,0,10*ROW('Water Data'!E171))),'Data Summary'!BY177="Yes"),100-OFFSET('Water Data'!$E$5,0,10*ROW('Water Data'!E171)),NA())</f>
        <v>#N/A</v>
      </c>
      <c r="K177" s="56" t="e">
        <f ca="true">+IF(AND(ISNUMBER(OFFSET('Water Data'!$E$7,0,10*ROW('Water Data'!E171))),'Data Summary'!BZ177="Yes"),OFFSET('Water Data'!$E$7,0,10*ROW('Water Data'!E171)),NA())</f>
        <v>#N/A</v>
      </c>
      <c r="L177" s="56" t="e">
        <f ca="true">+IF(AND(ISNUMBER(OFFSET('Water Data'!$E$10,0,10*ROW('Water Data'!E171))),'Data Summary'!CA177="Yes"),OFFSET('Water Data'!$E$10,0,10*ROW('Water Data'!E171)),NA())</f>
        <v>#N/A</v>
      </c>
      <c r="M177" s="56" t="e">
        <f ca="true">+IF(AND(ISNUMBER(OFFSET('Water Data'!$F$5,0,10*ROW('Water Data'!F171))),'Data Summary'!CB177="Yes"),100-OFFSET('Water Data'!$F$5,0,10*ROW('Water Data'!F171)),NA())</f>
        <v>#N/A</v>
      </c>
      <c r="N177" s="56" t="e">
        <f ca="true">+IF(AND(ISNUMBER(OFFSET('Water Data'!$F$7,0,10*ROW('Water Data'!F171))),'Data Summary'!CC177="Yes"),OFFSET('Water Data'!$F$7,0,10*ROW('Water Data'!F171)),NA())</f>
        <v>#N/A</v>
      </c>
      <c r="O177" s="56" t="e">
        <f ca="true">+IF(AND(ISNUMBER(OFFSET('Water Data'!$F$10,0,10*ROW('Water Data'!F171))),'Data Summary'!CD177="Yes"),OFFSET('Water Data'!$F$10,0,10*ROW('Water Data'!F171)),NA())</f>
        <v>#N/A</v>
      </c>
      <c r="P177" s="56" t="e">
        <f ca="true">+IF(AND(ISNUMBER(OFFSET('Water Data'!$G$5,0,10*ROW('Water Data'!G171))),'Data Summary'!CE177="Yes"),100-OFFSET('Water Data'!$G$5,0,10*ROW('Water Data'!G171)),NA())</f>
        <v>#N/A</v>
      </c>
      <c r="Q177" s="56" t="e">
        <f ca="true">+IF(AND(ISNUMBER(OFFSET('Water Data'!$G$7,0,10*ROW('Water Data'!G171))),'Data Summary'!CF177="Yes"),OFFSET('Water Data'!$G$7,0,10*ROW('Water Data'!G171)),NA())</f>
        <v>#N/A</v>
      </c>
      <c r="R177" s="56" t="e">
        <f ca="true">+IF(AND(ISNUMBER(OFFSET('Water Data'!$G$10,0,10*ROW('Water Data'!G171))),'Data Summary'!CG177="Yes"),OFFSET('Water Data'!$G$10,0,10*ROW('Water Data'!G171)),NA())</f>
        <v>#N/A</v>
      </c>
      <c r="S177" s="56" t="e">
        <f ca="true">+IF(AND(ISNUMBER(OFFSET('Water Data'!$H$5,0,10*ROW('Water Data'!H171))),'Data Summary'!CH177="Yes"),100-OFFSET('Water Data'!$H$5,0,10*ROW('Water Data'!H171)),NA())</f>
        <v>#N/A</v>
      </c>
      <c r="T177" s="56" t="e">
        <f ca="true">+IF(AND(ISNUMBER(OFFSET('Water Data'!$H$7,0,10*ROW('Water Data'!H171))),'Data Summary'!CI177="Yes"),OFFSET('Water Data'!$H$7,0,10*ROW('Water Data'!H171)),NA())</f>
        <v>#N/A</v>
      </c>
      <c r="U177" s="56" t="e">
        <f ca="true">+IF(AND(ISNUMBER(OFFSET('Water Data'!$H$10,0,10*ROW('Water Data'!H171))),'Data Summary'!CJ177="Yes"),OFFSET('Water Data'!$H$10,0,10*ROW('Water Data'!H171)),NA())</f>
        <v>#N/A</v>
      </c>
      <c r="V177" s="102" t="e">
        <f ca="true">+IF(AND(ISNUMBER(OFFSET('Sanitation Data'!$C$5,0,10*ROW('Sanitation Data'!C171))),'Data Summary'!CK177="Yes"),100-OFFSET('Sanitation Data'!$C$5,0,10*ROW('Sanitation Data'!C171)),NA())</f>
        <v>#N/A</v>
      </c>
      <c r="W177" s="102" t="e">
        <f ca="true">+IF(AND(ISNUMBER(OFFSET('Sanitation Data'!$C$7,0,10*ROW('Sanitation Data'!C171))),'Data Summary'!CL177="Yes"),OFFSET('Sanitation Data'!$C$7,0,10*ROW('Sanitation Data'!C171)),NA())</f>
        <v>#N/A</v>
      </c>
      <c r="X177" s="102" t="e">
        <f ca="true">+IF(AND(ISNUMBER(OFFSET('Sanitation Data'!$C$11,0,10*ROW('Sanitation Data'!C171))),'Data Summary'!CM177="Yes"),OFFSET('Sanitation Data'!$C$11,0,10*ROW('Sanitation Data'!C171)),NA())</f>
        <v>#N/A</v>
      </c>
      <c r="Y177" s="102" t="e">
        <f ca="true">+IF(AND(ISNUMBER(OFFSET('Sanitation Data'!$C$12,0,10*ROW('Sanitation Data'!C171))),'Data Summary'!CN177="Yes"),OFFSET('Sanitation Data'!$C$12,0,10*ROW('Sanitation Data'!C171)),NA())</f>
        <v>#N/A</v>
      </c>
      <c r="Z177" s="102" t="e">
        <f ca="true">+IF(AND(ISNUMBER(OFFSET('Sanitation Data'!$C$13,0,10*ROW('Sanitation Data'!C171))),'Data Summary'!CO177="Yes"),OFFSET('Sanitation Data'!$C$13,0,10*ROW('Sanitation Data'!C171)),NA())</f>
        <v>#N/A</v>
      </c>
      <c r="AA177" s="102" t="e">
        <f ca="true">+IF(AND(ISNUMBER(OFFSET('Sanitation Data'!$D$5,0,10*ROW('Sanitation Data'!D171))),'Data Summary'!CP177="Yes"),100-OFFSET('Sanitation Data'!$D$5,0,10*ROW('Sanitation Data'!D171)),NA())</f>
        <v>#N/A</v>
      </c>
      <c r="AB177" s="102" t="e">
        <f ca="true">+IF(AND(ISNUMBER(OFFSET('Sanitation Data'!$D$7,0,10*ROW('Sanitation Data'!D171))),'Data Summary'!CQ177="Yes"),OFFSET('Sanitation Data'!$D$7,0,10*ROW('Sanitation Data'!D171)),NA())</f>
        <v>#N/A</v>
      </c>
      <c r="AC177" s="102" t="e">
        <f ca="true">+IF(AND(ISNUMBER(OFFSET('Sanitation Data'!$D$11,0,10*ROW('Sanitation Data'!D171))),'Data Summary'!CR177="Yes"),OFFSET('Sanitation Data'!$D$11,0,10*ROW('Sanitation Data'!D171)),NA())</f>
        <v>#N/A</v>
      </c>
      <c r="AD177" s="102" t="e">
        <f ca="true">+IF(AND(ISNUMBER(OFFSET('Sanitation Data'!$D$12,0,10*ROW('Sanitation Data'!D171))),'Data Summary'!CS177="Yes"),OFFSET('Sanitation Data'!$D$12,0,10*ROW('Sanitation Data'!D171)),NA())</f>
        <v>#N/A</v>
      </c>
      <c r="AE177" s="102" t="e">
        <f ca="true">+IF(AND(ISNUMBER(OFFSET('Sanitation Data'!$D$13,0,10*ROW('Sanitation Data'!D171))),'Data Summary'!CT177="Yes"),OFFSET('Sanitation Data'!$D$13,0,10*ROW('Sanitation Data'!D171)),NA())</f>
        <v>#N/A</v>
      </c>
      <c r="AF177" s="102" t="e">
        <f ca="true">+IF(AND(ISNUMBER(OFFSET('Sanitation Data'!$E$5,0,10*ROW('Sanitation Data'!E171))),'Data Summary'!CU177="Yes"),100-OFFSET('Sanitation Data'!$E$5,0,10*ROW('Sanitation Data'!E171)),NA())</f>
        <v>#N/A</v>
      </c>
      <c r="AG177" s="102" t="e">
        <f ca="true">+IF(AND(ISNUMBER(OFFSET('Sanitation Data'!$E$7,0,10*ROW('Sanitation Data'!E171))),'Data Summary'!CV177="Yes"),OFFSET('Sanitation Data'!$E$7,0,10*ROW('Sanitation Data'!E171)),NA())</f>
        <v>#N/A</v>
      </c>
      <c r="AH177" s="102" t="e">
        <f ca="true">+IF(AND(ISNUMBER(OFFSET('Sanitation Data'!$E$11,0,10*ROW('Sanitation Data'!E171))),'Data Summary'!CW177="Yes"),OFFSET('Sanitation Data'!$E$11,0,10*ROW('Sanitation Data'!E171)),NA())</f>
        <v>#N/A</v>
      </c>
      <c r="AI177" s="102" t="e">
        <f ca="true">+IF(AND(ISNUMBER(OFFSET('Sanitation Data'!$E$12,0,10*ROW('Sanitation Data'!E171))),'Data Summary'!CX177="Yes"),OFFSET('Sanitation Data'!$E$12,0,10*ROW('Sanitation Data'!E171)),NA())</f>
        <v>#N/A</v>
      </c>
      <c r="AJ177" s="102" t="e">
        <f ca="true">+IF(AND(ISNUMBER(OFFSET('Sanitation Data'!$E$13,0,10*ROW('Sanitation Data'!E171))),'Data Summary'!CY177="Yes"),OFFSET('Sanitation Data'!$E$13,0,10*ROW('Sanitation Data'!E171)),NA())</f>
        <v>#N/A</v>
      </c>
      <c r="AK177" s="102" t="e">
        <f ca="true">+IF(AND(ISNUMBER(OFFSET('Sanitation Data'!$F$5,0,10*ROW('Sanitation Data'!F171))),'Data Summary'!CZ177="Yes"),100-OFFSET('Sanitation Data'!$F$5,0,10*ROW('Sanitation Data'!F171)),NA())</f>
        <v>#N/A</v>
      </c>
      <c r="AL177" s="102" t="e">
        <f ca="true">+IF(AND(ISNUMBER(OFFSET('Sanitation Data'!$F$7,0,10*ROW('Sanitation Data'!F171))),'Data Summary'!DA177="Yes"),OFFSET('Sanitation Data'!$F$7,0,10*ROW('Sanitation Data'!F171)),NA())</f>
        <v>#N/A</v>
      </c>
      <c r="AM177" s="102" t="e">
        <f ca="true">+IF(AND(ISNUMBER(OFFSET('Sanitation Data'!$F$11,0,10*ROW('Sanitation Data'!F171))),'Data Summary'!DB177="Yes"),OFFSET('Sanitation Data'!$F$11,0,10*ROW('Sanitation Data'!F171)),NA())</f>
        <v>#N/A</v>
      </c>
      <c r="AN177" s="102" t="e">
        <f ca="true">+IF(AND(ISNUMBER(OFFSET('Sanitation Data'!$F$12,0,10*ROW('Sanitation Data'!F171))),'Data Summary'!DC177="Yes"),OFFSET('Sanitation Data'!$F$12,0,10*ROW('Sanitation Data'!F171)),NA())</f>
        <v>#N/A</v>
      </c>
      <c r="AO177" s="102" t="e">
        <f ca="true">+IF(AND(ISNUMBER(OFFSET('Sanitation Data'!$F$13,0,10*ROW('Sanitation Data'!F171))),'Data Summary'!DD177="Yes"),OFFSET('Sanitation Data'!$F$13,0,10*ROW('Sanitation Data'!F171)),NA())</f>
        <v>#N/A</v>
      </c>
      <c r="AP177" s="102" t="e">
        <f ca="true">+IF(AND(ISNUMBER(OFFSET('Sanitation Data'!$G$5,0,10*ROW('Sanitation Data'!G171))),'Data Summary'!DE177="Yes"),100-OFFSET('Sanitation Data'!$G$5,0,10*ROW('Sanitation Data'!G171)),NA())</f>
        <v>#N/A</v>
      </c>
      <c r="AQ177" s="102" t="e">
        <f ca="true">+IF(AND(ISNUMBER(OFFSET('Sanitation Data'!$G$7,0,10*ROW('Sanitation Data'!G171))),'Data Summary'!DF177="Yes"),OFFSET('Sanitation Data'!$G$7,0,10*ROW('Sanitation Data'!G171)),NA())</f>
        <v>#N/A</v>
      </c>
      <c r="AR177" s="102" t="e">
        <f ca="true">+IF(AND(ISNUMBER(OFFSET('Sanitation Data'!$G$11,0,10*ROW('Sanitation Data'!G171))),'Data Summary'!DG177="Yes"),OFFSET('Sanitation Data'!$G$11,0,10*ROW('Sanitation Data'!G171)),NA())</f>
        <v>#N/A</v>
      </c>
      <c r="AS177" s="102" t="e">
        <f ca="true">+IF(AND(ISNUMBER(OFFSET('Sanitation Data'!$G$12,0,10*ROW('Sanitation Data'!G171))),'Data Summary'!DH177="Yes"),OFFSET('Sanitation Data'!$G$12,0,10*ROW('Sanitation Data'!G171)),NA())</f>
        <v>#N/A</v>
      </c>
      <c r="AT177" s="102" t="e">
        <f ca="true">+IF(AND(ISNUMBER(OFFSET('Sanitation Data'!$G$13,0,10*ROW('Sanitation Data'!G171))),'Data Summary'!DI177="Yes"),OFFSET('Sanitation Data'!$G$13,0,10*ROW('Sanitation Data'!G171)),NA())</f>
        <v>#N/A</v>
      </c>
      <c r="AU177" s="102" t="e">
        <f ca="true">+IF(AND(ISNUMBER(OFFSET('Sanitation Data'!$H$5,0,10*ROW('Sanitation Data'!H171))),'Data Summary'!DJ177="Yes"),100-OFFSET('Sanitation Data'!$H$5,0,10*ROW('Sanitation Data'!H171)),NA())</f>
        <v>#N/A</v>
      </c>
      <c r="AV177" s="102" t="e">
        <f ca="true">+IF(AND(ISNUMBER(OFFSET('Sanitation Data'!$H$7,0,10*ROW('Sanitation Data'!H171))),'Data Summary'!DK177="Yes"),OFFSET('Sanitation Data'!$H$7,0,10*ROW('Sanitation Data'!H171)),NA())</f>
        <v>#N/A</v>
      </c>
      <c r="AW177" s="102" t="e">
        <f ca="true">+IF(AND(ISNUMBER(OFFSET('Sanitation Data'!$H$11,0,10*ROW('Sanitation Data'!H171))),'Data Summary'!DL177="Yes"),OFFSET('Sanitation Data'!$H$11,0,10*ROW('Sanitation Data'!H171)),NA())</f>
        <v>#N/A</v>
      </c>
      <c r="AX177" s="102" t="e">
        <f ca="true">+IF(AND(ISNUMBER(OFFSET('Sanitation Data'!$H$12,0,10*ROW('Sanitation Data'!H171))),'Data Summary'!DM177="Yes"),OFFSET('Sanitation Data'!$H$12,0,10*ROW('Sanitation Data'!H171)),NA())</f>
        <v>#N/A</v>
      </c>
      <c r="AY177" s="102" t="e">
        <f ca="true">+IF(AND(ISNUMBER(OFFSET('Sanitation Data'!$H$13,0,10*ROW('Sanitation Data'!H171))),'Data Summary'!DN177="Yes"),OFFSET('Sanitation Data'!$H$13,0,10*ROW('Sanitation Data'!H171)),NA())</f>
        <v>#N/A</v>
      </c>
      <c r="AZ177" s="107" t="e">
        <f ca="true">+IF(AND(ISNUMBER(OFFSET('Hygiene Data'!$C$6,0,10*ROW('Hygiene Data'!C171))),'Data Summary'!DO177="Yes"),OFFSET('Hygiene Data'!$C$6,0,10*ROW('Hygiene Data'!C171)),NA())</f>
        <v>#N/A</v>
      </c>
      <c r="BA177" s="107" t="e">
        <f ca="true">+IF(AND(ISNUMBER(OFFSET('Hygiene Data'!$C$8,0,10*ROW('Hygiene Data'!C171))),'Data Summary'!DP177="Yes"),OFFSET('Hygiene Data'!$C$8,0,10*ROW('Hygiene Data'!C171)),NA())</f>
        <v>#N/A</v>
      </c>
      <c r="BB177" s="107" t="e">
        <f ca="true">+IF(AND(ISNUMBER(OFFSET('Hygiene Data'!$C$10,0,10*ROW('Hygiene Data'!C171))),'Data Summary'!DQ177="Yes"),OFFSET('Hygiene Data'!$C$10,0,10*ROW('Hygiene Data'!C171)),NA())</f>
        <v>#N/A</v>
      </c>
      <c r="BC177" s="107" t="e">
        <f ca="true">+IF(AND(ISNUMBER(OFFSET('Hygiene Data'!$D$6,0,10*ROW('Hygiene Data'!D171))),'Data Summary'!DR177="Yes"),OFFSET('Hygiene Data'!$D$6,0,10*ROW('Hygiene Data'!D171)),NA())</f>
        <v>#N/A</v>
      </c>
      <c r="BD177" s="107" t="e">
        <f ca="true">+IF(AND(ISNUMBER(OFFSET('Hygiene Data'!$D$8,0,10*ROW('Hygiene Data'!D171))),'Data Summary'!DS177="Yes"),OFFSET('Hygiene Data'!$D$8,0,10*ROW('Hygiene Data'!D171)),NA())</f>
        <v>#N/A</v>
      </c>
      <c r="BE177" s="107" t="e">
        <f ca="true">+IF(AND(ISNUMBER(OFFSET('Hygiene Data'!$D$10,0,10*ROW('Hygiene Data'!D171))),'Data Summary'!DT177="Yes"),OFFSET('Hygiene Data'!$D$10,0,10*ROW('Hygiene Data'!D171)),NA())</f>
        <v>#N/A</v>
      </c>
      <c r="BF177" s="107" t="e">
        <f ca="true">+IF(AND(ISNUMBER(OFFSET('Hygiene Data'!$E$6,0,10*ROW('Hygiene Data'!E171))),'Data Summary'!DU177="Yes"),OFFSET('Hygiene Data'!$E$6,0,10*ROW('Hygiene Data'!E171)),NA())</f>
        <v>#N/A</v>
      </c>
      <c r="BG177" s="107" t="e">
        <f ca="true">+IF(AND(ISNUMBER(OFFSET('Hygiene Data'!$E$8,0,10*ROW('Hygiene Data'!E171))),'Data Summary'!DV177="Yes"),OFFSET('Hygiene Data'!$E$8,0,10*ROW('Hygiene Data'!E171)),NA())</f>
        <v>#N/A</v>
      </c>
      <c r="BH177" s="107" t="e">
        <f ca="true">+IF(AND(ISNUMBER(OFFSET('Hygiene Data'!$E$10,0,10*ROW('Hygiene Data'!E171))),'Data Summary'!DW177="Yes"),OFFSET('Hygiene Data'!$E$10,0,10*ROW('Hygiene Data'!E171)),NA())</f>
        <v>#N/A</v>
      </c>
      <c r="BI177" s="107" t="e">
        <f ca="true">+IF(AND(ISNUMBER(OFFSET('Hygiene Data'!$F$6,0,10*ROW('Hygiene Data'!F171))),'Data Summary'!DX177="Yes"),OFFSET('Hygiene Data'!$F$6,0,10*ROW('Hygiene Data'!F171)),NA())</f>
        <v>#N/A</v>
      </c>
      <c r="BJ177" s="107" t="e">
        <f ca="true">+IF(AND(ISNUMBER(OFFSET('Hygiene Data'!$F$8,0,10*ROW('Hygiene Data'!F171))),'Data Summary'!DY177="Yes"),OFFSET('Hygiene Data'!$F$8,0,10*ROW('Hygiene Data'!F171)),NA())</f>
        <v>#N/A</v>
      </c>
      <c r="BK177" s="107" t="e">
        <f ca="true">+IF(AND(ISNUMBER(OFFSET('Hygiene Data'!$F$10,0,10*ROW('Hygiene Data'!F171))),'Data Summary'!DZ177="Yes"),OFFSET('Hygiene Data'!$F$10,0,10*ROW('Hygiene Data'!F171)),NA())</f>
        <v>#N/A</v>
      </c>
      <c r="BL177" s="107" t="e">
        <f ca="true">+IF(AND(ISNUMBER(OFFSET('Hygiene Data'!$G$6,0,10*ROW('Hygiene Data'!G171))),'Data Summary'!EA177="Yes"),OFFSET('Hygiene Data'!$G$6,0,10*ROW('Hygiene Data'!G171)),NA())</f>
        <v>#N/A</v>
      </c>
      <c r="BM177" s="107" t="e">
        <f ca="true">+IF(AND(ISNUMBER(OFFSET('Hygiene Data'!$G$8,0,10*ROW('Hygiene Data'!G171))),'Data Summary'!EB177="Yes"),OFFSET('Hygiene Data'!$G$8,0,10*ROW('Hygiene Data'!G171)),NA())</f>
        <v>#N/A</v>
      </c>
      <c r="BN177" s="107" t="e">
        <f ca="true">+IF(AND(ISNUMBER(OFFSET('Hygiene Data'!$G$10,0,10*ROW('Hygiene Data'!G171))),'Data Summary'!EC177="Yes"),OFFSET('Hygiene Data'!$G$10,0,10*ROW('Hygiene Data'!G171)),NA())</f>
        <v>#N/A</v>
      </c>
      <c r="BO177" s="107" t="e">
        <f ca="true">+IF(AND(ISNUMBER(OFFSET('Hygiene Data'!$H$6,0,10*ROW('Hygiene Data'!H171))),'Data Summary'!ED177="Yes"),OFFSET('Hygiene Data'!$H$6,0,10*ROW('Hygiene Data'!H171)),NA())</f>
        <v>#N/A</v>
      </c>
      <c r="BP177" s="107" t="e">
        <f ca="true">+IF(AND(ISNUMBER(OFFSET('Hygiene Data'!$H$8,0,10*ROW('Hygiene Data'!H171))),'Data Summary'!EE177="Yes"),OFFSET('Hygiene Data'!$H$8,0,10*ROW('Hygiene Data'!H171)),NA())</f>
        <v>#N/A</v>
      </c>
      <c r="BQ177" s="107" t="e">
        <f ca="true">+IF(AND(ISNUMBER(OFFSET('Hygiene Data'!$H$10,0,10*ROW('Hygiene Data'!H171))),'Data Summary'!EF177="Yes"),OFFSET('Hygiene Data'!$H$10,0,10*ROW('Hygiene Data'!H171)),NA())</f>
        <v>#N/A</v>
      </c>
    </row>
    <row r="178" x14ac:dyDescent="0.2">
      <c r="A178" s="55" t="e">
        <f ca="true">+IF(OFFSET('Water Data'!$B$1,0,10*ROW('Water Data'!B172))="",NA(),OFFSET('Water Data'!$B$1,0,10*ROW('Water Data'!B172)))</f>
        <v>#N/A</v>
      </c>
      <c r="B178" s="55" t="e">
        <f ca="true">+IF(OFFSET('Water Data'!$A$3,0,10*ROW('Water Data'!A175))="",NA(),OFFSET('Water Data'!$A$3,0,10*ROW('Water Data'!A175)))</f>
        <v>#N/A</v>
      </c>
      <c r="C178" s="55" t="e">
        <f ca="true">+IF(OFFSET('Water Data'!$C$3,0,10*ROW('Water Data'!C175))="",NA(),OFFSET('Water Data'!$C$3,0,10*ROW('Water Data'!C175)))</f>
        <v>#N/A</v>
      </c>
      <c r="D178" s="56" t="e">
        <f ca="true">+IF(AND(ISNUMBER(OFFSET('Water Data'!$C$5,0,10*ROW('Water Data'!C172))),'Data Summary'!BS178="Yes"),100-OFFSET('Water Data'!$C$5,0,10*ROW('Water Data'!C172)),NA())</f>
        <v>#N/A</v>
      </c>
      <c r="E178" s="56" t="e">
        <f ca="true">+IF(AND(ISNUMBER(OFFSET('Water Data'!$C$7,0,10*ROW('Water Data'!C172))),'Data Summary'!BT178="Yes"),OFFSET('Water Data'!$C$7,0,10*ROW('Water Data'!C172)),NA())</f>
        <v>#N/A</v>
      </c>
      <c r="F178" s="56" t="e">
        <f ca="true">+IF(AND(ISNUMBER(OFFSET('Water Data'!$C$10,0,10*ROW('Water Data'!C172))),'Data Summary'!BU178="Yes"),OFFSET('Water Data'!$C$10,0,10*ROW('Water Data'!C172)),NA())</f>
        <v>#N/A</v>
      </c>
      <c r="G178" s="56" t="e">
        <f ca="true">+IF(AND(ISNUMBER(OFFSET('Water Data'!$D$5,0,10*ROW('Water Data'!D172))),'Data Summary'!BV178="Yes"),100-OFFSET('Water Data'!$D$5,0,10*ROW('Water Data'!D172)),NA())</f>
        <v>#N/A</v>
      </c>
      <c r="H178" s="56" t="e">
        <f ca="true">+IF(AND(ISNUMBER(OFFSET('Water Data'!$D$7,0,10*ROW('Water Data'!D172))),'Data Summary'!BW178="Yes"),OFFSET('Water Data'!$D$7,0,10*ROW('Water Data'!D172)),NA())</f>
        <v>#N/A</v>
      </c>
      <c r="I178" s="56" t="e">
        <f ca="true">+IF(AND(ISNUMBER(OFFSET('Water Data'!$D$10,0,10*ROW('Water Data'!D172))),'Data Summary'!BX178="Yes"),OFFSET('Water Data'!$D$10,0,10*ROW('Water Data'!D172)),NA())</f>
        <v>#N/A</v>
      </c>
      <c r="J178" s="56" t="e">
        <f ca="true">+IF(AND(ISNUMBER(OFFSET('Water Data'!$E$5,0,10*ROW('Water Data'!E172))),'Data Summary'!BY178="Yes"),100-OFFSET('Water Data'!$E$5,0,10*ROW('Water Data'!E172)),NA())</f>
        <v>#N/A</v>
      </c>
      <c r="K178" s="56" t="e">
        <f ca="true">+IF(AND(ISNUMBER(OFFSET('Water Data'!$E$7,0,10*ROW('Water Data'!E172))),'Data Summary'!BZ178="Yes"),OFFSET('Water Data'!$E$7,0,10*ROW('Water Data'!E172)),NA())</f>
        <v>#N/A</v>
      </c>
      <c r="L178" s="56" t="e">
        <f ca="true">+IF(AND(ISNUMBER(OFFSET('Water Data'!$E$10,0,10*ROW('Water Data'!E172))),'Data Summary'!CA178="Yes"),OFFSET('Water Data'!$E$10,0,10*ROW('Water Data'!E172)),NA())</f>
        <v>#N/A</v>
      </c>
      <c r="M178" s="56" t="e">
        <f ca="true">+IF(AND(ISNUMBER(OFFSET('Water Data'!$F$5,0,10*ROW('Water Data'!F172))),'Data Summary'!CB178="Yes"),100-OFFSET('Water Data'!$F$5,0,10*ROW('Water Data'!F172)),NA())</f>
        <v>#N/A</v>
      </c>
      <c r="N178" s="56" t="e">
        <f ca="true">+IF(AND(ISNUMBER(OFFSET('Water Data'!$F$7,0,10*ROW('Water Data'!F172))),'Data Summary'!CC178="Yes"),OFFSET('Water Data'!$F$7,0,10*ROW('Water Data'!F172)),NA())</f>
        <v>#N/A</v>
      </c>
      <c r="O178" s="56" t="e">
        <f ca="true">+IF(AND(ISNUMBER(OFFSET('Water Data'!$F$10,0,10*ROW('Water Data'!F172))),'Data Summary'!CD178="Yes"),OFFSET('Water Data'!$F$10,0,10*ROW('Water Data'!F172)),NA())</f>
        <v>#N/A</v>
      </c>
      <c r="P178" s="56" t="e">
        <f ca="true">+IF(AND(ISNUMBER(OFFSET('Water Data'!$G$5,0,10*ROW('Water Data'!G172))),'Data Summary'!CE178="Yes"),100-OFFSET('Water Data'!$G$5,0,10*ROW('Water Data'!G172)),NA())</f>
        <v>#N/A</v>
      </c>
      <c r="Q178" s="56" t="e">
        <f ca="true">+IF(AND(ISNUMBER(OFFSET('Water Data'!$G$7,0,10*ROW('Water Data'!G172))),'Data Summary'!CF178="Yes"),OFFSET('Water Data'!$G$7,0,10*ROW('Water Data'!G172)),NA())</f>
        <v>#N/A</v>
      </c>
      <c r="R178" s="56" t="e">
        <f ca="true">+IF(AND(ISNUMBER(OFFSET('Water Data'!$G$10,0,10*ROW('Water Data'!G172))),'Data Summary'!CG178="Yes"),OFFSET('Water Data'!$G$10,0,10*ROW('Water Data'!G172)),NA())</f>
        <v>#N/A</v>
      </c>
      <c r="S178" s="56" t="e">
        <f ca="true">+IF(AND(ISNUMBER(OFFSET('Water Data'!$H$5,0,10*ROW('Water Data'!H172))),'Data Summary'!CH178="Yes"),100-OFFSET('Water Data'!$H$5,0,10*ROW('Water Data'!H172)),NA())</f>
        <v>#N/A</v>
      </c>
      <c r="T178" s="56" t="e">
        <f ca="true">+IF(AND(ISNUMBER(OFFSET('Water Data'!$H$7,0,10*ROW('Water Data'!H172))),'Data Summary'!CI178="Yes"),OFFSET('Water Data'!$H$7,0,10*ROW('Water Data'!H172)),NA())</f>
        <v>#N/A</v>
      </c>
      <c r="U178" s="56" t="e">
        <f ca="true">+IF(AND(ISNUMBER(OFFSET('Water Data'!$H$10,0,10*ROW('Water Data'!H172))),'Data Summary'!CJ178="Yes"),OFFSET('Water Data'!$H$10,0,10*ROW('Water Data'!H172)),NA())</f>
        <v>#N/A</v>
      </c>
      <c r="V178" s="102" t="e">
        <f ca="true">+IF(AND(ISNUMBER(OFFSET('Sanitation Data'!$C$5,0,10*ROW('Sanitation Data'!C172))),'Data Summary'!CK178="Yes"),100-OFFSET('Sanitation Data'!$C$5,0,10*ROW('Sanitation Data'!C172)),NA())</f>
        <v>#N/A</v>
      </c>
      <c r="W178" s="102" t="e">
        <f ca="true">+IF(AND(ISNUMBER(OFFSET('Sanitation Data'!$C$7,0,10*ROW('Sanitation Data'!C172))),'Data Summary'!CL178="Yes"),OFFSET('Sanitation Data'!$C$7,0,10*ROW('Sanitation Data'!C172)),NA())</f>
        <v>#N/A</v>
      </c>
      <c r="X178" s="102" t="e">
        <f ca="true">+IF(AND(ISNUMBER(OFFSET('Sanitation Data'!$C$11,0,10*ROW('Sanitation Data'!C172))),'Data Summary'!CM178="Yes"),OFFSET('Sanitation Data'!$C$11,0,10*ROW('Sanitation Data'!C172)),NA())</f>
        <v>#N/A</v>
      </c>
      <c r="Y178" s="102" t="e">
        <f ca="true">+IF(AND(ISNUMBER(OFFSET('Sanitation Data'!$C$12,0,10*ROW('Sanitation Data'!C172))),'Data Summary'!CN178="Yes"),OFFSET('Sanitation Data'!$C$12,0,10*ROW('Sanitation Data'!C172)),NA())</f>
        <v>#N/A</v>
      </c>
      <c r="Z178" s="102" t="e">
        <f ca="true">+IF(AND(ISNUMBER(OFFSET('Sanitation Data'!$C$13,0,10*ROW('Sanitation Data'!C172))),'Data Summary'!CO178="Yes"),OFFSET('Sanitation Data'!$C$13,0,10*ROW('Sanitation Data'!C172)),NA())</f>
        <v>#N/A</v>
      </c>
      <c r="AA178" s="102" t="e">
        <f ca="true">+IF(AND(ISNUMBER(OFFSET('Sanitation Data'!$D$5,0,10*ROW('Sanitation Data'!D172))),'Data Summary'!CP178="Yes"),100-OFFSET('Sanitation Data'!$D$5,0,10*ROW('Sanitation Data'!D172)),NA())</f>
        <v>#N/A</v>
      </c>
      <c r="AB178" s="102" t="e">
        <f ca="true">+IF(AND(ISNUMBER(OFFSET('Sanitation Data'!$D$7,0,10*ROW('Sanitation Data'!D172))),'Data Summary'!CQ178="Yes"),OFFSET('Sanitation Data'!$D$7,0,10*ROW('Sanitation Data'!D172)),NA())</f>
        <v>#N/A</v>
      </c>
      <c r="AC178" s="102" t="e">
        <f ca="true">+IF(AND(ISNUMBER(OFFSET('Sanitation Data'!$D$11,0,10*ROW('Sanitation Data'!D172))),'Data Summary'!CR178="Yes"),OFFSET('Sanitation Data'!$D$11,0,10*ROW('Sanitation Data'!D172)),NA())</f>
        <v>#N/A</v>
      </c>
      <c r="AD178" s="102" t="e">
        <f ca="true">+IF(AND(ISNUMBER(OFFSET('Sanitation Data'!$D$12,0,10*ROW('Sanitation Data'!D172))),'Data Summary'!CS178="Yes"),OFFSET('Sanitation Data'!$D$12,0,10*ROW('Sanitation Data'!D172)),NA())</f>
        <v>#N/A</v>
      </c>
      <c r="AE178" s="102" t="e">
        <f ca="true">+IF(AND(ISNUMBER(OFFSET('Sanitation Data'!$D$13,0,10*ROW('Sanitation Data'!D172))),'Data Summary'!CT178="Yes"),OFFSET('Sanitation Data'!$D$13,0,10*ROW('Sanitation Data'!D172)),NA())</f>
        <v>#N/A</v>
      </c>
      <c r="AF178" s="102" t="e">
        <f ca="true">+IF(AND(ISNUMBER(OFFSET('Sanitation Data'!$E$5,0,10*ROW('Sanitation Data'!E172))),'Data Summary'!CU178="Yes"),100-OFFSET('Sanitation Data'!$E$5,0,10*ROW('Sanitation Data'!E172)),NA())</f>
        <v>#N/A</v>
      </c>
      <c r="AG178" s="102" t="e">
        <f ca="true">+IF(AND(ISNUMBER(OFFSET('Sanitation Data'!$E$7,0,10*ROW('Sanitation Data'!E172))),'Data Summary'!CV178="Yes"),OFFSET('Sanitation Data'!$E$7,0,10*ROW('Sanitation Data'!E172)),NA())</f>
        <v>#N/A</v>
      </c>
      <c r="AH178" s="102" t="e">
        <f ca="true">+IF(AND(ISNUMBER(OFFSET('Sanitation Data'!$E$11,0,10*ROW('Sanitation Data'!E172))),'Data Summary'!CW178="Yes"),OFFSET('Sanitation Data'!$E$11,0,10*ROW('Sanitation Data'!E172)),NA())</f>
        <v>#N/A</v>
      </c>
      <c r="AI178" s="102" t="e">
        <f ca="true">+IF(AND(ISNUMBER(OFFSET('Sanitation Data'!$E$12,0,10*ROW('Sanitation Data'!E172))),'Data Summary'!CX178="Yes"),OFFSET('Sanitation Data'!$E$12,0,10*ROW('Sanitation Data'!E172)),NA())</f>
        <v>#N/A</v>
      </c>
      <c r="AJ178" s="102" t="e">
        <f ca="true">+IF(AND(ISNUMBER(OFFSET('Sanitation Data'!$E$13,0,10*ROW('Sanitation Data'!E172))),'Data Summary'!CY178="Yes"),OFFSET('Sanitation Data'!$E$13,0,10*ROW('Sanitation Data'!E172)),NA())</f>
        <v>#N/A</v>
      </c>
      <c r="AK178" s="102" t="e">
        <f ca="true">+IF(AND(ISNUMBER(OFFSET('Sanitation Data'!$F$5,0,10*ROW('Sanitation Data'!F172))),'Data Summary'!CZ178="Yes"),100-OFFSET('Sanitation Data'!$F$5,0,10*ROW('Sanitation Data'!F172)),NA())</f>
        <v>#N/A</v>
      </c>
      <c r="AL178" s="102" t="e">
        <f ca="true">+IF(AND(ISNUMBER(OFFSET('Sanitation Data'!$F$7,0,10*ROW('Sanitation Data'!F172))),'Data Summary'!DA178="Yes"),OFFSET('Sanitation Data'!$F$7,0,10*ROW('Sanitation Data'!F172)),NA())</f>
        <v>#N/A</v>
      </c>
      <c r="AM178" s="102" t="e">
        <f ca="true">+IF(AND(ISNUMBER(OFFSET('Sanitation Data'!$F$11,0,10*ROW('Sanitation Data'!F172))),'Data Summary'!DB178="Yes"),OFFSET('Sanitation Data'!$F$11,0,10*ROW('Sanitation Data'!F172)),NA())</f>
        <v>#N/A</v>
      </c>
      <c r="AN178" s="102" t="e">
        <f ca="true">+IF(AND(ISNUMBER(OFFSET('Sanitation Data'!$F$12,0,10*ROW('Sanitation Data'!F172))),'Data Summary'!DC178="Yes"),OFFSET('Sanitation Data'!$F$12,0,10*ROW('Sanitation Data'!F172)),NA())</f>
        <v>#N/A</v>
      </c>
      <c r="AO178" s="102" t="e">
        <f ca="true">+IF(AND(ISNUMBER(OFFSET('Sanitation Data'!$F$13,0,10*ROW('Sanitation Data'!F172))),'Data Summary'!DD178="Yes"),OFFSET('Sanitation Data'!$F$13,0,10*ROW('Sanitation Data'!F172)),NA())</f>
        <v>#N/A</v>
      </c>
      <c r="AP178" s="102" t="e">
        <f ca="true">+IF(AND(ISNUMBER(OFFSET('Sanitation Data'!$G$5,0,10*ROW('Sanitation Data'!G172))),'Data Summary'!DE178="Yes"),100-OFFSET('Sanitation Data'!$G$5,0,10*ROW('Sanitation Data'!G172)),NA())</f>
        <v>#N/A</v>
      </c>
      <c r="AQ178" s="102" t="e">
        <f ca="true">+IF(AND(ISNUMBER(OFFSET('Sanitation Data'!$G$7,0,10*ROW('Sanitation Data'!G172))),'Data Summary'!DF178="Yes"),OFFSET('Sanitation Data'!$G$7,0,10*ROW('Sanitation Data'!G172)),NA())</f>
        <v>#N/A</v>
      </c>
      <c r="AR178" s="102" t="e">
        <f ca="true">+IF(AND(ISNUMBER(OFFSET('Sanitation Data'!$G$11,0,10*ROW('Sanitation Data'!G172))),'Data Summary'!DG178="Yes"),OFFSET('Sanitation Data'!$G$11,0,10*ROW('Sanitation Data'!G172)),NA())</f>
        <v>#N/A</v>
      </c>
      <c r="AS178" s="102" t="e">
        <f ca="true">+IF(AND(ISNUMBER(OFFSET('Sanitation Data'!$G$12,0,10*ROW('Sanitation Data'!G172))),'Data Summary'!DH178="Yes"),OFFSET('Sanitation Data'!$G$12,0,10*ROW('Sanitation Data'!G172)),NA())</f>
        <v>#N/A</v>
      </c>
      <c r="AT178" s="102" t="e">
        <f ca="true">+IF(AND(ISNUMBER(OFFSET('Sanitation Data'!$G$13,0,10*ROW('Sanitation Data'!G172))),'Data Summary'!DI178="Yes"),OFFSET('Sanitation Data'!$G$13,0,10*ROW('Sanitation Data'!G172)),NA())</f>
        <v>#N/A</v>
      </c>
      <c r="AU178" s="102" t="e">
        <f ca="true">+IF(AND(ISNUMBER(OFFSET('Sanitation Data'!$H$5,0,10*ROW('Sanitation Data'!H172))),'Data Summary'!DJ178="Yes"),100-OFFSET('Sanitation Data'!$H$5,0,10*ROW('Sanitation Data'!H172)),NA())</f>
        <v>#N/A</v>
      </c>
      <c r="AV178" s="102" t="e">
        <f ca="true">+IF(AND(ISNUMBER(OFFSET('Sanitation Data'!$H$7,0,10*ROW('Sanitation Data'!H172))),'Data Summary'!DK178="Yes"),OFFSET('Sanitation Data'!$H$7,0,10*ROW('Sanitation Data'!H172)),NA())</f>
        <v>#N/A</v>
      </c>
      <c r="AW178" s="102" t="e">
        <f ca="true">+IF(AND(ISNUMBER(OFFSET('Sanitation Data'!$H$11,0,10*ROW('Sanitation Data'!H172))),'Data Summary'!DL178="Yes"),OFFSET('Sanitation Data'!$H$11,0,10*ROW('Sanitation Data'!H172)),NA())</f>
        <v>#N/A</v>
      </c>
      <c r="AX178" s="102" t="e">
        <f ca="true">+IF(AND(ISNUMBER(OFFSET('Sanitation Data'!$H$12,0,10*ROW('Sanitation Data'!H172))),'Data Summary'!DM178="Yes"),OFFSET('Sanitation Data'!$H$12,0,10*ROW('Sanitation Data'!H172)),NA())</f>
        <v>#N/A</v>
      </c>
      <c r="AY178" s="102" t="e">
        <f ca="true">+IF(AND(ISNUMBER(OFFSET('Sanitation Data'!$H$13,0,10*ROW('Sanitation Data'!H172))),'Data Summary'!DN178="Yes"),OFFSET('Sanitation Data'!$H$13,0,10*ROW('Sanitation Data'!H172)),NA())</f>
        <v>#N/A</v>
      </c>
      <c r="AZ178" s="107" t="e">
        <f ca="true">+IF(AND(ISNUMBER(OFFSET('Hygiene Data'!$C$6,0,10*ROW('Hygiene Data'!C172))),'Data Summary'!DO178="Yes"),OFFSET('Hygiene Data'!$C$6,0,10*ROW('Hygiene Data'!C172)),NA())</f>
        <v>#N/A</v>
      </c>
      <c r="BA178" s="107" t="e">
        <f ca="true">+IF(AND(ISNUMBER(OFFSET('Hygiene Data'!$C$8,0,10*ROW('Hygiene Data'!C172))),'Data Summary'!DP178="Yes"),OFFSET('Hygiene Data'!$C$8,0,10*ROW('Hygiene Data'!C172)),NA())</f>
        <v>#N/A</v>
      </c>
      <c r="BB178" s="107" t="e">
        <f ca="true">+IF(AND(ISNUMBER(OFFSET('Hygiene Data'!$C$10,0,10*ROW('Hygiene Data'!C172))),'Data Summary'!DQ178="Yes"),OFFSET('Hygiene Data'!$C$10,0,10*ROW('Hygiene Data'!C172)),NA())</f>
        <v>#N/A</v>
      </c>
      <c r="BC178" s="107" t="e">
        <f ca="true">+IF(AND(ISNUMBER(OFFSET('Hygiene Data'!$D$6,0,10*ROW('Hygiene Data'!D172))),'Data Summary'!DR178="Yes"),OFFSET('Hygiene Data'!$D$6,0,10*ROW('Hygiene Data'!D172)),NA())</f>
        <v>#N/A</v>
      </c>
      <c r="BD178" s="107" t="e">
        <f ca="true">+IF(AND(ISNUMBER(OFFSET('Hygiene Data'!$D$8,0,10*ROW('Hygiene Data'!D172))),'Data Summary'!DS178="Yes"),OFFSET('Hygiene Data'!$D$8,0,10*ROW('Hygiene Data'!D172)),NA())</f>
        <v>#N/A</v>
      </c>
      <c r="BE178" s="107" t="e">
        <f ca="true">+IF(AND(ISNUMBER(OFFSET('Hygiene Data'!$D$10,0,10*ROW('Hygiene Data'!D172))),'Data Summary'!DT178="Yes"),OFFSET('Hygiene Data'!$D$10,0,10*ROW('Hygiene Data'!D172)),NA())</f>
        <v>#N/A</v>
      </c>
      <c r="BF178" s="107" t="e">
        <f ca="true">+IF(AND(ISNUMBER(OFFSET('Hygiene Data'!$E$6,0,10*ROW('Hygiene Data'!E172))),'Data Summary'!DU178="Yes"),OFFSET('Hygiene Data'!$E$6,0,10*ROW('Hygiene Data'!E172)),NA())</f>
        <v>#N/A</v>
      </c>
      <c r="BG178" s="107" t="e">
        <f ca="true">+IF(AND(ISNUMBER(OFFSET('Hygiene Data'!$E$8,0,10*ROW('Hygiene Data'!E172))),'Data Summary'!DV178="Yes"),OFFSET('Hygiene Data'!$E$8,0,10*ROW('Hygiene Data'!E172)),NA())</f>
        <v>#N/A</v>
      </c>
      <c r="BH178" s="107" t="e">
        <f ca="true">+IF(AND(ISNUMBER(OFFSET('Hygiene Data'!$E$10,0,10*ROW('Hygiene Data'!E172))),'Data Summary'!DW178="Yes"),OFFSET('Hygiene Data'!$E$10,0,10*ROW('Hygiene Data'!E172)),NA())</f>
        <v>#N/A</v>
      </c>
      <c r="BI178" s="107" t="e">
        <f ca="true">+IF(AND(ISNUMBER(OFFSET('Hygiene Data'!$F$6,0,10*ROW('Hygiene Data'!F172))),'Data Summary'!DX178="Yes"),OFFSET('Hygiene Data'!$F$6,0,10*ROW('Hygiene Data'!F172)),NA())</f>
        <v>#N/A</v>
      </c>
      <c r="BJ178" s="107" t="e">
        <f ca="true">+IF(AND(ISNUMBER(OFFSET('Hygiene Data'!$F$8,0,10*ROW('Hygiene Data'!F172))),'Data Summary'!DY178="Yes"),OFFSET('Hygiene Data'!$F$8,0,10*ROW('Hygiene Data'!F172)),NA())</f>
        <v>#N/A</v>
      </c>
      <c r="BK178" s="107" t="e">
        <f ca="true">+IF(AND(ISNUMBER(OFFSET('Hygiene Data'!$F$10,0,10*ROW('Hygiene Data'!F172))),'Data Summary'!DZ178="Yes"),OFFSET('Hygiene Data'!$F$10,0,10*ROW('Hygiene Data'!F172)),NA())</f>
        <v>#N/A</v>
      </c>
      <c r="BL178" s="107" t="e">
        <f ca="true">+IF(AND(ISNUMBER(OFFSET('Hygiene Data'!$G$6,0,10*ROW('Hygiene Data'!G172))),'Data Summary'!EA178="Yes"),OFFSET('Hygiene Data'!$G$6,0,10*ROW('Hygiene Data'!G172)),NA())</f>
        <v>#N/A</v>
      </c>
      <c r="BM178" s="107" t="e">
        <f ca="true">+IF(AND(ISNUMBER(OFFSET('Hygiene Data'!$G$8,0,10*ROW('Hygiene Data'!G172))),'Data Summary'!EB178="Yes"),OFFSET('Hygiene Data'!$G$8,0,10*ROW('Hygiene Data'!G172)),NA())</f>
        <v>#N/A</v>
      </c>
      <c r="BN178" s="107" t="e">
        <f ca="true">+IF(AND(ISNUMBER(OFFSET('Hygiene Data'!$G$10,0,10*ROW('Hygiene Data'!G172))),'Data Summary'!EC178="Yes"),OFFSET('Hygiene Data'!$G$10,0,10*ROW('Hygiene Data'!G172)),NA())</f>
        <v>#N/A</v>
      </c>
      <c r="BO178" s="107" t="e">
        <f ca="true">+IF(AND(ISNUMBER(OFFSET('Hygiene Data'!$H$6,0,10*ROW('Hygiene Data'!H172))),'Data Summary'!ED178="Yes"),OFFSET('Hygiene Data'!$H$6,0,10*ROW('Hygiene Data'!H172)),NA())</f>
        <v>#N/A</v>
      </c>
      <c r="BP178" s="107" t="e">
        <f ca="true">+IF(AND(ISNUMBER(OFFSET('Hygiene Data'!$H$8,0,10*ROW('Hygiene Data'!H172))),'Data Summary'!EE178="Yes"),OFFSET('Hygiene Data'!$H$8,0,10*ROW('Hygiene Data'!H172)),NA())</f>
        <v>#N/A</v>
      </c>
      <c r="BQ178" s="107" t="e">
        <f ca="true">+IF(AND(ISNUMBER(OFFSET('Hygiene Data'!$H$10,0,10*ROW('Hygiene Data'!H172))),'Data Summary'!EF178="Yes"),OFFSET('Hygiene Data'!$H$10,0,10*ROW('Hygiene Data'!H172)),NA())</f>
        <v>#N/A</v>
      </c>
    </row>
    <row r="179" x14ac:dyDescent="0.2">
      <c r="A179" s="55" t="e">
        <f ca="true">+IF(OFFSET('Water Data'!$B$1,0,10*ROW('Water Data'!B173))="",NA(),OFFSET('Water Data'!$B$1,0,10*ROW('Water Data'!B173)))</f>
        <v>#N/A</v>
      </c>
      <c r="B179" s="55" t="e">
        <f ca="true">+IF(OFFSET('Water Data'!$A$3,0,10*ROW('Water Data'!A176))="",NA(),OFFSET('Water Data'!$A$3,0,10*ROW('Water Data'!A176)))</f>
        <v>#N/A</v>
      </c>
      <c r="C179" s="55" t="e">
        <f ca="true">+IF(OFFSET('Water Data'!$C$3,0,10*ROW('Water Data'!C176))="",NA(),OFFSET('Water Data'!$C$3,0,10*ROW('Water Data'!C176)))</f>
        <v>#N/A</v>
      </c>
      <c r="D179" s="56" t="e">
        <f ca="true">+IF(AND(ISNUMBER(OFFSET('Water Data'!$C$5,0,10*ROW('Water Data'!C173))),'Data Summary'!BS179="Yes"),100-OFFSET('Water Data'!$C$5,0,10*ROW('Water Data'!C173)),NA())</f>
        <v>#N/A</v>
      </c>
      <c r="E179" s="56" t="e">
        <f ca="true">+IF(AND(ISNUMBER(OFFSET('Water Data'!$C$7,0,10*ROW('Water Data'!C173))),'Data Summary'!BT179="Yes"),OFFSET('Water Data'!$C$7,0,10*ROW('Water Data'!C173)),NA())</f>
        <v>#N/A</v>
      </c>
      <c r="F179" s="56" t="e">
        <f ca="true">+IF(AND(ISNUMBER(OFFSET('Water Data'!$C$10,0,10*ROW('Water Data'!C173))),'Data Summary'!BU179="Yes"),OFFSET('Water Data'!$C$10,0,10*ROW('Water Data'!C173)),NA())</f>
        <v>#N/A</v>
      </c>
      <c r="G179" s="56" t="e">
        <f ca="true">+IF(AND(ISNUMBER(OFFSET('Water Data'!$D$5,0,10*ROW('Water Data'!D173))),'Data Summary'!BV179="Yes"),100-OFFSET('Water Data'!$D$5,0,10*ROW('Water Data'!D173)),NA())</f>
        <v>#N/A</v>
      </c>
      <c r="H179" s="56" t="e">
        <f ca="true">+IF(AND(ISNUMBER(OFFSET('Water Data'!$D$7,0,10*ROW('Water Data'!D173))),'Data Summary'!BW179="Yes"),OFFSET('Water Data'!$D$7,0,10*ROW('Water Data'!D173)),NA())</f>
        <v>#N/A</v>
      </c>
      <c r="I179" s="56" t="e">
        <f ca="true">+IF(AND(ISNUMBER(OFFSET('Water Data'!$D$10,0,10*ROW('Water Data'!D173))),'Data Summary'!BX179="Yes"),OFFSET('Water Data'!$D$10,0,10*ROW('Water Data'!D173)),NA())</f>
        <v>#N/A</v>
      </c>
      <c r="J179" s="56" t="e">
        <f ca="true">+IF(AND(ISNUMBER(OFFSET('Water Data'!$E$5,0,10*ROW('Water Data'!E173))),'Data Summary'!BY179="Yes"),100-OFFSET('Water Data'!$E$5,0,10*ROW('Water Data'!E173)),NA())</f>
        <v>#N/A</v>
      </c>
      <c r="K179" s="56" t="e">
        <f ca="true">+IF(AND(ISNUMBER(OFFSET('Water Data'!$E$7,0,10*ROW('Water Data'!E173))),'Data Summary'!BZ179="Yes"),OFFSET('Water Data'!$E$7,0,10*ROW('Water Data'!E173)),NA())</f>
        <v>#N/A</v>
      </c>
      <c r="L179" s="56" t="e">
        <f ca="true">+IF(AND(ISNUMBER(OFFSET('Water Data'!$E$10,0,10*ROW('Water Data'!E173))),'Data Summary'!CA179="Yes"),OFFSET('Water Data'!$E$10,0,10*ROW('Water Data'!E173)),NA())</f>
        <v>#N/A</v>
      </c>
      <c r="M179" s="56" t="e">
        <f ca="true">+IF(AND(ISNUMBER(OFFSET('Water Data'!$F$5,0,10*ROW('Water Data'!F173))),'Data Summary'!CB179="Yes"),100-OFFSET('Water Data'!$F$5,0,10*ROW('Water Data'!F173)),NA())</f>
        <v>#N/A</v>
      </c>
      <c r="N179" s="56" t="e">
        <f ca="true">+IF(AND(ISNUMBER(OFFSET('Water Data'!$F$7,0,10*ROW('Water Data'!F173))),'Data Summary'!CC179="Yes"),OFFSET('Water Data'!$F$7,0,10*ROW('Water Data'!F173)),NA())</f>
        <v>#N/A</v>
      </c>
      <c r="O179" s="56" t="e">
        <f ca="true">+IF(AND(ISNUMBER(OFFSET('Water Data'!$F$10,0,10*ROW('Water Data'!F173))),'Data Summary'!CD179="Yes"),OFFSET('Water Data'!$F$10,0,10*ROW('Water Data'!F173)),NA())</f>
        <v>#N/A</v>
      </c>
      <c r="P179" s="56" t="e">
        <f ca="true">+IF(AND(ISNUMBER(OFFSET('Water Data'!$G$5,0,10*ROW('Water Data'!G173))),'Data Summary'!CE179="Yes"),100-OFFSET('Water Data'!$G$5,0,10*ROW('Water Data'!G173)),NA())</f>
        <v>#N/A</v>
      </c>
      <c r="Q179" s="56" t="e">
        <f ca="true">+IF(AND(ISNUMBER(OFFSET('Water Data'!$G$7,0,10*ROW('Water Data'!G173))),'Data Summary'!CF179="Yes"),OFFSET('Water Data'!$G$7,0,10*ROW('Water Data'!G173)),NA())</f>
        <v>#N/A</v>
      </c>
      <c r="R179" s="56" t="e">
        <f ca="true">+IF(AND(ISNUMBER(OFFSET('Water Data'!$G$10,0,10*ROW('Water Data'!G173))),'Data Summary'!CG179="Yes"),OFFSET('Water Data'!$G$10,0,10*ROW('Water Data'!G173)),NA())</f>
        <v>#N/A</v>
      </c>
      <c r="S179" s="56" t="e">
        <f ca="true">+IF(AND(ISNUMBER(OFFSET('Water Data'!$H$5,0,10*ROW('Water Data'!H173))),'Data Summary'!CH179="Yes"),100-OFFSET('Water Data'!$H$5,0,10*ROW('Water Data'!H173)),NA())</f>
        <v>#N/A</v>
      </c>
      <c r="T179" s="56" t="e">
        <f ca="true">+IF(AND(ISNUMBER(OFFSET('Water Data'!$H$7,0,10*ROW('Water Data'!H173))),'Data Summary'!CI179="Yes"),OFFSET('Water Data'!$H$7,0,10*ROW('Water Data'!H173)),NA())</f>
        <v>#N/A</v>
      </c>
      <c r="U179" s="56" t="e">
        <f ca="true">+IF(AND(ISNUMBER(OFFSET('Water Data'!$H$10,0,10*ROW('Water Data'!H173))),'Data Summary'!CJ179="Yes"),OFFSET('Water Data'!$H$10,0,10*ROW('Water Data'!H173)),NA())</f>
        <v>#N/A</v>
      </c>
      <c r="V179" s="102" t="e">
        <f ca="true">+IF(AND(ISNUMBER(OFFSET('Sanitation Data'!$C$5,0,10*ROW('Sanitation Data'!C173))),'Data Summary'!CK179="Yes"),100-OFFSET('Sanitation Data'!$C$5,0,10*ROW('Sanitation Data'!C173)),NA())</f>
        <v>#N/A</v>
      </c>
      <c r="W179" s="102" t="e">
        <f ca="true">+IF(AND(ISNUMBER(OFFSET('Sanitation Data'!$C$7,0,10*ROW('Sanitation Data'!C173))),'Data Summary'!CL179="Yes"),OFFSET('Sanitation Data'!$C$7,0,10*ROW('Sanitation Data'!C173)),NA())</f>
        <v>#N/A</v>
      </c>
      <c r="X179" s="102" t="e">
        <f ca="true">+IF(AND(ISNUMBER(OFFSET('Sanitation Data'!$C$11,0,10*ROW('Sanitation Data'!C173))),'Data Summary'!CM179="Yes"),OFFSET('Sanitation Data'!$C$11,0,10*ROW('Sanitation Data'!C173)),NA())</f>
        <v>#N/A</v>
      </c>
      <c r="Y179" s="102" t="e">
        <f ca="true">+IF(AND(ISNUMBER(OFFSET('Sanitation Data'!$C$12,0,10*ROW('Sanitation Data'!C173))),'Data Summary'!CN179="Yes"),OFFSET('Sanitation Data'!$C$12,0,10*ROW('Sanitation Data'!C173)),NA())</f>
        <v>#N/A</v>
      </c>
      <c r="Z179" s="102" t="e">
        <f ca="true">+IF(AND(ISNUMBER(OFFSET('Sanitation Data'!$C$13,0,10*ROW('Sanitation Data'!C173))),'Data Summary'!CO179="Yes"),OFFSET('Sanitation Data'!$C$13,0,10*ROW('Sanitation Data'!C173)),NA())</f>
        <v>#N/A</v>
      </c>
      <c r="AA179" s="102" t="e">
        <f ca="true">+IF(AND(ISNUMBER(OFFSET('Sanitation Data'!$D$5,0,10*ROW('Sanitation Data'!D173))),'Data Summary'!CP179="Yes"),100-OFFSET('Sanitation Data'!$D$5,0,10*ROW('Sanitation Data'!D173)),NA())</f>
        <v>#N/A</v>
      </c>
      <c r="AB179" s="102" t="e">
        <f ca="true">+IF(AND(ISNUMBER(OFFSET('Sanitation Data'!$D$7,0,10*ROW('Sanitation Data'!D173))),'Data Summary'!CQ179="Yes"),OFFSET('Sanitation Data'!$D$7,0,10*ROW('Sanitation Data'!D173)),NA())</f>
        <v>#N/A</v>
      </c>
      <c r="AC179" s="102" t="e">
        <f ca="true">+IF(AND(ISNUMBER(OFFSET('Sanitation Data'!$D$11,0,10*ROW('Sanitation Data'!D173))),'Data Summary'!CR179="Yes"),OFFSET('Sanitation Data'!$D$11,0,10*ROW('Sanitation Data'!D173)),NA())</f>
        <v>#N/A</v>
      </c>
      <c r="AD179" s="102" t="e">
        <f ca="true">+IF(AND(ISNUMBER(OFFSET('Sanitation Data'!$D$12,0,10*ROW('Sanitation Data'!D173))),'Data Summary'!CS179="Yes"),OFFSET('Sanitation Data'!$D$12,0,10*ROW('Sanitation Data'!D173)),NA())</f>
        <v>#N/A</v>
      </c>
      <c r="AE179" s="102" t="e">
        <f ca="true">+IF(AND(ISNUMBER(OFFSET('Sanitation Data'!$D$13,0,10*ROW('Sanitation Data'!D173))),'Data Summary'!CT179="Yes"),OFFSET('Sanitation Data'!$D$13,0,10*ROW('Sanitation Data'!D173)),NA())</f>
        <v>#N/A</v>
      </c>
      <c r="AF179" s="102" t="e">
        <f ca="true">+IF(AND(ISNUMBER(OFFSET('Sanitation Data'!$E$5,0,10*ROW('Sanitation Data'!E173))),'Data Summary'!CU179="Yes"),100-OFFSET('Sanitation Data'!$E$5,0,10*ROW('Sanitation Data'!E173)),NA())</f>
        <v>#N/A</v>
      </c>
      <c r="AG179" s="102" t="e">
        <f ca="true">+IF(AND(ISNUMBER(OFFSET('Sanitation Data'!$E$7,0,10*ROW('Sanitation Data'!E173))),'Data Summary'!CV179="Yes"),OFFSET('Sanitation Data'!$E$7,0,10*ROW('Sanitation Data'!E173)),NA())</f>
        <v>#N/A</v>
      </c>
      <c r="AH179" s="102" t="e">
        <f ca="true">+IF(AND(ISNUMBER(OFFSET('Sanitation Data'!$E$11,0,10*ROW('Sanitation Data'!E173))),'Data Summary'!CW179="Yes"),OFFSET('Sanitation Data'!$E$11,0,10*ROW('Sanitation Data'!E173)),NA())</f>
        <v>#N/A</v>
      </c>
      <c r="AI179" s="102" t="e">
        <f ca="true">+IF(AND(ISNUMBER(OFFSET('Sanitation Data'!$E$12,0,10*ROW('Sanitation Data'!E173))),'Data Summary'!CX179="Yes"),OFFSET('Sanitation Data'!$E$12,0,10*ROW('Sanitation Data'!E173)),NA())</f>
        <v>#N/A</v>
      </c>
      <c r="AJ179" s="102" t="e">
        <f ca="true">+IF(AND(ISNUMBER(OFFSET('Sanitation Data'!$E$13,0,10*ROW('Sanitation Data'!E173))),'Data Summary'!CY179="Yes"),OFFSET('Sanitation Data'!$E$13,0,10*ROW('Sanitation Data'!E173)),NA())</f>
        <v>#N/A</v>
      </c>
      <c r="AK179" s="102" t="e">
        <f ca="true">+IF(AND(ISNUMBER(OFFSET('Sanitation Data'!$F$5,0,10*ROW('Sanitation Data'!F173))),'Data Summary'!CZ179="Yes"),100-OFFSET('Sanitation Data'!$F$5,0,10*ROW('Sanitation Data'!F173)),NA())</f>
        <v>#N/A</v>
      </c>
      <c r="AL179" s="102" t="e">
        <f ca="true">+IF(AND(ISNUMBER(OFFSET('Sanitation Data'!$F$7,0,10*ROW('Sanitation Data'!F173))),'Data Summary'!DA179="Yes"),OFFSET('Sanitation Data'!$F$7,0,10*ROW('Sanitation Data'!F173)),NA())</f>
        <v>#N/A</v>
      </c>
      <c r="AM179" s="102" t="e">
        <f ca="true">+IF(AND(ISNUMBER(OFFSET('Sanitation Data'!$F$11,0,10*ROW('Sanitation Data'!F173))),'Data Summary'!DB179="Yes"),OFFSET('Sanitation Data'!$F$11,0,10*ROW('Sanitation Data'!F173)),NA())</f>
        <v>#N/A</v>
      </c>
      <c r="AN179" s="102" t="e">
        <f ca="true">+IF(AND(ISNUMBER(OFFSET('Sanitation Data'!$F$12,0,10*ROW('Sanitation Data'!F173))),'Data Summary'!DC179="Yes"),OFFSET('Sanitation Data'!$F$12,0,10*ROW('Sanitation Data'!F173)),NA())</f>
        <v>#N/A</v>
      </c>
      <c r="AO179" s="102" t="e">
        <f ca="true">+IF(AND(ISNUMBER(OFFSET('Sanitation Data'!$F$13,0,10*ROW('Sanitation Data'!F173))),'Data Summary'!DD179="Yes"),OFFSET('Sanitation Data'!$F$13,0,10*ROW('Sanitation Data'!F173)),NA())</f>
        <v>#N/A</v>
      </c>
      <c r="AP179" s="102" t="e">
        <f ca="true">+IF(AND(ISNUMBER(OFFSET('Sanitation Data'!$G$5,0,10*ROW('Sanitation Data'!G173))),'Data Summary'!DE179="Yes"),100-OFFSET('Sanitation Data'!$G$5,0,10*ROW('Sanitation Data'!G173)),NA())</f>
        <v>#N/A</v>
      </c>
      <c r="AQ179" s="102" t="e">
        <f ca="true">+IF(AND(ISNUMBER(OFFSET('Sanitation Data'!$G$7,0,10*ROW('Sanitation Data'!G173))),'Data Summary'!DF179="Yes"),OFFSET('Sanitation Data'!$G$7,0,10*ROW('Sanitation Data'!G173)),NA())</f>
        <v>#N/A</v>
      </c>
      <c r="AR179" s="102" t="e">
        <f ca="true">+IF(AND(ISNUMBER(OFFSET('Sanitation Data'!$G$11,0,10*ROW('Sanitation Data'!G173))),'Data Summary'!DG179="Yes"),OFFSET('Sanitation Data'!$G$11,0,10*ROW('Sanitation Data'!G173)),NA())</f>
        <v>#N/A</v>
      </c>
      <c r="AS179" s="102" t="e">
        <f ca="true">+IF(AND(ISNUMBER(OFFSET('Sanitation Data'!$G$12,0,10*ROW('Sanitation Data'!G173))),'Data Summary'!DH179="Yes"),OFFSET('Sanitation Data'!$G$12,0,10*ROW('Sanitation Data'!G173)),NA())</f>
        <v>#N/A</v>
      </c>
      <c r="AT179" s="102" t="e">
        <f ca="true">+IF(AND(ISNUMBER(OFFSET('Sanitation Data'!$G$13,0,10*ROW('Sanitation Data'!G173))),'Data Summary'!DI179="Yes"),OFFSET('Sanitation Data'!$G$13,0,10*ROW('Sanitation Data'!G173)),NA())</f>
        <v>#N/A</v>
      </c>
      <c r="AU179" s="102" t="e">
        <f ca="true">+IF(AND(ISNUMBER(OFFSET('Sanitation Data'!$H$5,0,10*ROW('Sanitation Data'!H173))),'Data Summary'!DJ179="Yes"),100-OFFSET('Sanitation Data'!$H$5,0,10*ROW('Sanitation Data'!H173)),NA())</f>
        <v>#N/A</v>
      </c>
      <c r="AV179" s="102" t="e">
        <f ca="true">+IF(AND(ISNUMBER(OFFSET('Sanitation Data'!$H$7,0,10*ROW('Sanitation Data'!H173))),'Data Summary'!DK179="Yes"),OFFSET('Sanitation Data'!$H$7,0,10*ROW('Sanitation Data'!H173)),NA())</f>
        <v>#N/A</v>
      </c>
      <c r="AW179" s="102" t="e">
        <f ca="true">+IF(AND(ISNUMBER(OFFSET('Sanitation Data'!$H$11,0,10*ROW('Sanitation Data'!H173))),'Data Summary'!DL179="Yes"),OFFSET('Sanitation Data'!$H$11,0,10*ROW('Sanitation Data'!H173)),NA())</f>
        <v>#N/A</v>
      </c>
      <c r="AX179" s="102" t="e">
        <f ca="true">+IF(AND(ISNUMBER(OFFSET('Sanitation Data'!$H$12,0,10*ROW('Sanitation Data'!H173))),'Data Summary'!DM179="Yes"),OFFSET('Sanitation Data'!$H$12,0,10*ROW('Sanitation Data'!H173)),NA())</f>
        <v>#N/A</v>
      </c>
      <c r="AY179" s="102" t="e">
        <f ca="true">+IF(AND(ISNUMBER(OFFSET('Sanitation Data'!$H$13,0,10*ROW('Sanitation Data'!H173))),'Data Summary'!DN179="Yes"),OFFSET('Sanitation Data'!$H$13,0,10*ROW('Sanitation Data'!H173)),NA())</f>
        <v>#N/A</v>
      </c>
      <c r="AZ179" s="107" t="e">
        <f ca="true">+IF(AND(ISNUMBER(OFFSET('Hygiene Data'!$C$6,0,10*ROW('Hygiene Data'!C173))),'Data Summary'!DO179="Yes"),OFFSET('Hygiene Data'!$C$6,0,10*ROW('Hygiene Data'!C173)),NA())</f>
        <v>#N/A</v>
      </c>
      <c r="BA179" s="107" t="e">
        <f ca="true">+IF(AND(ISNUMBER(OFFSET('Hygiene Data'!$C$8,0,10*ROW('Hygiene Data'!C173))),'Data Summary'!DP179="Yes"),OFFSET('Hygiene Data'!$C$8,0,10*ROW('Hygiene Data'!C173)),NA())</f>
        <v>#N/A</v>
      </c>
      <c r="BB179" s="107" t="e">
        <f ca="true">+IF(AND(ISNUMBER(OFFSET('Hygiene Data'!$C$10,0,10*ROW('Hygiene Data'!C173))),'Data Summary'!DQ179="Yes"),OFFSET('Hygiene Data'!$C$10,0,10*ROW('Hygiene Data'!C173)),NA())</f>
        <v>#N/A</v>
      </c>
      <c r="BC179" s="107" t="e">
        <f ca="true">+IF(AND(ISNUMBER(OFFSET('Hygiene Data'!$D$6,0,10*ROW('Hygiene Data'!D173))),'Data Summary'!DR179="Yes"),OFFSET('Hygiene Data'!$D$6,0,10*ROW('Hygiene Data'!D173)),NA())</f>
        <v>#N/A</v>
      </c>
      <c r="BD179" s="107" t="e">
        <f ca="true">+IF(AND(ISNUMBER(OFFSET('Hygiene Data'!$D$8,0,10*ROW('Hygiene Data'!D173))),'Data Summary'!DS179="Yes"),OFFSET('Hygiene Data'!$D$8,0,10*ROW('Hygiene Data'!D173)),NA())</f>
        <v>#N/A</v>
      </c>
      <c r="BE179" s="107" t="e">
        <f ca="true">+IF(AND(ISNUMBER(OFFSET('Hygiene Data'!$D$10,0,10*ROW('Hygiene Data'!D173))),'Data Summary'!DT179="Yes"),OFFSET('Hygiene Data'!$D$10,0,10*ROW('Hygiene Data'!D173)),NA())</f>
        <v>#N/A</v>
      </c>
      <c r="BF179" s="107" t="e">
        <f ca="true">+IF(AND(ISNUMBER(OFFSET('Hygiene Data'!$E$6,0,10*ROW('Hygiene Data'!E173))),'Data Summary'!DU179="Yes"),OFFSET('Hygiene Data'!$E$6,0,10*ROW('Hygiene Data'!E173)),NA())</f>
        <v>#N/A</v>
      </c>
      <c r="BG179" s="107" t="e">
        <f ca="true">+IF(AND(ISNUMBER(OFFSET('Hygiene Data'!$E$8,0,10*ROW('Hygiene Data'!E173))),'Data Summary'!DV179="Yes"),OFFSET('Hygiene Data'!$E$8,0,10*ROW('Hygiene Data'!E173)),NA())</f>
        <v>#N/A</v>
      </c>
      <c r="BH179" s="107" t="e">
        <f ca="true">+IF(AND(ISNUMBER(OFFSET('Hygiene Data'!$E$10,0,10*ROW('Hygiene Data'!E173))),'Data Summary'!DW179="Yes"),OFFSET('Hygiene Data'!$E$10,0,10*ROW('Hygiene Data'!E173)),NA())</f>
        <v>#N/A</v>
      </c>
      <c r="BI179" s="107" t="e">
        <f ca="true">+IF(AND(ISNUMBER(OFFSET('Hygiene Data'!$F$6,0,10*ROW('Hygiene Data'!F173))),'Data Summary'!DX179="Yes"),OFFSET('Hygiene Data'!$F$6,0,10*ROW('Hygiene Data'!F173)),NA())</f>
        <v>#N/A</v>
      </c>
      <c r="BJ179" s="107" t="e">
        <f ca="true">+IF(AND(ISNUMBER(OFFSET('Hygiene Data'!$F$8,0,10*ROW('Hygiene Data'!F173))),'Data Summary'!DY179="Yes"),OFFSET('Hygiene Data'!$F$8,0,10*ROW('Hygiene Data'!F173)),NA())</f>
        <v>#N/A</v>
      </c>
      <c r="BK179" s="107" t="e">
        <f ca="true">+IF(AND(ISNUMBER(OFFSET('Hygiene Data'!$F$10,0,10*ROW('Hygiene Data'!F173))),'Data Summary'!DZ179="Yes"),OFFSET('Hygiene Data'!$F$10,0,10*ROW('Hygiene Data'!F173)),NA())</f>
        <v>#N/A</v>
      </c>
      <c r="BL179" s="107" t="e">
        <f ca="true">+IF(AND(ISNUMBER(OFFSET('Hygiene Data'!$G$6,0,10*ROW('Hygiene Data'!G173))),'Data Summary'!EA179="Yes"),OFFSET('Hygiene Data'!$G$6,0,10*ROW('Hygiene Data'!G173)),NA())</f>
        <v>#N/A</v>
      </c>
      <c r="BM179" s="107" t="e">
        <f ca="true">+IF(AND(ISNUMBER(OFFSET('Hygiene Data'!$G$8,0,10*ROW('Hygiene Data'!G173))),'Data Summary'!EB179="Yes"),OFFSET('Hygiene Data'!$G$8,0,10*ROW('Hygiene Data'!G173)),NA())</f>
        <v>#N/A</v>
      </c>
      <c r="BN179" s="107" t="e">
        <f ca="true">+IF(AND(ISNUMBER(OFFSET('Hygiene Data'!$G$10,0,10*ROW('Hygiene Data'!G173))),'Data Summary'!EC179="Yes"),OFFSET('Hygiene Data'!$G$10,0,10*ROW('Hygiene Data'!G173)),NA())</f>
        <v>#N/A</v>
      </c>
      <c r="BO179" s="107" t="e">
        <f ca="true">+IF(AND(ISNUMBER(OFFSET('Hygiene Data'!$H$6,0,10*ROW('Hygiene Data'!H173))),'Data Summary'!ED179="Yes"),OFFSET('Hygiene Data'!$H$6,0,10*ROW('Hygiene Data'!H173)),NA())</f>
        <v>#N/A</v>
      </c>
      <c r="BP179" s="107" t="e">
        <f ca="true">+IF(AND(ISNUMBER(OFFSET('Hygiene Data'!$H$8,0,10*ROW('Hygiene Data'!H173))),'Data Summary'!EE179="Yes"),OFFSET('Hygiene Data'!$H$8,0,10*ROW('Hygiene Data'!H173)),NA())</f>
        <v>#N/A</v>
      </c>
      <c r="BQ179" s="107" t="e">
        <f ca="true">+IF(AND(ISNUMBER(OFFSET('Hygiene Data'!$H$10,0,10*ROW('Hygiene Data'!H173))),'Data Summary'!EF179="Yes"),OFFSET('Hygiene Data'!$H$10,0,10*ROW('Hygiene Data'!H173)),NA())</f>
        <v>#N/A</v>
      </c>
    </row>
    <row r="180" x14ac:dyDescent="0.2">
      <c r="A180" s="55" t="e">
        <f ca="true">+IF(OFFSET('Water Data'!$B$1,0,10*ROW('Water Data'!B174))="",NA(),OFFSET('Water Data'!$B$1,0,10*ROW('Water Data'!B174)))</f>
        <v>#N/A</v>
      </c>
      <c r="B180" s="55" t="e">
        <f ca="true">+IF(OFFSET('Water Data'!$A$3,0,10*ROW('Water Data'!A177))="",NA(),OFFSET('Water Data'!$A$3,0,10*ROW('Water Data'!A177)))</f>
        <v>#N/A</v>
      </c>
      <c r="C180" s="55" t="e">
        <f ca="true">+IF(OFFSET('Water Data'!$C$3,0,10*ROW('Water Data'!C177))="",NA(),OFFSET('Water Data'!$C$3,0,10*ROW('Water Data'!C177)))</f>
        <v>#N/A</v>
      </c>
      <c r="D180" s="56" t="e">
        <f ca="true">+IF(AND(ISNUMBER(OFFSET('Water Data'!$C$5,0,10*ROW('Water Data'!C174))),'Data Summary'!BS180="Yes"),100-OFFSET('Water Data'!$C$5,0,10*ROW('Water Data'!C174)),NA())</f>
        <v>#N/A</v>
      </c>
      <c r="E180" s="56" t="e">
        <f ca="true">+IF(AND(ISNUMBER(OFFSET('Water Data'!$C$7,0,10*ROW('Water Data'!C174))),'Data Summary'!BT180="Yes"),OFFSET('Water Data'!$C$7,0,10*ROW('Water Data'!C174)),NA())</f>
        <v>#N/A</v>
      </c>
      <c r="F180" s="56" t="e">
        <f ca="true">+IF(AND(ISNUMBER(OFFSET('Water Data'!$C$10,0,10*ROW('Water Data'!C174))),'Data Summary'!BU180="Yes"),OFFSET('Water Data'!$C$10,0,10*ROW('Water Data'!C174)),NA())</f>
        <v>#N/A</v>
      </c>
      <c r="G180" s="56" t="e">
        <f ca="true">+IF(AND(ISNUMBER(OFFSET('Water Data'!$D$5,0,10*ROW('Water Data'!D174))),'Data Summary'!BV180="Yes"),100-OFFSET('Water Data'!$D$5,0,10*ROW('Water Data'!D174)),NA())</f>
        <v>#N/A</v>
      </c>
      <c r="H180" s="56" t="e">
        <f ca="true">+IF(AND(ISNUMBER(OFFSET('Water Data'!$D$7,0,10*ROW('Water Data'!D174))),'Data Summary'!BW180="Yes"),OFFSET('Water Data'!$D$7,0,10*ROW('Water Data'!D174)),NA())</f>
        <v>#N/A</v>
      </c>
      <c r="I180" s="56" t="e">
        <f ca="true">+IF(AND(ISNUMBER(OFFSET('Water Data'!$D$10,0,10*ROW('Water Data'!D174))),'Data Summary'!BX180="Yes"),OFFSET('Water Data'!$D$10,0,10*ROW('Water Data'!D174)),NA())</f>
        <v>#N/A</v>
      </c>
      <c r="J180" s="56" t="e">
        <f ca="true">+IF(AND(ISNUMBER(OFFSET('Water Data'!$E$5,0,10*ROW('Water Data'!E174))),'Data Summary'!BY180="Yes"),100-OFFSET('Water Data'!$E$5,0,10*ROW('Water Data'!E174)),NA())</f>
        <v>#N/A</v>
      </c>
      <c r="K180" s="56" t="e">
        <f ca="true">+IF(AND(ISNUMBER(OFFSET('Water Data'!$E$7,0,10*ROW('Water Data'!E174))),'Data Summary'!BZ180="Yes"),OFFSET('Water Data'!$E$7,0,10*ROW('Water Data'!E174)),NA())</f>
        <v>#N/A</v>
      </c>
      <c r="L180" s="56" t="e">
        <f ca="true">+IF(AND(ISNUMBER(OFFSET('Water Data'!$E$10,0,10*ROW('Water Data'!E174))),'Data Summary'!CA180="Yes"),OFFSET('Water Data'!$E$10,0,10*ROW('Water Data'!E174)),NA())</f>
        <v>#N/A</v>
      </c>
      <c r="M180" s="56" t="e">
        <f ca="true">+IF(AND(ISNUMBER(OFFSET('Water Data'!$F$5,0,10*ROW('Water Data'!F174))),'Data Summary'!CB180="Yes"),100-OFFSET('Water Data'!$F$5,0,10*ROW('Water Data'!F174)),NA())</f>
        <v>#N/A</v>
      </c>
      <c r="N180" s="56" t="e">
        <f ca="true">+IF(AND(ISNUMBER(OFFSET('Water Data'!$F$7,0,10*ROW('Water Data'!F174))),'Data Summary'!CC180="Yes"),OFFSET('Water Data'!$F$7,0,10*ROW('Water Data'!F174)),NA())</f>
        <v>#N/A</v>
      </c>
      <c r="O180" s="56" t="e">
        <f ca="true">+IF(AND(ISNUMBER(OFFSET('Water Data'!$F$10,0,10*ROW('Water Data'!F174))),'Data Summary'!CD180="Yes"),OFFSET('Water Data'!$F$10,0,10*ROW('Water Data'!F174)),NA())</f>
        <v>#N/A</v>
      </c>
      <c r="P180" s="56" t="e">
        <f ca="true">+IF(AND(ISNUMBER(OFFSET('Water Data'!$G$5,0,10*ROW('Water Data'!G174))),'Data Summary'!CE180="Yes"),100-OFFSET('Water Data'!$G$5,0,10*ROW('Water Data'!G174)),NA())</f>
        <v>#N/A</v>
      </c>
      <c r="Q180" s="56" t="e">
        <f ca="true">+IF(AND(ISNUMBER(OFFSET('Water Data'!$G$7,0,10*ROW('Water Data'!G174))),'Data Summary'!CF180="Yes"),OFFSET('Water Data'!$G$7,0,10*ROW('Water Data'!G174)),NA())</f>
        <v>#N/A</v>
      </c>
      <c r="R180" s="56" t="e">
        <f ca="true">+IF(AND(ISNUMBER(OFFSET('Water Data'!$G$10,0,10*ROW('Water Data'!G174))),'Data Summary'!CG180="Yes"),OFFSET('Water Data'!$G$10,0,10*ROW('Water Data'!G174)),NA())</f>
        <v>#N/A</v>
      </c>
      <c r="S180" s="56" t="e">
        <f ca="true">+IF(AND(ISNUMBER(OFFSET('Water Data'!$H$5,0,10*ROW('Water Data'!H174))),'Data Summary'!CH180="Yes"),100-OFFSET('Water Data'!$H$5,0,10*ROW('Water Data'!H174)),NA())</f>
        <v>#N/A</v>
      </c>
      <c r="T180" s="56" t="e">
        <f ca="true">+IF(AND(ISNUMBER(OFFSET('Water Data'!$H$7,0,10*ROW('Water Data'!H174))),'Data Summary'!CI180="Yes"),OFFSET('Water Data'!$H$7,0,10*ROW('Water Data'!H174)),NA())</f>
        <v>#N/A</v>
      </c>
      <c r="U180" s="56" t="e">
        <f ca="true">+IF(AND(ISNUMBER(OFFSET('Water Data'!$H$10,0,10*ROW('Water Data'!H174))),'Data Summary'!CJ180="Yes"),OFFSET('Water Data'!$H$10,0,10*ROW('Water Data'!H174)),NA())</f>
        <v>#N/A</v>
      </c>
      <c r="V180" s="102" t="e">
        <f ca="true">+IF(AND(ISNUMBER(OFFSET('Sanitation Data'!$C$5,0,10*ROW('Sanitation Data'!C174))),'Data Summary'!CK180="Yes"),100-OFFSET('Sanitation Data'!$C$5,0,10*ROW('Sanitation Data'!C174)),NA())</f>
        <v>#N/A</v>
      </c>
      <c r="W180" s="102" t="e">
        <f ca="true">+IF(AND(ISNUMBER(OFFSET('Sanitation Data'!$C$7,0,10*ROW('Sanitation Data'!C174))),'Data Summary'!CL180="Yes"),OFFSET('Sanitation Data'!$C$7,0,10*ROW('Sanitation Data'!C174)),NA())</f>
        <v>#N/A</v>
      </c>
      <c r="X180" s="102" t="e">
        <f ca="true">+IF(AND(ISNUMBER(OFFSET('Sanitation Data'!$C$11,0,10*ROW('Sanitation Data'!C174))),'Data Summary'!CM180="Yes"),OFFSET('Sanitation Data'!$C$11,0,10*ROW('Sanitation Data'!C174)),NA())</f>
        <v>#N/A</v>
      </c>
      <c r="Y180" s="102" t="e">
        <f ca="true">+IF(AND(ISNUMBER(OFFSET('Sanitation Data'!$C$12,0,10*ROW('Sanitation Data'!C174))),'Data Summary'!CN180="Yes"),OFFSET('Sanitation Data'!$C$12,0,10*ROW('Sanitation Data'!C174)),NA())</f>
        <v>#N/A</v>
      </c>
      <c r="Z180" s="102" t="e">
        <f ca="true">+IF(AND(ISNUMBER(OFFSET('Sanitation Data'!$C$13,0,10*ROW('Sanitation Data'!C174))),'Data Summary'!CO180="Yes"),OFFSET('Sanitation Data'!$C$13,0,10*ROW('Sanitation Data'!C174)),NA())</f>
        <v>#N/A</v>
      </c>
      <c r="AA180" s="102" t="e">
        <f ca="true">+IF(AND(ISNUMBER(OFFSET('Sanitation Data'!$D$5,0,10*ROW('Sanitation Data'!D174))),'Data Summary'!CP180="Yes"),100-OFFSET('Sanitation Data'!$D$5,0,10*ROW('Sanitation Data'!D174)),NA())</f>
        <v>#N/A</v>
      </c>
      <c r="AB180" s="102" t="e">
        <f ca="true">+IF(AND(ISNUMBER(OFFSET('Sanitation Data'!$D$7,0,10*ROW('Sanitation Data'!D174))),'Data Summary'!CQ180="Yes"),OFFSET('Sanitation Data'!$D$7,0,10*ROW('Sanitation Data'!D174)),NA())</f>
        <v>#N/A</v>
      </c>
      <c r="AC180" s="102" t="e">
        <f ca="true">+IF(AND(ISNUMBER(OFFSET('Sanitation Data'!$D$11,0,10*ROW('Sanitation Data'!D174))),'Data Summary'!CR180="Yes"),OFFSET('Sanitation Data'!$D$11,0,10*ROW('Sanitation Data'!D174)),NA())</f>
        <v>#N/A</v>
      </c>
      <c r="AD180" s="102" t="e">
        <f ca="true">+IF(AND(ISNUMBER(OFFSET('Sanitation Data'!$D$12,0,10*ROW('Sanitation Data'!D174))),'Data Summary'!CS180="Yes"),OFFSET('Sanitation Data'!$D$12,0,10*ROW('Sanitation Data'!D174)),NA())</f>
        <v>#N/A</v>
      </c>
      <c r="AE180" s="102" t="e">
        <f ca="true">+IF(AND(ISNUMBER(OFFSET('Sanitation Data'!$D$13,0,10*ROW('Sanitation Data'!D174))),'Data Summary'!CT180="Yes"),OFFSET('Sanitation Data'!$D$13,0,10*ROW('Sanitation Data'!D174)),NA())</f>
        <v>#N/A</v>
      </c>
      <c r="AF180" s="102" t="e">
        <f ca="true">+IF(AND(ISNUMBER(OFFSET('Sanitation Data'!$E$5,0,10*ROW('Sanitation Data'!E174))),'Data Summary'!CU180="Yes"),100-OFFSET('Sanitation Data'!$E$5,0,10*ROW('Sanitation Data'!E174)),NA())</f>
        <v>#N/A</v>
      </c>
      <c r="AG180" s="102" t="e">
        <f ca="true">+IF(AND(ISNUMBER(OFFSET('Sanitation Data'!$E$7,0,10*ROW('Sanitation Data'!E174))),'Data Summary'!CV180="Yes"),OFFSET('Sanitation Data'!$E$7,0,10*ROW('Sanitation Data'!E174)),NA())</f>
        <v>#N/A</v>
      </c>
      <c r="AH180" s="102" t="e">
        <f ca="true">+IF(AND(ISNUMBER(OFFSET('Sanitation Data'!$E$11,0,10*ROW('Sanitation Data'!E174))),'Data Summary'!CW180="Yes"),OFFSET('Sanitation Data'!$E$11,0,10*ROW('Sanitation Data'!E174)),NA())</f>
        <v>#N/A</v>
      </c>
      <c r="AI180" s="102" t="e">
        <f ca="true">+IF(AND(ISNUMBER(OFFSET('Sanitation Data'!$E$12,0,10*ROW('Sanitation Data'!E174))),'Data Summary'!CX180="Yes"),OFFSET('Sanitation Data'!$E$12,0,10*ROW('Sanitation Data'!E174)),NA())</f>
        <v>#N/A</v>
      </c>
      <c r="AJ180" s="102" t="e">
        <f ca="true">+IF(AND(ISNUMBER(OFFSET('Sanitation Data'!$E$13,0,10*ROW('Sanitation Data'!E174))),'Data Summary'!CY180="Yes"),OFFSET('Sanitation Data'!$E$13,0,10*ROW('Sanitation Data'!E174)),NA())</f>
        <v>#N/A</v>
      </c>
      <c r="AK180" s="102" t="e">
        <f ca="true">+IF(AND(ISNUMBER(OFFSET('Sanitation Data'!$F$5,0,10*ROW('Sanitation Data'!F174))),'Data Summary'!CZ180="Yes"),100-OFFSET('Sanitation Data'!$F$5,0,10*ROW('Sanitation Data'!F174)),NA())</f>
        <v>#N/A</v>
      </c>
      <c r="AL180" s="102" t="e">
        <f ca="true">+IF(AND(ISNUMBER(OFFSET('Sanitation Data'!$F$7,0,10*ROW('Sanitation Data'!F174))),'Data Summary'!DA180="Yes"),OFFSET('Sanitation Data'!$F$7,0,10*ROW('Sanitation Data'!F174)),NA())</f>
        <v>#N/A</v>
      </c>
      <c r="AM180" s="102" t="e">
        <f ca="true">+IF(AND(ISNUMBER(OFFSET('Sanitation Data'!$F$11,0,10*ROW('Sanitation Data'!F174))),'Data Summary'!DB180="Yes"),OFFSET('Sanitation Data'!$F$11,0,10*ROW('Sanitation Data'!F174)),NA())</f>
        <v>#N/A</v>
      </c>
      <c r="AN180" s="102" t="e">
        <f ca="true">+IF(AND(ISNUMBER(OFFSET('Sanitation Data'!$F$12,0,10*ROW('Sanitation Data'!F174))),'Data Summary'!DC180="Yes"),OFFSET('Sanitation Data'!$F$12,0,10*ROW('Sanitation Data'!F174)),NA())</f>
        <v>#N/A</v>
      </c>
      <c r="AO180" s="102" t="e">
        <f ca="true">+IF(AND(ISNUMBER(OFFSET('Sanitation Data'!$F$13,0,10*ROW('Sanitation Data'!F174))),'Data Summary'!DD180="Yes"),OFFSET('Sanitation Data'!$F$13,0,10*ROW('Sanitation Data'!F174)),NA())</f>
        <v>#N/A</v>
      </c>
      <c r="AP180" s="102" t="e">
        <f ca="true">+IF(AND(ISNUMBER(OFFSET('Sanitation Data'!$G$5,0,10*ROW('Sanitation Data'!G174))),'Data Summary'!DE180="Yes"),100-OFFSET('Sanitation Data'!$G$5,0,10*ROW('Sanitation Data'!G174)),NA())</f>
        <v>#N/A</v>
      </c>
      <c r="AQ180" s="102" t="e">
        <f ca="true">+IF(AND(ISNUMBER(OFFSET('Sanitation Data'!$G$7,0,10*ROW('Sanitation Data'!G174))),'Data Summary'!DF180="Yes"),OFFSET('Sanitation Data'!$G$7,0,10*ROW('Sanitation Data'!G174)),NA())</f>
        <v>#N/A</v>
      </c>
      <c r="AR180" s="102" t="e">
        <f ca="true">+IF(AND(ISNUMBER(OFFSET('Sanitation Data'!$G$11,0,10*ROW('Sanitation Data'!G174))),'Data Summary'!DG180="Yes"),OFFSET('Sanitation Data'!$G$11,0,10*ROW('Sanitation Data'!G174)),NA())</f>
        <v>#N/A</v>
      </c>
      <c r="AS180" s="102" t="e">
        <f ca="true">+IF(AND(ISNUMBER(OFFSET('Sanitation Data'!$G$12,0,10*ROW('Sanitation Data'!G174))),'Data Summary'!DH180="Yes"),OFFSET('Sanitation Data'!$G$12,0,10*ROW('Sanitation Data'!G174)),NA())</f>
        <v>#N/A</v>
      </c>
      <c r="AT180" s="102" t="e">
        <f ca="true">+IF(AND(ISNUMBER(OFFSET('Sanitation Data'!$G$13,0,10*ROW('Sanitation Data'!G174))),'Data Summary'!DI180="Yes"),OFFSET('Sanitation Data'!$G$13,0,10*ROW('Sanitation Data'!G174)),NA())</f>
        <v>#N/A</v>
      </c>
      <c r="AU180" s="102" t="e">
        <f ca="true">+IF(AND(ISNUMBER(OFFSET('Sanitation Data'!$H$5,0,10*ROW('Sanitation Data'!H174))),'Data Summary'!DJ180="Yes"),100-OFFSET('Sanitation Data'!$H$5,0,10*ROW('Sanitation Data'!H174)),NA())</f>
        <v>#N/A</v>
      </c>
      <c r="AV180" s="102" t="e">
        <f ca="true">+IF(AND(ISNUMBER(OFFSET('Sanitation Data'!$H$7,0,10*ROW('Sanitation Data'!H174))),'Data Summary'!DK180="Yes"),OFFSET('Sanitation Data'!$H$7,0,10*ROW('Sanitation Data'!H174)),NA())</f>
        <v>#N/A</v>
      </c>
      <c r="AW180" s="102" t="e">
        <f ca="true">+IF(AND(ISNUMBER(OFFSET('Sanitation Data'!$H$11,0,10*ROW('Sanitation Data'!H174))),'Data Summary'!DL180="Yes"),OFFSET('Sanitation Data'!$H$11,0,10*ROW('Sanitation Data'!H174)),NA())</f>
        <v>#N/A</v>
      </c>
      <c r="AX180" s="102" t="e">
        <f ca="true">+IF(AND(ISNUMBER(OFFSET('Sanitation Data'!$H$12,0,10*ROW('Sanitation Data'!H174))),'Data Summary'!DM180="Yes"),OFFSET('Sanitation Data'!$H$12,0,10*ROW('Sanitation Data'!H174)),NA())</f>
        <v>#N/A</v>
      </c>
      <c r="AY180" s="102" t="e">
        <f ca="true">+IF(AND(ISNUMBER(OFFSET('Sanitation Data'!$H$13,0,10*ROW('Sanitation Data'!H174))),'Data Summary'!DN180="Yes"),OFFSET('Sanitation Data'!$H$13,0,10*ROW('Sanitation Data'!H174)),NA())</f>
        <v>#N/A</v>
      </c>
      <c r="AZ180" s="107" t="e">
        <f ca="true">+IF(AND(ISNUMBER(OFFSET('Hygiene Data'!$C$6,0,10*ROW('Hygiene Data'!C174))),'Data Summary'!DO180="Yes"),OFFSET('Hygiene Data'!$C$6,0,10*ROW('Hygiene Data'!C174)),NA())</f>
        <v>#N/A</v>
      </c>
      <c r="BA180" s="107" t="e">
        <f ca="true">+IF(AND(ISNUMBER(OFFSET('Hygiene Data'!$C$8,0,10*ROW('Hygiene Data'!C174))),'Data Summary'!DP180="Yes"),OFFSET('Hygiene Data'!$C$8,0,10*ROW('Hygiene Data'!C174)),NA())</f>
        <v>#N/A</v>
      </c>
      <c r="BB180" s="107" t="e">
        <f ca="true">+IF(AND(ISNUMBER(OFFSET('Hygiene Data'!$C$10,0,10*ROW('Hygiene Data'!C174))),'Data Summary'!DQ180="Yes"),OFFSET('Hygiene Data'!$C$10,0,10*ROW('Hygiene Data'!C174)),NA())</f>
        <v>#N/A</v>
      </c>
      <c r="BC180" s="107" t="e">
        <f ca="true">+IF(AND(ISNUMBER(OFFSET('Hygiene Data'!$D$6,0,10*ROW('Hygiene Data'!D174))),'Data Summary'!DR180="Yes"),OFFSET('Hygiene Data'!$D$6,0,10*ROW('Hygiene Data'!D174)),NA())</f>
        <v>#N/A</v>
      </c>
      <c r="BD180" s="107" t="e">
        <f ca="true">+IF(AND(ISNUMBER(OFFSET('Hygiene Data'!$D$8,0,10*ROW('Hygiene Data'!D174))),'Data Summary'!DS180="Yes"),OFFSET('Hygiene Data'!$D$8,0,10*ROW('Hygiene Data'!D174)),NA())</f>
        <v>#N/A</v>
      </c>
      <c r="BE180" s="107" t="e">
        <f ca="true">+IF(AND(ISNUMBER(OFFSET('Hygiene Data'!$D$10,0,10*ROW('Hygiene Data'!D174))),'Data Summary'!DT180="Yes"),OFFSET('Hygiene Data'!$D$10,0,10*ROW('Hygiene Data'!D174)),NA())</f>
        <v>#N/A</v>
      </c>
      <c r="BF180" s="107" t="e">
        <f ca="true">+IF(AND(ISNUMBER(OFFSET('Hygiene Data'!$E$6,0,10*ROW('Hygiene Data'!E174))),'Data Summary'!DU180="Yes"),OFFSET('Hygiene Data'!$E$6,0,10*ROW('Hygiene Data'!E174)),NA())</f>
        <v>#N/A</v>
      </c>
      <c r="BG180" s="107" t="e">
        <f ca="true">+IF(AND(ISNUMBER(OFFSET('Hygiene Data'!$E$8,0,10*ROW('Hygiene Data'!E174))),'Data Summary'!DV180="Yes"),OFFSET('Hygiene Data'!$E$8,0,10*ROW('Hygiene Data'!E174)),NA())</f>
        <v>#N/A</v>
      </c>
      <c r="BH180" s="107" t="e">
        <f ca="true">+IF(AND(ISNUMBER(OFFSET('Hygiene Data'!$E$10,0,10*ROW('Hygiene Data'!E174))),'Data Summary'!DW180="Yes"),OFFSET('Hygiene Data'!$E$10,0,10*ROW('Hygiene Data'!E174)),NA())</f>
        <v>#N/A</v>
      </c>
      <c r="BI180" s="107" t="e">
        <f ca="true">+IF(AND(ISNUMBER(OFFSET('Hygiene Data'!$F$6,0,10*ROW('Hygiene Data'!F174))),'Data Summary'!DX180="Yes"),OFFSET('Hygiene Data'!$F$6,0,10*ROW('Hygiene Data'!F174)),NA())</f>
        <v>#N/A</v>
      </c>
      <c r="BJ180" s="107" t="e">
        <f ca="true">+IF(AND(ISNUMBER(OFFSET('Hygiene Data'!$F$8,0,10*ROW('Hygiene Data'!F174))),'Data Summary'!DY180="Yes"),OFFSET('Hygiene Data'!$F$8,0,10*ROW('Hygiene Data'!F174)),NA())</f>
        <v>#N/A</v>
      </c>
      <c r="BK180" s="107" t="e">
        <f ca="true">+IF(AND(ISNUMBER(OFFSET('Hygiene Data'!$F$10,0,10*ROW('Hygiene Data'!F174))),'Data Summary'!DZ180="Yes"),OFFSET('Hygiene Data'!$F$10,0,10*ROW('Hygiene Data'!F174)),NA())</f>
        <v>#N/A</v>
      </c>
      <c r="BL180" s="107" t="e">
        <f ca="true">+IF(AND(ISNUMBER(OFFSET('Hygiene Data'!$G$6,0,10*ROW('Hygiene Data'!G174))),'Data Summary'!EA180="Yes"),OFFSET('Hygiene Data'!$G$6,0,10*ROW('Hygiene Data'!G174)),NA())</f>
        <v>#N/A</v>
      </c>
      <c r="BM180" s="107" t="e">
        <f ca="true">+IF(AND(ISNUMBER(OFFSET('Hygiene Data'!$G$8,0,10*ROW('Hygiene Data'!G174))),'Data Summary'!EB180="Yes"),OFFSET('Hygiene Data'!$G$8,0,10*ROW('Hygiene Data'!G174)),NA())</f>
        <v>#N/A</v>
      </c>
      <c r="BN180" s="107" t="e">
        <f ca="true">+IF(AND(ISNUMBER(OFFSET('Hygiene Data'!$G$10,0,10*ROW('Hygiene Data'!G174))),'Data Summary'!EC180="Yes"),OFFSET('Hygiene Data'!$G$10,0,10*ROW('Hygiene Data'!G174)),NA())</f>
        <v>#N/A</v>
      </c>
      <c r="BO180" s="107" t="e">
        <f ca="true">+IF(AND(ISNUMBER(OFFSET('Hygiene Data'!$H$6,0,10*ROW('Hygiene Data'!H174))),'Data Summary'!ED180="Yes"),OFFSET('Hygiene Data'!$H$6,0,10*ROW('Hygiene Data'!H174)),NA())</f>
        <v>#N/A</v>
      </c>
      <c r="BP180" s="107" t="e">
        <f ca="true">+IF(AND(ISNUMBER(OFFSET('Hygiene Data'!$H$8,0,10*ROW('Hygiene Data'!H174))),'Data Summary'!EE180="Yes"),OFFSET('Hygiene Data'!$H$8,0,10*ROW('Hygiene Data'!H174)),NA())</f>
        <v>#N/A</v>
      </c>
      <c r="BQ180" s="107" t="e">
        <f ca="true">+IF(AND(ISNUMBER(OFFSET('Hygiene Data'!$H$10,0,10*ROW('Hygiene Data'!H174))),'Data Summary'!EF180="Yes"),OFFSET('Hygiene Data'!$H$10,0,10*ROW('Hygiene Data'!H174)),NA())</f>
        <v>#N/A</v>
      </c>
    </row>
    <row r="181" x14ac:dyDescent="0.2">
      <c r="A181" s="55" t="e">
        <f ca="true">+IF(OFFSET('Water Data'!$B$1,0,10*ROW('Water Data'!B175))="",NA(),OFFSET('Water Data'!$B$1,0,10*ROW('Water Data'!B175)))</f>
        <v>#N/A</v>
      </c>
      <c r="B181" s="55" t="e">
        <f ca="true">+IF(OFFSET('Water Data'!$A$3,0,10*ROW('Water Data'!A178))="",NA(),OFFSET('Water Data'!$A$3,0,10*ROW('Water Data'!A178)))</f>
        <v>#N/A</v>
      </c>
      <c r="C181" s="55" t="e">
        <f ca="true">+IF(OFFSET('Water Data'!$C$3,0,10*ROW('Water Data'!C178))="",NA(),OFFSET('Water Data'!$C$3,0,10*ROW('Water Data'!C178)))</f>
        <v>#N/A</v>
      </c>
      <c r="D181" s="56" t="e">
        <f ca="true">+IF(AND(ISNUMBER(OFFSET('Water Data'!$C$5,0,10*ROW('Water Data'!C175))),'Data Summary'!BS181="Yes"),100-OFFSET('Water Data'!$C$5,0,10*ROW('Water Data'!C175)),NA())</f>
        <v>#N/A</v>
      </c>
      <c r="E181" s="56" t="e">
        <f ca="true">+IF(AND(ISNUMBER(OFFSET('Water Data'!$C$7,0,10*ROW('Water Data'!C175))),'Data Summary'!BT181="Yes"),OFFSET('Water Data'!$C$7,0,10*ROW('Water Data'!C175)),NA())</f>
        <v>#N/A</v>
      </c>
      <c r="F181" s="56" t="e">
        <f ca="true">+IF(AND(ISNUMBER(OFFSET('Water Data'!$C$10,0,10*ROW('Water Data'!C175))),'Data Summary'!BU181="Yes"),OFFSET('Water Data'!$C$10,0,10*ROW('Water Data'!C175)),NA())</f>
        <v>#N/A</v>
      </c>
      <c r="G181" s="56" t="e">
        <f ca="true">+IF(AND(ISNUMBER(OFFSET('Water Data'!$D$5,0,10*ROW('Water Data'!D175))),'Data Summary'!BV181="Yes"),100-OFFSET('Water Data'!$D$5,0,10*ROW('Water Data'!D175)),NA())</f>
        <v>#N/A</v>
      </c>
      <c r="H181" s="56" t="e">
        <f ca="true">+IF(AND(ISNUMBER(OFFSET('Water Data'!$D$7,0,10*ROW('Water Data'!D175))),'Data Summary'!BW181="Yes"),OFFSET('Water Data'!$D$7,0,10*ROW('Water Data'!D175)),NA())</f>
        <v>#N/A</v>
      </c>
      <c r="I181" s="56" t="e">
        <f ca="true">+IF(AND(ISNUMBER(OFFSET('Water Data'!$D$10,0,10*ROW('Water Data'!D175))),'Data Summary'!BX181="Yes"),OFFSET('Water Data'!$D$10,0,10*ROW('Water Data'!D175)),NA())</f>
        <v>#N/A</v>
      </c>
      <c r="J181" s="56" t="e">
        <f ca="true">+IF(AND(ISNUMBER(OFFSET('Water Data'!$E$5,0,10*ROW('Water Data'!E175))),'Data Summary'!BY181="Yes"),100-OFFSET('Water Data'!$E$5,0,10*ROW('Water Data'!E175)),NA())</f>
        <v>#N/A</v>
      </c>
      <c r="K181" s="56" t="e">
        <f ca="true">+IF(AND(ISNUMBER(OFFSET('Water Data'!$E$7,0,10*ROW('Water Data'!E175))),'Data Summary'!BZ181="Yes"),OFFSET('Water Data'!$E$7,0,10*ROW('Water Data'!E175)),NA())</f>
        <v>#N/A</v>
      </c>
      <c r="L181" s="56" t="e">
        <f ca="true">+IF(AND(ISNUMBER(OFFSET('Water Data'!$E$10,0,10*ROW('Water Data'!E175))),'Data Summary'!CA181="Yes"),OFFSET('Water Data'!$E$10,0,10*ROW('Water Data'!E175)),NA())</f>
        <v>#N/A</v>
      </c>
      <c r="M181" s="56" t="e">
        <f ca="true">+IF(AND(ISNUMBER(OFFSET('Water Data'!$F$5,0,10*ROW('Water Data'!F175))),'Data Summary'!CB181="Yes"),100-OFFSET('Water Data'!$F$5,0,10*ROW('Water Data'!F175)),NA())</f>
        <v>#N/A</v>
      </c>
      <c r="N181" s="56" t="e">
        <f ca="true">+IF(AND(ISNUMBER(OFFSET('Water Data'!$F$7,0,10*ROW('Water Data'!F175))),'Data Summary'!CC181="Yes"),OFFSET('Water Data'!$F$7,0,10*ROW('Water Data'!F175)),NA())</f>
        <v>#N/A</v>
      </c>
      <c r="O181" s="56" t="e">
        <f ca="true">+IF(AND(ISNUMBER(OFFSET('Water Data'!$F$10,0,10*ROW('Water Data'!F175))),'Data Summary'!CD181="Yes"),OFFSET('Water Data'!$F$10,0,10*ROW('Water Data'!F175)),NA())</f>
        <v>#N/A</v>
      </c>
      <c r="P181" s="56" t="e">
        <f ca="true">+IF(AND(ISNUMBER(OFFSET('Water Data'!$G$5,0,10*ROW('Water Data'!G175))),'Data Summary'!CE181="Yes"),100-OFFSET('Water Data'!$G$5,0,10*ROW('Water Data'!G175)),NA())</f>
        <v>#N/A</v>
      </c>
      <c r="Q181" s="56" t="e">
        <f ca="true">+IF(AND(ISNUMBER(OFFSET('Water Data'!$G$7,0,10*ROW('Water Data'!G175))),'Data Summary'!CF181="Yes"),OFFSET('Water Data'!$G$7,0,10*ROW('Water Data'!G175)),NA())</f>
        <v>#N/A</v>
      </c>
      <c r="R181" s="56" t="e">
        <f ca="true">+IF(AND(ISNUMBER(OFFSET('Water Data'!$G$10,0,10*ROW('Water Data'!G175))),'Data Summary'!CG181="Yes"),OFFSET('Water Data'!$G$10,0,10*ROW('Water Data'!G175)),NA())</f>
        <v>#N/A</v>
      </c>
      <c r="S181" s="56" t="e">
        <f ca="true">+IF(AND(ISNUMBER(OFFSET('Water Data'!$H$5,0,10*ROW('Water Data'!H175))),'Data Summary'!CH181="Yes"),100-OFFSET('Water Data'!$H$5,0,10*ROW('Water Data'!H175)),NA())</f>
        <v>#N/A</v>
      </c>
      <c r="T181" s="56" t="e">
        <f ca="true">+IF(AND(ISNUMBER(OFFSET('Water Data'!$H$7,0,10*ROW('Water Data'!H175))),'Data Summary'!CI181="Yes"),OFFSET('Water Data'!$H$7,0,10*ROW('Water Data'!H175)),NA())</f>
        <v>#N/A</v>
      </c>
      <c r="U181" s="56" t="e">
        <f ca="true">+IF(AND(ISNUMBER(OFFSET('Water Data'!$H$10,0,10*ROW('Water Data'!H175))),'Data Summary'!CJ181="Yes"),OFFSET('Water Data'!$H$10,0,10*ROW('Water Data'!H175)),NA())</f>
        <v>#N/A</v>
      </c>
      <c r="V181" s="102" t="e">
        <f ca="true">+IF(AND(ISNUMBER(OFFSET('Sanitation Data'!$C$5,0,10*ROW('Sanitation Data'!C175))),'Data Summary'!CK181="Yes"),100-OFFSET('Sanitation Data'!$C$5,0,10*ROW('Sanitation Data'!C175)),NA())</f>
        <v>#N/A</v>
      </c>
      <c r="W181" s="102" t="e">
        <f ca="true">+IF(AND(ISNUMBER(OFFSET('Sanitation Data'!$C$7,0,10*ROW('Sanitation Data'!C175))),'Data Summary'!CL181="Yes"),OFFSET('Sanitation Data'!$C$7,0,10*ROW('Sanitation Data'!C175)),NA())</f>
        <v>#N/A</v>
      </c>
      <c r="X181" s="102" t="e">
        <f ca="true">+IF(AND(ISNUMBER(OFFSET('Sanitation Data'!$C$11,0,10*ROW('Sanitation Data'!C175))),'Data Summary'!CM181="Yes"),OFFSET('Sanitation Data'!$C$11,0,10*ROW('Sanitation Data'!C175)),NA())</f>
        <v>#N/A</v>
      </c>
      <c r="Y181" s="102" t="e">
        <f ca="true">+IF(AND(ISNUMBER(OFFSET('Sanitation Data'!$C$12,0,10*ROW('Sanitation Data'!C175))),'Data Summary'!CN181="Yes"),OFFSET('Sanitation Data'!$C$12,0,10*ROW('Sanitation Data'!C175)),NA())</f>
        <v>#N/A</v>
      </c>
      <c r="Z181" s="102" t="e">
        <f ca="true">+IF(AND(ISNUMBER(OFFSET('Sanitation Data'!$C$13,0,10*ROW('Sanitation Data'!C175))),'Data Summary'!CO181="Yes"),OFFSET('Sanitation Data'!$C$13,0,10*ROW('Sanitation Data'!C175)),NA())</f>
        <v>#N/A</v>
      </c>
      <c r="AA181" s="102" t="e">
        <f ca="true">+IF(AND(ISNUMBER(OFFSET('Sanitation Data'!$D$5,0,10*ROW('Sanitation Data'!D175))),'Data Summary'!CP181="Yes"),100-OFFSET('Sanitation Data'!$D$5,0,10*ROW('Sanitation Data'!D175)),NA())</f>
        <v>#N/A</v>
      </c>
      <c r="AB181" s="102" t="e">
        <f ca="true">+IF(AND(ISNUMBER(OFFSET('Sanitation Data'!$D$7,0,10*ROW('Sanitation Data'!D175))),'Data Summary'!CQ181="Yes"),OFFSET('Sanitation Data'!$D$7,0,10*ROW('Sanitation Data'!D175)),NA())</f>
        <v>#N/A</v>
      </c>
      <c r="AC181" s="102" t="e">
        <f ca="true">+IF(AND(ISNUMBER(OFFSET('Sanitation Data'!$D$11,0,10*ROW('Sanitation Data'!D175))),'Data Summary'!CR181="Yes"),OFFSET('Sanitation Data'!$D$11,0,10*ROW('Sanitation Data'!D175)),NA())</f>
        <v>#N/A</v>
      </c>
      <c r="AD181" s="102" t="e">
        <f ca="true">+IF(AND(ISNUMBER(OFFSET('Sanitation Data'!$D$12,0,10*ROW('Sanitation Data'!D175))),'Data Summary'!CS181="Yes"),OFFSET('Sanitation Data'!$D$12,0,10*ROW('Sanitation Data'!D175)),NA())</f>
        <v>#N/A</v>
      </c>
      <c r="AE181" s="102" t="e">
        <f ca="true">+IF(AND(ISNUMBER(OFFSET('Sanitation Data'!$D$13,0,10*ROW('Sanitation Data'!D175))),'Data Summary'!CT181="Yes"),OFFSET('Sanitation Data'!$D$13,0,10*ROW('Sanitation Data'!D175)),NA())</f>
        <v>#N/A</v>
      </c>
      <c r="AF181" s="102" t="e">
        <f ca="true">+IF(AND(ISNUMBER(OFFSET('Sanitation Data'!$E$5,0,10*ROW('Sanitation Data'!E175))),'Data Summary'!CU181="Yes"),100-OFFSET('Sanitation Data'!$E$5,0,10*ROW('Sanitation Data'!E175)),NA())</f>
        <v>#N/A</v>
      </c>
      <c r="AG181" s="102" t="e">
        <f ca="true">+IF(AND(ISNUMBER(OFFSET('Sanitation Data'!$E$7,0,10*ROW('Sanitation Data'!E175))),'Data Summary'!CV181="Yes"),OFFSET('Sanitation Data'!$E$7,0,10*ROW('Sanitation Data'!E175)),NA())</f>
        <v>#N/A</v>
      </c>
      <c r="AH181" s="102" t="e">
        <f ca="true">+IF(AND(ISNUMBER(OFFSET('Sanitation Data'!$E$11,0,10*ROW('Sanitation Data'!E175))),'Data Summary'!CW181="Yes"),OFFSET('Sanitation Data'!$E$11,0,10*ROW('Sanitation Data'!E175)),NA())</f>
        <v>#N/A</v>
      </c>
      <c r="AI181" s="102" t="e">
        <f ca="true">+IF(AND(ISNUMBER(OFFSET('Sanitation Data'!$E$12,0,10*ROW('Sanitation Data'!E175))),'Data Summary'!CX181="Yes"),OFFSET('Sanitation Data'!$E$12,0,10*ROW('Sanitation Data'!E175)),NA())</f>
        <v>#N/A</v>
      </c>
      <c r="AJ181" s="102" t="e">
        <f ca="true">+IF(AND(ISNUMBER(OFFSET('Sanitation Data'!$E$13,0,10*ROW('Sanitation Data'!E175))),'Data Summary'!CY181="Yes"),OFFSET('Sanitation Data'!$E$13,0,10*ROW('Sanitation Data'!E175)),NA())</f>
        <v>#N/A</v>
      </c>
      <c r="AK181" s="102" t="e">
        <f ca="true">+IF(AND(ISNUMBER(OFFSET('Sanitation Data'!$F$5,0,10*ROW('Sanitation Data'!F175))),'Data Summary'!CZ181="Yes"),100-OFFSET('Sanitation Data'!$F$5,0,10*ROW('Sanitation Data'!F175)),NA())</f>
        <v>#N/A</v>
      </c>
      <c r="AL181" s="102" t="e">
        <f ca="true">+IF(AND(ISNUMBER(OFFSET('Sanitation Data'!$F$7,0,10*ROW('Sanitation Data'!F175))),'Data Summary'!DA181="Yes"),OFFSET('Sanitation Data'!$F$7,0,10*ROW('Sanitation Data'!F175)),NA())</f>
        <v>#N/A</v>
      </c>
      <c r="AM181" s="102" t="e">
        <f ca="true">+IF(AND(ISNUMBER(OFFSET('Sanitation Data'!$F$11,0,10*ROW('Sanitation Data'!F175))),'Data Summary'!DB181="Yes"),OFFSET('Sanitation Data'!$F$11,0,10*ROW('Sanitation Data'!F175)),NA())</f>
        <v>#N/A</v>
      </c>
      <c r="AN181" s="102" t="e">
        <f ca="true">+IF(AND(ISNUMBER(OFFSET('Sanitation Data'!$F$12,0,10*ROW('Sanitation Data'!F175))),'Data Summary'!DC181="Yes"),OFFSET('Sanitation Data'!$F$12,0,10*ROW('Sanitation Data'!F175)),NA())</f>
        <v>#N/A</v>
      </c>
      <c r="AO181" s="102" t="e">
        <f ca="true">+IF(AND(ISNUMBER(OFFSET('Sanitation Data'!$F$13,0,10*ROW('Sanitation Data'!F175))),'Data Summary'!DD181="Yes"),OFFSET('Sanitation Data'!$F$13,0,10*ROW('Sanitation Data'!F175)),NA())</f>
        <v>#N/A</v>
      </c>
      <c r="AP181" s="102" t="e">
        <f ca="true">+IF(AND(ISNUMBER(OFFSET('Sanitation Data'!$G$5,0,10*ROW('Sanitation Data'!G175))),'Data Summary'!DE181="Yes"),100-OFFSET('Sanitation Data'!$G$5,0,10*ROW('Sanitation Data'!G175)),NA())</f>
        <v>#N/A</v>
      </c>
      <c r="AQ181" s="102" t="e">
        <f ca="true">+IF(AND(ISNUMBER(OFFSET('Sanitation Data'!$G$7,0,10*ROW('Sanitation Data'!G175))),'Data Summary'!DF181="Yes"),OFFSET('Sanitation Data'!$G$7,0,10*ROW('Sanitation Data'!G175)),NA())</f>
        <v>#N/A</v>
      </c>
      <c r="AR181" s="102" t="e">
        <f ca="true">+IF(AND(ISNUMBER(OFFSET('Sanitation Data'!$G$11,0,10*ROW('Sanitation Data'!G175))),'Data Summary'!DG181="Yes"),OFFSET('Sanitation Data'!$G$11,0,10*ROW('Sanitation Data'!G175)),NA())</f>
        <v>#N/A</v>
      </c>
      <c r="AS181" s="102" t="e">
        <f ca="true">+IF(AND(ISNUMBER(OFFSET('Sanitation Data'!$G$12,0,10*ROW('Sanitation Data'!G175))),'Data Summary'!DH181="Yes"),OFFSET('Sanitation Data'!$G$12,0,10*ROW('Sanitation Data'!G175)),NA())</f>
        <v>#N/A</v>
      </c>
      <c r="AT181" s="102" t="e">
        <f ca="true">+IF(AND(ISNUMBER(OFFSET('Sanitation Data'!$G$13,0,10*ROW('Sanitation Data'!G175))),'Data Summary'!DI181="Yes"),OFFSET('Sanitation Data'!$G$13,0,10*ROW('Sanitation Data'!G175)),NA())</f>
        <v>#N/A</v>
      </c>
      <c r="AU181" s="102" t="e">
        <f ca="true">+IF(AND(ISNUMBER(OFFSET('Sanitation Data'!$H$5,0,10*ROW('Sanitation Data'!H175))),'Data Summary'!DJ181="Yes"),100-OFFSET('Sanitation Data'!$H$5,0,10*ROW('Sanitation Data'!H175)),NA())</f>
        <v>#N/A</v>
      </c>
      <c r="AV181" s="102" t="e">
        <f ca="true">+IF(AND(ISNUMBER(OFFSET('Sanitation Data'!$H$7,0,10*ROW('Sanitation Data'!H175))),'Data Summary'!DK181="Yes"),OFFSET('Sanitation Data'!$H$7,0,10*ROW('Sanitation Data'!H175)),NA())</f>
        <v>#N/A</v>
      </c>
      <c r="AW181" s="102" t="e">
        <f ca="true">+IF(AND(ISNUMBER(OFFSET('Sanitation Data'!$H$11,0,10*ROW('Sanitation Data'!H175))),'Data Summary'!DL181="Yes"),OFFSET('Sanitation Data'!$H$11,0,10*ROW('Sanitation Data'!H175)),NA())</f>
        <v>#N/A</v>
      </c>
      <c r="AX181" s="102" t="e">
        <f ca="true">+IF(AND(ISNUMBER(OFFSET('Sanitation Data'!$H$12,0,10*ROW('Sanitation Data'!H175))),'Data Summary'!DM181="Yes"),OFFSET('Sanitation Data'!$H$12,0,10*ROW('Sanitation Data'!H175)),NA())</f>
        <v>#N/A</v>
      </c>
      <c r="AY181" s="102" t="e">
        <f ca="true">+IF(AND(ISNUMBER(OFFSET('Sanitation Data'!$H$13,0,10*ROW('Sanitation Data'!H175))),'Data Summary'!DN181="Yes"),OFFSET('Sanitation Data'!$H$13,0,10*ROW('Sanitation Data'!H175)),NA())</f>
        <v>#N/A</v>
      </c>
      <c r="AZ181" s="107" t="e">
        <f ca="true">+IF(AND(ISNUMBER(OFFSET('Hygiene Data'!$C$6,0,10*ROW('Hygiene Data'!C175))),'Data Summary'!DO181="Yes"),OFFSET('Hygiene Data'!$C$6,0,10*ROW('Hygiene Data'!C175)),NA())</f>
        <v>#N/A</v>
      </c>
      <c r="BA181" s="107" t="e">
        <f ca="true">+IF(AND(ISNUMBER(OFFSET('Hygiene Data'!$C$8,0,10*ROW('Hygiene Data'!C175))),'Data Summary'!DP181="Yes"),OFFSET('Hygiene Data'!$C$8,0,10*ROW('Hygiene Data'!C175)),NA())</f>
        <v>#N/A</v>
      </c>
      <c r="BB181" s="107" t="e">
        <f ca="true">+IF(AND(ISNUMBER(OFFSET('Hygiene Data'!$C$10,0,10*ROW('Hygiene Data'!C175))),'Data Summary'!DQ181="Yes"),OFFSET('Hygiene Data'!$C$10,0,10*ROW('Hygiene Data'!C175)),NA())</f>
        <v>#N/A</v>
      </c>
      <c r="BC181" s="107" t="e">
        <f ca="true">+IF(AND(ISNUMBER(OFFSET('Hygiene Data'!$D$6,0,10*ROW('Hygiene Data'!D175))),'Data Summary'!DR181="Yes"),OFFSET('Hygiene Data'!$D$6,0,10*ROW('Hygiene Data'!D175)),NA())</f>
        <v>#N/A</v>
      </c>
      <c r="BD181" s="107" t="e">
        <f ca="true">+IF(AND(ISNUMBER(OFFSET('Hygiene Data'!$D$8,0,10*ROW('Hygiene Data'!D175))),'Data Summary'!DS181="Yes"),OFFSET('Hygiene Data'!$D$8,0,10*ROW('Hygiene Data'!D175)),NA())</f>
        <v>#N/A</v>
      </c>
      <c r="BE181" s="107" t="e">
        <f ca="true">+IF(AND(ISNUMBER(OFFSET('Hygiene Data'!$D$10,0,10*ROW('Hygiene Data'!D175))),'Data Summary'!DT181="Yes"),OFFSET('Hygiene Data'!$D$10,0,10*ROW('Hygiene Data'!D175)),NA())</f>
        <v>#N/A</v>
      </c>
      <c r="BF181" s="107" t="e">
        <f ca="true">+IF(AND(ISNUMBER(OFFSET('Hygiene Data'!$E$6,0,10*ROW('Hygiene Data'!E175))),'Data Summary'!DU181="Yes"),OFFSET('Hygiene Data'!$E$6,0,10*ROW('Hygiene Data'!E175)),NA())</f>
        <v>#N/A</v>
      </c>
      <c r="BG181" s="107" t="e">
        <f ca="true">+IF(AND(ISNUMBER(OFFSET('Hygiene Data'!$E$8,0,10*ROW('Hygiene Data'!E175))),'Data Summary'!DV181="Yes"),OFFSET('Hygiene Data'!$E$8,0,10*ROW('Hygiene Data'!E175)),NA())</f>
        <v>#N/A</v>
      </c>
      <c r="BH181" s="107" t="e">
        <f ca="true">+IF(AND(ISNUMBER(OFFSET('Hygiene Data'!$E$10,0,10*ROW('Hygiene Data'!E175))),'Data Summary'!DW181="Yes"),OFFSET('Hygiene Data'!$E$10,0,10*ROW('Hygiene Data'!E175)),NA())</f>
        <v>#N/A</v>
      </c>
      <c r="BI181" s="107" t="e">
        <f ca="true">+IF(AND(ISNUMBER(OFFSET('Hygiene Data'!$F$6,0,10*ROW('Hygiene Data'!F175))),'Data Summary'!DX181="Yes"),OFFSET('Hygiene Data'!$F$6,0,10*ROW('Hygiene Data'!F175)),NA())</f>
        <v>#N/A</v>
      </c>
      <c r="BJ181" s="107" t="e">
        <f ca="true">+IF(AND(ISNUMBER(OFFSET('Hygiene Data'!$F$8,0,10*ROW('Hygiene Data'!F175))),'Data Summary'!DY181="Yes"),OFFSET('Hygiene Data'!$F$8,0,10*ROW('Hygiene Data'!F175)),NA())</f>
        <v>#N/A</v>
      </c>
      <c r="BK181" s="107" t="e">
        <f ca="true">+IF(AND(ISNUMBER(OFFSET('Hygiene Data'!$F$10,0,10*ROW('Hygiene Data'!F175))),'Data Summary'!DZ181="Yes"),OFFSET('Hygiene Data'!$F$10,0,10*ROW('Hygiene Data'!F175)),NA())</f>
        <v>#N/A</v>
      </c>
      <c r="BL181" s="107" t="e">
        <f ca="true">+IF(AND(ISNUMBER(OFFSET('Hygiene Data'!$G$6,0,10*ROW('Hygiene Data'!G175))),'Data Summary'!EA181="Yes"),OFFSET('Hygiene Data'!$G$6,0,10*ROW('Hygiene Data'!G175)),NA())</f>
        <v>#N/A</v>
      </c>
      <c r="BM181" s="107" t="e">
        <f ca="true">+IF(AND(ISNUMBER(OFFSET('Hygiene Data'!$G$8,0,10*ROW('Hygiene Data'!G175))),'Data Summary'!EB181="Yes"),OFFSET('Hygiene Data'!$G$8,0,10*ROW('Hygiene Data'!G175)),NA())</f>
        <v>#N/A</v>
      </c>
      <c r="BN181" s="107" t="e">
        <f ca="true">+IF(AND(ISNUMBER(OFFSET('Hygiene Data'!$G$10,0,10*ROW('Hygiene Data'!G175))),'Data Summary'!EC181="Yes"),OFFSET('Hygiene Data'!$G$10,0,10*ROW('Hygiene Data'!G175)),NA())</f>
        <v>#N/A</v>
      </c>
      <c r="BO181" s="107" t="e">
        <f ca="true">+IF(AND(ISNUMBER(OFFSET('Hygiene Data'!$H$6,0,10*ROW('Hygiene Data'!H175))),'Data Summary'!ED181="Yes"),OFFSET('Hygiene Data'!$H$6,0,10*ROW('Hygiene Data'!H175)),NA())</f>
        <v>#N/A</v>
      </c>
      <c r="BP181" s="107" t="e">
        <f ca="true">+IF(AND(ISNUMBER(OFFSET('Hygiene Data'!$H$8,0,10*ROW('Hygiene Data'!H175))),'Data Summary'!EE181="Yes"),OFFSET('Hygiene Data'!$H$8,0,10*ROW('Hygiene Data'!H175)),NA())</f>
        <v>#N/A</v>
      </c>
      <c r="BQ181" s="107" t="e">
        <f ca="true">+IF(AND(ISNUMBER(OFFSET('Hygiene Data'!$H$10,0,10*ROW('Hygiene Data'!H175))),'Data Summary'!EF181="Yes"),OFFSET('Hygiene Data'!$H$10,0,10*ROW('Hygiene Data'!H175)),NA())</f>
        <v>#N/A</v>
      </c>
    </row>
    <row r="182" x14ac:dyDescent="0.2">
      <c r="A182" s="55" t="e">
        <f ca="true">+IF(OFFSET('Water Data'!$B$1,0,10*ROW('Water Data'!B176))="",NA(),OFFSET('Water Data'!$B$1,0,10*ROW('Water Data'!B176)))</f>
        <v>#N/A</v>
      </c>
      <c r="B182" s="55" t="e">
        <f ca="true">+IF(OFFSET('Water Data'!$A$3,0,10*ROW('Water Data'!A179))="",NA(),OFFSET('Water Data'!$A$3,0,10*ROW('Water Data'!A179)))</f>
        <v>#N/A</v>
      </c>
      <c r="C182" s="55" t="e">
        <f ca="true">+IF(OFFSET('Water Data'!$C$3,0,10*ROW('Water Data'!C179))="",NA(),OFFSET('Water Data'!$C$3,0,10*ROW('Water Data'!C179)))</f>
        <v>#N/A</v>
      </c>
      <c r="D182" s="56" t="e">
        <f ca="true">+IF(AND(ISNUMBER(OFFSET('Water Data'!$C$5,0,10*ROW('Water Data'!C176))),'Data Summary'!BS182="Yes"),100-OFFSET('Water Data'!$C$5,0,10*ROW('Water Data'!C176)),NA())</f>
        <v>#N/A</v>
      </c>
      <c r="E182" s="56" t="e">
        <f ca="true">+IF(AND(ISNUMBER(OFFSET('Water Data'!$C$7,0,10*ROW('Water Data'!C176))),'Data Summary'!BT182="Yes"),OFFSET('Water Data'!$C$7,0,10*ROW('Water Data'!C176)),NA())</f>
        <v>#N/A</v>
      </c>
      <c r="F182" s="56" t="e">
        <f ca="true">+IF(AND(ISNUMBER(OFFSET('Water Data'!$C$10,0,10*ROW('Water Data'!C176))),'Data Summary'!BU182="Yes"),OFFSET('Water Data'!$C$10,0,10*ROW('Water Data'!C176)),NA())</f>
        <v>#N/A</v>
      </c>
      <c r="G182" s="56" t="e">
        <f ca="true">+IF(AND(ISNUMBER(OFFSET('Water Data'!$D$5,0,10*ROW('Water Data'!D176))),'Data Summary'!BV182="Yes"),100-OFFSET('Water Data'!$D$5,0,10*ROW('Water Data'!D176)),NA())</f>
        <v>#N/A</v>
      </c>
      <c r="H182" s="56" t="e">
        <f ca="true">+IF(AND(ISNUMBER(OFFSET('Water Data'!$D$7,0,10*ROW('Water Data'!D176))),'Data Summary'!BW182="Yes"),OFFSET('Water Data'!$D$7,0,10*ROW('Water Data'!D176)),NA())</f>
        <v>#N/A</v>
      </c>
      <c r="I182" s="56" t="e">
        <f ca="true">+IF(AND(ISNUMBER(OFFSET('Water Data'!$D$10,0,10*ROW('Water Data'!D176))),'Data Summary'!BX182="Yes"),OFFSET('Water Data'!$D$10,0,10*ROW('Water Data'!D176)),NA())</f>
        <v>#N/A</v>
      </c>
      <c r="J182" s="56" t="e">
        <f ca="true">+IF(AND(ISNUMBER(OFFSET('Water Data'!$E$5,0,10*ROW('Water Data'!E176))),'Data Summary'!BY182="Yes"),100-OFFSET('Water Data'!$E$5,0,10*ROW('Water Data'!E176)),NA())</f>
        <v>#N/A</v>
      </c>
      <c r="K182" s="56" t="e">
        <f ca="true">+IF(AND(ISNUMBER(OFFSET('Water Data'!$E$7,0,10*ROW('Water Data'!E176))),'Data Summary'!BZ182="Yes"),OFFSET('Water Data'!$E$7,0,10*ROW('Water Data'!E176)),NA())</f>
        <v>#N/A</v>
      </c>
      <c r="L182" s="56" t="e">
        <f ca="true">+IF(AND(ISNUMBER(OFFSET('Water Data'!$E$10,0,10*ROW('Water Data'!E176))),'Data Summary'!CA182="Yes"),OFFSET('Water Data'!$E$10,0,10*ROW('Water Data'!E176)),NA())</f>
        <v>#N/A</v>
      </c>
      <c r="M182" s="56" t="e">
        <f ca="true">+IF(AND(ISNUMBER(OFFSET('Water Data'!$F$5,0,10*ROW('Water Data'!F176))),'Data Summary'!CB182="Yes"),100-OFFSET('Water Data'!$F$5,0,10*ROW('Water Data'!F176)),NA())</f>
        <v>#N/A</v>
      </c>
      <c r="N182" s="56" t="e">
        <f ca="true">+IF(AND(ISNUMBER(OFFSET('Water Data'!$F$7,0,10*ROW('Water Data'!F176))),'Data Summary'!CC182="Yes"),OFFSET('Water Data'!$F$7,0,10*ROW('Water Data'!F176)),NA())</f>
        <v>#N/A</v>
      </c>
      <c r="O182" s="56" t="e">
        <f ca="true">+IF(AND(ISNUMBER(OFFSET('Water Data'!$F$10,0,10*ROW('Water Data'!F176))),'Data Summary'!CD182="Yes"),OFFSET('Water Data'!$F$10,0,10*ROW('Water Data'!F176)),NA())</f>
        <v>#N/A</v>
      </c>
      <c r="P182" s="56" t="e">
        <f ca="true">+IF(AND(ISNUMBER(OFFSET('Water Data'!$G$5,0,10*ROW('Water Data'!G176))),'Data Summary'!CE182="Yes"),100-OFFSET('Water Data'!$G$5,0,10*ROW('Water Data'!G176)),NA())</f>
        <v>#N/A</v>
      </c>
      <c r="Q182" s="56" t="e">
        <f ca="true">+IF(AND(ISNUMBER(OFFSET('Water Data'!$G$7,0,10*ROW('Water Data'!G176))),'Data Summary'!CF182="Yes"),OFFSET('Water Data'!$G$7,0,10*ROW('Water Data'!G176)),NA())</f>
        <v>#N/A</v>
      </c>
      <c r="R182" s="56" t="e">
        <f ca="true">+IF(AND(ISNUMBER(OFFSET('Water Data'!$G$10,0,10*ROW('Water Data'!G176))),'Data Summary'!CG182="Yes"),OFFSET('Water Data'!$G$10,0,10*ROW('Water Data'!G176)),NA())</f>
        <v>#N/A</v>
      </c>
      <c r="S182" s="56" t="e">
        <f ca="true">+IF(AND(ISNUMBER(OFFSET('Water Data'!$H$5,0,10*ROW('Water Data'!H176))),'Data Summary'!CH182="Yes"),100-OFFSET('Water Data'!$H$5,0,10*ROW('Water Data'!H176)),NA())</f>
        <v>#N/A</v>
      </c>
      <c r="T182" s="56" t="e">
        <f ca="true">+IF(AND(ISNUMBER(OFFSET('Water Data'!$H$7,0,10*ROW('Water Data'!H176))),'Data Summary'!CI182="Yes"),OFFSET('Water Data'!$H$7,0,10*ROW('Water Data'!H176)),NA())</f>
        <v>#N/A</v>
      </c>
      <c r="U182" s="56" t="e">
        <f ca="true">+IF(AND(ISNUMBER(OFFSET('Water Data'!$H$10,0,10*ROW('Water Data'!H176))),'Data Summary'!CJ182="Yes"),OFFSET('Water Data'!$H$10,0,10*ROW('Water Data'!H176)),NA())</f>
        <v>#N/A</v>
      </c>
      <c r="V182" s="102" t="e">
        <f ca="true">+IF(AND(ISNUMBER(OFFSET('Sanitation Data'!$C$5,0,10*ROW('Sanitation Data'!C176))),'Data Summary'!CK182="Yes"),100-OFFSET('Sanitation Data'!$C$5,0,10*ROW('Sanitation Data'!C176)),NA())</f>
        <v>#N/A</v>
      </c>
      <c r="W182" s="102" t="e">
        <f ca="true">+IF(AND(ISNUMBER(OFFSET('Sanitation Data'!$C$7,0,10*ROW('Sanitation Data'!C176))),'Data Summary'!CL182="Yes"),OFFSET('Sanitation Data'!$C$7,0,10*ROW('Sanitation Data'!C176)),NA())</f>
        <v>#N/A</v>
      </c>
      <c r="X182" s="102" t="e">
        <f ca="true">+IF(AND(ISNUMBER(OFFSET('Sanitation Data'!$C$11,0,10*ROW('Sanitation Data'!C176))),'Data Summary'!CM182="Yes"),OFFSET('Sanitation Data'!$C$11,0,10*ROW('Sanitation Data'!C176)),NA())</f>
        <v>#N/A</v>
      </c>
      <c r="Y182" s="102" t="e">
        <f ca="true">+IF(AND(ISNUMBER(OFFSET('Sanitation Data'!$C$12,0,10*ROW('Sanitation Data'!C176))),'Data Summary'!CN182="Yes"),OFFSET('Sanitation Data'!$C$12,0,10*ROW('Sanitation Data'!C176)),NA())</f>
        <v>#N/A</v>
      </c>
      <c r="Z182" s="102" t="e">
        <f ca="true">+IF(AND(ISNUMBER(OFFSET('Sanitation Data'!$C$13,0,10*ROW('Sanitation Data'!C176))),'Data Summary'!CO182="Yes"),OFFSET('Sanitation Data'!$C$13,0,10*ROW('Sanitation Data'!C176)),NA())</f>
        <v>#N/A</v>
      </c>
      <c r="AA182" s="102" t="e">
        <f ca="true">+IF(AND(ISNUMBER(OFFSET('Sanitation Data'!$D$5,0,10*ROW('Sanitation Data'!D176))),'Data Summary'!CP182="Yes"),100-OFFSET('Sanitation Data'!$D$5,0,10*ROW('Sanitation Data'!D176)),NA())</f>
        <v>#N/A</v>
      </c>
      <c r="AB182" s="102" t="e">
        <f ca="true">+IF(AND(ISNUMBER(OFFSET('Sanitation Data'!$D$7,0,10*ROW('Sanitation Data'!D176))),'Data Summary'!CQ182="Yes"),OFFSET('Sanitation Data'!$D$7,0,10*ROW('Sanitation Data'!D176)),NA())</f>
        <v>#N/A</v>
      </c>
      <c r="AC182" s="102" t="e">
        <f ca="true">+IF(AND(ISNUMBER(OFFSET('Sanitation Data'!$D$11,0,10*ROW('Sanitation Data'!D176))),'Data Summary'!CR182="Yes"),OFFSET('Sanitation Data'!$D$11,0,10*ROW('Sanitation Data'!D176)),NA())</f>
        <v>#N/A</v>
      </c>
      <c r="AD182" s="102" t="e">
        <f ca="true">+IF(AND(ISNUMBER(OFFSET('Sanitation Data'!$D$12,0,10*ROW('Sanitation Data'!D176))),'Data Summary'!CS182="Yes"),OFFSET('Sanitation Data'!$D$12,0,10*ROW('Sanitation Data'!D176)),NA())</f>
        <v>#N/A</v>
      </c>
      <c r="AE182" s="102" t="e">
        <f ca="true">+IF(AND(ISNUMBER(OFFSET('Sanitation Data'!$D$13,0,10*ROW('Sanitation Data'!D176))),'Data Summary'!CT182="Yes"),OFFSET('Sanitation Data'!$D$13,0,10*ROW('Sanitation Data'!D176)),NA())</f>
        <v>#N/A</v>
      </c>
      <c r="AF182" s="102" t="e">
        <f ca="true">+IF(AND(ISNUMBER(OFFSET('Sanitation Data'!$E$5,0,10*ROW('Sanitation Data'!E176))),'Data Summary'!CU182="Yes"),100-OFFSET('Sanitation Data'!$E$5,0,10*ROW('Sanitation Data'!E176)),NA())</f>
        <v>#N/A</v>
      </c>
      <c r="AG182" s="102" t="e">
        <f ca="true">+IF(AND(ISNUMBER(OFFSET('Sanitation Data'!$E$7,0,10*ROW('Sanitation Data'!E176))),'Data Summary'!CV182="Yes"),OFFSET('Sanitation Data'!$E$7,0,10*ROW('Sanitation Data'!E176)),NA())</f>
        <v>#N/A</v>
      </c>
      <c r="AH182" s="102" t="e">
        <f ca="true">+IF(AND(ISNUMBER(OFFSET('Sanitation Data'!$E$11,0,10*ROW('Sanitation Data'!E176))),'Data Summary'!CW182="Yes"),OFFSET('Sanitation Data'!$E$11,0,10*ROW('Sanitation Data'!E176)),NA())</f>
        <v>#N/A</v>
      </c>
      <c r="AI182" s="102" t="e">
        <f ca="true">+IF(AND(ISNUMBER(OFFSET('Sanitation Data'!$E$12,0,10*ROW('Sanitation Data'!E176))),'Data Summary'!CX182="Yes"),OFFSET('Sanitation Data'!$E$12,0,10*ROW('Sanitation Data'!E176)),NA())</f>
        <v>#N/A</v>
      </c>
      <c r="AJ182" s="102" t="e">
        <f ca="true">+IF(AND(ISNUMBER(OFFSET('Sanitation Data'!$E$13,0,10*ROW('Sanitation Data'!E176))),'Data Summary'!CY182="Yes"),OFFSET('Sanitation Data'!$E$13,0,10*ROW('Sanitation Data'!E176)),NA())</f>
        <v>#N/A</v>
      </c>
      <c r="AK182" s="102" t="e">
        <f ca="true">+IF(AND(ISNUMBER(OFFSET('Sanitation Data'!$F$5,0,10*ROW('Sanitation Data'!F176))),'Data Summary'!CZ182="Yes"),100-OFFSET('Sanitation Data'!$F$5,0,10*ROW('Sanitation Data'!F176)),NA())</f>
        <v>#N/A</v>
      </c>
      <c r="AL182" s="102" t="e">
        <f ca="true">+IF(AND(ISNUMBER(OFFSET('Sanitation Data'!$F$7,0,10*ROW('Sanitation Data'!F176))),'Data Summary'!DA182="Yes"),OFFSET('Sanitation Data'!$F$7,0,10*ROW('Sanitation Data'!F176)),NA())</f>
        <v>#N/A</v>
      </c>
      <c r="AM182" s="102" t="e">
        <f ca="true">+IF(AND(ISNUMBER(OFFSET('Sanitation Data'!$F$11,0,10*ROW('Sanitation Data'!F176))),'Data Summary'!DB182="Yes"),OFFSET('Sanitation Data'!$F$11,0,10*ROW('Sanitation Data'!F176)),NA())</f>
        <v>#N/A</v>
      </c>
      <c r="AN182" s="102" t="e">
        <f ca="true">+IF(AND(ISNUMBER(OFFSET('Sanitation Data'!$F$12,0,10*ROW('Sanitation Data'!F176))),'Data Summary'!DC182="Yes"),OFFSET('Sanitation Data'!$F$12,0,10*ROW('Sanitation Data'!F176)),NA())</f>
        <v>#N/A</v>
      </c>
      <c r="AO182" s="102" t="e">
        <f ca="true">+IF(AND(ISNUMBER(OFFSET('Sanitation Data'!$F$13,0,10*ROW('Sanitation Data'!F176))),'Data Summary'!DD182="Yes"),OFFSET('Sanitation Data'!$F$13,0,10*ROW('Sanitation Data'!F176)),NA())</f>
        <v>#N/A</v>
      </c>
      <c r="AP182" s="102" t="e">
        <f ca="true">+IF(AND(ISNUMBER(OFFSET('Sanitation Data'!$G$5,0,10*ROW('Sanitation Data'!G176))),'Data Summary'!DE182="Yes"),100-OFFSET('Sanitation Data'!$G$5,0,10*ROW('Sanitation Data'!G176)),NA())</f>
        <v>#N/A</v>
      </c>
      <c r="AQ182" s="102" t="e">
        <f ca="true">+IF(AND(ISNUMBER(OFFSET('Sanitation Data'!$G$7,0,10*ROW('Sanitation Data'!G176))),'Data Summary'!DF182="Yes"),OFFSET('Sanitation Data'!$G$7,0,10*ROW('Sanitation Data'!G176)),NA())</f>
        <v>#N/A</v>
      </c>
      <c r="AR182" s="102" t="e">
        <f ca="true">+IF(AND(ISNUMBER(OFFSET('Sanitation Data'!$G$11,0,10*ROW('Sanitation Data'!G176))),'Data Summary'!DG182="Yes"),OFFSET('Sanitation Data'!$G$11,0,10*ROW('Sanitation Data'!G176)),NA())</f>
        <v>#N/A</v>
      </c>
      <c r="AS182" s="102" t="e">
        <f ca="true">+IF(AND(ISNUMBER(OFFSET('Sanitation Data'!$G$12,0,10*ROW('Sanitation Data'!G176))),'Data Summary'!DH182="Yes"),OFFSET('Sanitation Data'!$G$12,0,10*ROW('Sanitation Data'!G176)),NA())</f>
        <v>#N/A</v>
      </c>
      <c r="AT182" s="102" t="e">
        <f ca="true">+IF(AND(ISNUMBER(OFFSET('Sanitation Data'!$G$13,0,10*ROW('Sanitation Data'!G176))),'Data Summary'!DI182="Yes"),OFFSET('Sanitation Data'!$G$13,0,10*ROW('Sanitation Data'!G176)),NA())</f>
        <v>#N/A</v>
      </c>
      <c r="AU182" s="102" t="e">
        <f ca="true">+IF(AND(ISNUMBER(OFFSET('Sanitation Data'!$H$5,0,10*ROW('Sanitation Data'!H176))),'Data Summary'!DJ182="Yes"),100-OFFSET('Sanitation Data'!$H$5,0,10*ROW('Sanitation Data'!H176)),NA())</f>
        <v>#N/A</v>
      </c>
      <c r="AV182" s="102" t="e">
        <f ca="true">+IF(AND(ISNUMBER(OFFSET('Sanitation Data'!$H$7,0,10*ROW('Sanitation Data'!H176))),'Data Summary'!DK182="Yes"),OFFSET('Sanitation Data'!$H$7,0,10*ROW('Sanitation Data'!H176)),NA())</f>
        <v>#N/A</v>
      </c>
      <c r="AW182" s="102" t="e">
        <f ca="true">+IF(AND(ISNUMBER(OFFSET('Sanitation Data'!$H$11,0,10*ROW('Sanitation Data'!H176))),'Data Summary'!DL182="Yes"),OFFSET('Sanitation Data'!$H$11,0,10*ROW('Sanitation Data'!H176)),NA())</f>
        <v>#N/A</v>
      </c>
      <c r="AX182" s="102" t="e">
        <f ca="true">+IF(AND(ISNUMBER(OFFSET('Sanitation Data'!$H$12,0,10*ROW('Sanitation Data'!H176))),'Data Summary'!DM182="Yes"),OFFSET('Sanitation Data'!$H$12,0,10*ROW('Sanitation Data'!H176)),NA())</f>
        <v>#N/A</v>
      </c>
      <c r="AY182" s="102" t="e">
        <f ca="true">+IF(AND(ISNUMBER(OFFSET('Sanitation Data'!$H$13,0,10*ROW('Sanitation Data'!H176))),'Data Summary'!DN182="Yes"),OFFSET('Sanitation Data'!$H$13,0,10*ROW('Sanitation Data'!H176)),NA())</f>
        <v>#N/A</v>
      </c>
      <c r="AZ182" s="107" t="e">
        <f ca="true">+IF(AND(ISNUMBER(OFFSET('Hygiene Data'!$C$6,0,10*ROW('Hygiene Data'!C176))),'Data Summary'!DO182="Yes"),OFFSET('Hygiene Data'!$C$6,0,10*ROW('Hygiene Data'!C176)),NA())</f>
        <v>#N/A</v>
      </c>
      <c r="BA182" s="107" t="e">
        <f ca="true">+IF(AND(ISNUMBER(OFFSET('Hygiene Data'!$C$8,0,10*ROW('Hygiene Data'!C176))),'Data Summary'!DP182="Yes"),OFFSET('Hygiene Data'!$C$8,0,10*ROW('Hygiene Data'!C176)),NA())</f>
        <v>#N/A</v>
      </c>
      <c r="BB182" s="107" t="e">
        <f ca="true">+IF(AND(ISNUMBER(OFFSET('Hygiene Data'!$C$10,0,10*ROW('Hygiene Data'!C176))),'Data Summary'!DQ182="Yes"),OFFSET('Hygiene Data'!$C$10,0,10*ROW('Hygiene Data'!C176)),NA())</f>
        <v>#N/A</v>
      </c>
      <c r="BC182" s="107" t="e">
        <f ca="true">+IF(AND(ISNUMBER(OFFSET('Hygiene Data'!$D$6,0,10*ROW('Hygiene Data'!D176))),'Data Summary'!DR182="Yes"),OFFSET('Hygiene Data'!$D$6,0,10*ROW('Hygiene Data'!D176)),NA())</f>
        <v>#N/A</v>
      </c>
      <c r="BD182" s="107" t="e">
        <f ca="true">+IF(AND(ISNUMBER(OFFSET('Hygiene Data'!$D$8,0,10*ROW('Hygiene Data'!D176))),'Data Summary'!DS182="Yes"),OFFSET('Hygiene Data'!$D$8,0,10*ROW('Hygiene Data'!D176)),NA())</f>
        <v>#N/A</v>
      </c>
      <c r="BE182" s="107" t="e">
        <f ca="true">+IF(AND(ISNUMBER(OFFSET('Hygiene Data'!$D$10,0,10*ROW('Hygiene Data'!D176))),'Data Summary'!DT182="Yes"),OFFSET('Hygiene Data'!$D$10,0,10*ROW('Hygiene Data'!D176)),NA())</f>
        <v>#N/A</v>
      </c>
      <c r="BF182" s="107" t="e">
        <f ca="true">+IF(AND(ISNUMBER(OFFSET('Hygiene Data'!$E$6,0,10*ROW('Hygiene Data'!E176))),'Data Summary'!DU182="Yes"),OFFSET('Hygiene Data'!$E$6,0,10*ROW('Hygiene Data'!E176)),NA())</f>
        <v>#N/A</v>
      </c>
      <c r="BG182" s="107" t="e">
        <f ca="true">+IF(AND(ISNUMBER(OFFSET('Hygiene Data'!$E$8,0,10*ROW('Hygiene Data'!E176))),'Data Summary'!DV182="Yes"),OFFSET('Hygiene Data'!$E$8,0,10*ROW('Hygiene Data'!E176)),NA())</f>
        <v>#N/A</v>
      </c>
      <c r="BH182" s="107" t="e">
        <f ca="true">+IF(AND(ISNUMBER(OFFSET('Hygiene Data'!$E$10,0,10*ROW('Hygiene Data'!E176))),'Data Summary'!DW182="Yes"),OFFSET('Hygiene Data'!$E$10,0,10*ROW('Hygiene Data'!E176)),NA())</f>
        <v>#N/A</v>
      </c>
      <c r="BI182" s="107" t="e">
        <f ca="true">+IF(AND(ISNUMBER(OFFSET('Hygiene Data'!$F$6,0,10*ROW('Hygiene Data'!F176))),'Data Summary'!DX182="Yes"),OFFSET('Hygiene Data'!$F$6,0,10*ROW('Hygiene Data'!F176)),NA())</f>
        <v>#N/A</v>
      </c>
      <c r="BJ182" s="107" t="e">
        <f ca="true">+IF(AND(ISNUMBER(OFFSET('Hygiene Data'!$F$8,0,10*ROW('Hygiene Data'!F176))),'Data Summary'!DY182="Yes"),OFFSET('Hygiene Data'!$F$8,0,10*ROW('Hygiene Data'!F176)),NA())</f>
        <v>#N/A</v>
      </c>
      <c r="BK182" s="107" t="e">
        <f ca="true">+IF(AND(ISNUMBER(OFFSET('Hygiene Data'!$F$10,0,10*ROW('Hygiene Data'!F176))),'Data Summary'!DZ182="Yes"),OFFSET('Hygiene Data'!$F$10,0,10*ROW('Hygiene Data'!F176)),NA())</f>
        <v>#N/A</v>
      </c>
      <c r="BL182" s="107" t="e">
        <f ca="true">+IF(AND(ISNUMBER(OFFSET('Hygiene Data'!$G$6,0,10*ROW('Hygiene Data'!G176))),'Data Summary'!EA182="Yes"),OFFSET('Hygiene Data'!$G$6,0,10*ROW('Hygiene Data'!G176)),NA())</f>
        <v>#N/A</v>
      </c>
      <c r="BM182" s="107" t="e">
        <f ca="true">+IF(AND(ISNUMBER(OFFSET('Hygiene Data'!$G$8,0,10*ROW('Hygiene Data'!G176))),'Data Summary'!EB182="Yes"),OFFSET('Hygiene Data'!$G$8,0,10*ROW('Hygiene Data'!G176)),NA())</f>
        <v>#N/A</v>
      </c>
      <c r="BN182" s="107" t="e">
        <f ca="true">+IF(AND(ISNUMBER(OFFSET('Hygiene Data'!$G$10,0,10*ROW('Hygiene Data'!G176))),'Data Summary'!EC182="Yes"),OFFSET('Hygiene Data'!$G$10,0,10*ROW('Hygiene Data'!G176)),NA())</f>
        <v>#N/A</v>
      </c>
      <c r="BO182" s="107" t="e">
        <f ca="true">+IF(AND(ISNUMBER(OFFSET('Hygiene Data'!$H$6,0,10*ROW('Hygiene Data'!H176))),'Data Summary'!ED182="Yes"),OFFSET('Hygiene Data'!$H$6,0,10*ROW('Hygiene Data'!H176)),NA())</f>
        <v>#N/A</v>
      </c>
      <c r="BP182" s="107" t="e">
        <f ca="true">+IF(AND(ISNUMBER(OFFSET('Hygiene Data'!$H$8,0,10*ROW('Hygiene Data'!H176))),'Data Summary'!EE182="Yes"),OFFSET('Hygiene Data'!$H$8,0,10*ROW('Hygiene Data'!H176)),NA())</f>
        <v>#N/A</v>
      </c>
      <c r="BQ182" s="107" t="e">
        <f ca="true">+IF(AND(ISNUMBER(OFFSET('Hygiene Data'!$H$10,0,10*ROW('Hygiene Data'!H176))),'Data Summary'!EF182="Yes"),OFFSET('Hygiene Data'!$H$10,0,10*ROW('Hygiene Data'!H176)),NA())</f>
        <v>#N/A</v>
      </c>
    </row>
    <row r="183" x14ac:dyDescent="0.2">
      <c r="A183" s="55" t="e">
        <f ca="true">+IF(OFFSET('Water Data'!$B$1,0,10*ROW('Water Data'!B177))="",NA(),OFFSET('Water Data'!$B$1,0,10*ROW('Water Data'!B177)))</f>
        <v>#N/A</v>
      </c>
      <c r="B183" s="55" t="e">
        <f ca="true">+IF(OFFSET('Water Data'!$A$3,0,10*ROW('Water Data'!A180))="",NA(),OFFSET('Water Data'!$A$3,0,10*ROW('Water Data'!A180)))</f>
        <v>#N/A</v>
      </c>
      <c r="C183" s="55" t="e">
        <f ca="true">+IF(OFFSET('Water Data'!$C$3,0,10*ROW('Water Data'!C180))="",NA(),OFFSET('Water Data'!$C$3,0,10*ROW('Water Data'!C180)))</f>
        <v>#N/A</v>
      </c>
      <c r="D183" s="56" t="e">
        <f ca="true">+IF(AND(ISNUMBER(OFFSET('Water Data'!$C$5,0,10*ROW('Water Data'!C177))),'Data Summary'!BS183="Yes"),100-OFFSET('Water Data'!$C$5,0,10*ROW('Water Data'!C177)),NA())</f>
        <v>#N/A</v>
      </c>
      <c r="E183" s="56" t="e">
        <f ca="true">+IF(AND(ISNUMBER(OFFSET('Water Data'!$C$7,0,10*ROW('Water Data'!C177))),'Data Summary'!BT183="Yes"),OFFSET('Water Data'!$C$7,0,10*ROW('Water Data'!C177)),NA())</f>
        <v>#N/A</v>
      </c>
      <c r="F183" s="56" t="e">
        <f ca="true">+IF(AND(ISNUMBER(OFFSET('Water Data'!$C$10,0,10*ROW('Water Data'!C177))),'Data Summary'!BU183="Yes"),OFFSET('Water Data'!$C$10,0,10*ROW('Water Data'!C177)),NA())</f>
        <v>#N/A</v>
      </c>
      <c r="G183" s="56" t="e">
        <f ca="true">+IF(AND(ISNUMBER(OFFSET('Water Data'!$D$5,0,10*ROW('Water Data'!D177))),'Data Summary'!BV183="Yes"),100-OFFSET('Water Data'!$D$5,0,10*ROW('Water Data'!D177)),NA())</f>
        <v>#N/A</v>
      </c>
      <c r="H183" s="56" t="e">
        <f ca="true">+IF(AND(ISNUMBER(OFFSET('Water Data'!$D$7,0,10*ROW('Water Data'!D177))),'Data Summary'!BW183="Yes"),OFFSET('Water Data'!$D$7,0,10*ROW('Water Data'!D177)),NA())</f>
        <v>#N/A</v>
      </c>
      <c r="I183" s="56" t="e">
        <f ca="true">+IF(AND(ISNUMBER(OFFSET('Water Data'!$D$10,0,10*ROW('Water Data'!D177))),'Data Summary'!BX183="Yes"),OFFSET('Water Data'!$D$10,0,10*ROW('Water Data'!D177)),NA())</f>
        <v>#N/A</v>
      </c>
      <c r="J183" s="56" t="e">
        <f ca="true">+IF(AND(ISNUMBER(OFFSET('Water Data'!$E$5,0,10*ROW('Water Data'!E177))),'Data Summary'!BY183="Yes"),100-OFFSET('Water Data'!$E$5,0,10*ROW('Water Data'!E177)),NA())</f>
        <v>#N/A</v>
      </c>
      <c r="K183" s="56" t="e">
        <f ca="true">+IF(AND(ISNUMBER(OFFSET('Water Data'!$E$7,0,10*ROW('Water Data'!E177))),'Data Summary'!BZ183="Yes"),OFFSET('Water Data'!$E$7,0,10*ROW('Water Data'!E177)),NA())</f>
        <v>#N/A</v>
      </c>
      <c r="L183" s="56" t="e">
        <f ca="true">+IF(AND(ISNUMBER(OFFSET('Water Data'!$E$10,0,10*ROW('Water Data'!E177))),'Data Summary'!CA183="Yes"),OFFSET('Water Data'!$E$10,0,10*ROW('Water Data'!E177)),NA())</f>
        <v>#N/A</v>
      </c>
      <c r="M183" s="56" t="e">
        <f ca="true">+IF(AND(ISNUMBER(OFFSET('Water Data'!$F$5,0,10*ROW('Water Data'!F177))),'Data Summary'!CB183="Yes"),100-OFFSET('Water Data'!$F$5,0,10*ROW('Water Data'!F177)),NA())</f>
        <v>#N/A</v>
      </c>
      <c r="N183" s="56" t="e">
        <f ca="true">+IF(AND(ISNUMBER(OFFSET('Water Data'!$F$7,0,10*ROW('Water Data'!F177))),'Data Summary'!CC183="Yes"),OFFSET('Water Data'!$F$7,0,10*ROW('Water Data'!F177)),NA())</f>
        <v>#N/A</v>
      </c>
      <c r="O183" s="56" t="e">
        <f ca="true">+IF(AND(ISNUMBER(OFFSET('Water Data'!$F$10,0,10*ROW('Water Data'!F177))),'Data Summary'!CD183="Yes"),OFFSET('Water Data'!$F$10,0,10*ROW('Water Data'!F177)),NA())</f>
        <v>#N/A</v>
      </c>
      <c r="P183" s="56" t="e">
        <f ca="true">+IF(AND(ISNUMBER(OFFSET('Water Data'!$G$5,0,10*ROW('Water Data'!G177))),'Data Summary'!CE183="Yes"),100-OFFSET('Water Data'!$G$5,0,10*ROW('Water Data'!G177)),NA())</f>
        <v>#N/A</v>
      </c>
      <c r="Q183" s="56" t="e">
        <f ca="true">+IF(AND(ISNUMBER(OFFSET('Water Data'!$G$7,0,10*ROW('Water Data'!G177))),'Data Summary'!CF183="Yes"),OFFSET('Water Data'!$G$7,0,10*ROW('Water Data'!G177)),NA())</f>
        <v>#N/A</v>
      </c>
      <c r="R183" s="56" t="e">
        <f ca="true">+IF(AND(ISNUMBER(OFFSET('Water Data'!$G$10,0,10*ROW('Water Data'!G177))),'Data Summary'!CG183="Yes"),OFFSET('Water Data'!$G$10,0,10*ROW('Water Data'!G177)),NA())</f>
        <v>#N/A</v>
      </c>
      <c r="S183" s="56" t="e">
        <f ca="true">+IF(AND(ISNUMBER(OFFSET('Water Data'!$H$5,0,10*ROW('Water Data'!H177))),'Data Summary'!CH183="Yes"),100-OFFSET('Water Data'!$H$5,0,10*ROW('Water Data'!H177)),NA())</f>
        <v>#N/A</v>
      </c>
      <c r="T183" s="56" t="e">
        <f ca="true">+IF(AND(ISNUMBER(OFFSET('Water Data'!$H$7,0,10*ROW('Water Data'!H177))),'Data Summary'!CI183="Yes"),OFFSET('Water Data'!$H$7,0,10*ROW('Water Data'!H177)),NA())</f>
        <v>#N/A</v>
      </c>
      <c r="U183" s="56" t="e">
        <f ca="true">+IF(AND(ISNUMBER(OFFSET('Water Data'!$H$10,0,10*ROW('Water Data'!H177))),'Data Summary'!CJ183="Yes"),OFFSET('Water Data'!$H$10,0,10*ROW('Water Data'!H177)),NA())</f>
        <v>#N/A</v>
      </c>
      <c r="V183" s="102" t="e">
        <f ca="true">+IF(AND(ISNUMBER(OFFSET('Sanitation Data'!$C$5,0,10*ROW('Sanitation Data'!C177))),'Data Summary'!CK183="Yes"),100-OFFSET('Sanitation Data'!$C$5,0,10*ROW('Sanitation Data'!C177)),NA())</f>
        <v>#N/A</v>
      </c>
      <c r="W183" s="102" t="e">
        <f ca="true">+IF(AND(ISNUMBER(OFFSET('Sanitation Data'!$C$7,0,10*ROW('Sanitation Data'!C177))),'Data Summary'!CL183="Yes"),OFFSET('Sanitation Data'!$C$7,0,10*ROW('Sanitation Data'!C177)),NA())</f>
        <v>#N/A</v>
      </c>
      <c r="X183" s="102" t="e">
        <f ca="true">+IF(AND(ISNUMBER(OFFSET('Sanitation Data'!$C$11,0,10*ROW('Sanitation Data'!C177))),'Data Summary'!CM183="Yes"),OFFSET('Sanitation Data'!$C$11,0,10*ROW('Sanitation Data'!C177)),NA())</f>
        <v>#N/A</v>
      </c>
      <c r="Y183" s="102" t="e">
        <f ca="true">+IF(AND(ISNUMBER(OFFSET('Sanitation Data'!$C$12,0,10*ROW('Sanitation Data'!C177))),'Data Summary'!CN183="Yes"),OFFSET('Sanitation Data'!$C$12,0,10*ROW('Sanitation Data'!C177)),NA())</f>
        <v>#N/A</v>
      </c>
      <c r="Z183" s="102" t="e">
        <f ca="true">+IF(AND(ISNUMBER(OFFSET('Sanitation Data'!$C$13,0,10*ROW('Sanitation Data'!C177))),'Data Summary'!CO183="Yes"),OFFSET('Sanitation Data'!$C$13,0,10*ROW('Sanitation Data'!C177)),NA())</f>
        <v>#N/A</v>
      </c>
      <c r="AA183" s="102" t="e">
        <f ca="true">+IF(AND(ISNUMBER(OFFSET('Sanitation Data'!$D$5,0,10*ROW('Sanitation Data'!D177))),'Data Summary'!CP183="Yes"),100-OFFSET('Sanitation Data'!$D$5,0,10*ROW('Sanitation Data'!D177)),NA())</f>
        <v>#N/A</v>
      </c>
      <c r="AB183" s="102" t="e">
        <f ca="true">+IF(AND(ISNUMBER(OFFSET('Sanitation Data'!$D$7,0,10*ROW('Sanitation Data'!D177))),'Data Summary'!CQ183="Yes"),OFFSET('Sanitation Data'!$D$7,0,10*ROW('Sanitation Data'!D177)),NA())</f>
        <v>#N/A</v>
      </c>
      <c r="AC183" s="102" t="e">
        <f ca="true">+IF(AND(ISNUMBER(OFFSET('Sanitation Data'!$D$11,0,10*ROW('Sanitation Data'!D177))),'Data Summary'!CR183="Yes"),OFFSET('Sanitation Data'!$D$11,0,10*ROW('Sanitation Data'!D177)),NA())</f>
        <v>#N/A</v>
      </c>
      <c r="AD183" s="102" t="e">
        <f ca="true">+IF(AND(ISNUMBER(OFFSET('Sanitation Data'!$D$12,0,10*ROW('Sanitation Data'!D177))),'Data Summary'!CS183="Yes"),OFFSET('Sanitation Data'!$D$12,0,10*ROW('Sanitation Data'!D177)),NA())</f>
        <v>#N/A</v>
      </c>
      <c r="AE183" s="102" t="e">
        <f ca="true">+IF(AND(ISNUMBER(OFFSET('Sanitation Data'!$D$13,0,10*ROW('Sanitation Data'!D177))),'Data Summary'!CT183="Yes"),OFFSET('Sanitation Data'!$D$13,0,10*ROW('Sanitation Data'!D177)),NA())</f>
        <v>#N/A</v>
      </c>
      <c r="AF183" s="102" t="e">
        <f ca="true">+IF(AND(ISNUMBER(OFFSET('Sanitation Data'!$E$5,0,10*ROW('Sanitation Data'!E177))),'Data Summary'!CU183="Yes"),100-OFFSET('Sanitation Data'!$E$5,0,10*ROW('Sanitation Data'!E177)),NA())</f>
        <v>#N/A</v>
      </c>
      <c r="AG183" s="102" t="e">
        <f ca="true">+IF(AND(ISNUMBER(OFFSET('Sanitation Data'!$E$7,0,10*ROW('Sanitation Data'!E177))),'Data Summary'!CV183="Yes"),OFFSET('Sanitation Data'!$E$7,0,10*ROW('Sanitation Data'!E177)),NA())</f>
        <v>#N/A</v>
      </c>
      <c r="AH183" s="102" t="e">
        <f ca="true">+IF(AND(ISNUMBER(OFFSET('Sanitation Data'!$E$11,0,10*ROW('Sanitation Data'!E177))),'Data Summary'!CW183="Yes"),OFFSET('Sanitation Data'!$E$11,0,10*ROW('Sanitation Data'!E177)),NA())</f>
        <v>#N/A</v>
      </c>
      <c r="AI183" s="102" t="e">
        <f ca="true">+IF(AND(ISNUMBER(OFFSET('Sanitation Data'!$E$12,0,10*ROW('Sanitation Data'!E177))),'Data Summary'!CX183="Yes"),OFFSET('Sanitation Data'!$E$12,0,10*ROW('Sanitation Data'!E177)),NA())</f>
        <v>#N/A</v>
      </c>
      <c r="AJ183" s="102" t="e">
        <f ca="true">+IF(AND(ISNUMBER(OFFSET('Sanitation Data'!$E$13,0,10*ROW('Sanitation Data'!E177))),'Data Summary'!CY183="Yes"),OFFSET('Sanitation Data'!$E$13,0,10*ROW('Sanitation Data'!E177)),NA())</f>
        <v>#N/A</v>
      </c>
      <c r="AK183" s="102" t="e">
        <f ca="true">+IF(AND(ISNUMBER(OFFSET('Sanitation Data'!$F$5,0,10*ROW('Sanitation Data'!F177))),'Data Summary'!CZ183="Yes"),100-OFFSET('Sanitation Data'!$F$5,0,10*ROW('Sanitation Data'!F177)),NA())</f>
        <v>#N/A</v>
      </c>
      <c r="AL183" s="102" t="e">
        <f ca="true">+IF(AND(ISNUMBER(OFFSET('Sanitation Data'!$F$7,0,10*ROW('Sanitation Data'!F177))),'Data Summary'!DA183="Yes"),OFFSET('Sanitation Data'!$F$7,0,10*ROW('Sanitation Data'!F177)),NA())</f>
        <v>#N/A</v>
      </c>
      <c r="AM183" s="102" t="e">
        <f ca="true">+IF(AND(ISNUMBER(OFFSET('Sanitation Data'!$F$11,0,10*ROW('Sanitation Data'!F177))),'Data Summary'!DB183="Yes"),OFFSET('Sanitation Data'!$F$11,0,10*ROW('Sanitation Data'!F177)),NA())</f>
        <v>#N/A</v>
      </c>
      <c r="AN183" s="102" t="e">
        <f ca="true">+IF(AND(ISNUMBER(OFFSET('Sanitation Data'!$F$12,0,10*ROW('Sanitation Data'!F177))),'Data Summary'!DC183="Yes"),OFFSET('Sanitation Data'!$F$12,0,10*ROW('Sanitation Data'!F177)),NA())</f>
        <v>#N/A</v>
      </c>
      <c r="AO183" s="102" t="e">
        <f ca="true">+IF(AND(ISNUMBER(OFFSET('Sanitation Data'!$F$13,0,10*ROW('Sanitation Data'!F177))),'Data Summary'!DD183="Yes"),OFFSET('Sanitation Data'!$F$13,0,10*ROW('Sanitation Data'!F177)),NA())</f>
        <v>#N/A</v>
      </c>
      <c r="AP183" s="102" t="e">
        <f ca="true">+IF(AND(ISNUMBER(OFFSET('Sanitation Data'!$G$5,0,10*ROW('Sanitation Data'!G177))),'Data Summary'!DE183="Yes"),100-OFFSET('Sanitation Data'!$G$5,0,10*ROW('Sanitation Data'!G177)),NA())</f>
        <v>#N/A</v>
      </c>
      <c r="AQ183" s="102" t="e">
        <f ca="true">+IF(AND(ISNUMBER(OFFSET('Sanitation Data'!$G$7,0,10*ROW('Sanitation Data'!G177))),'Data Summary'!DF183="Yes"),OFFSET('Sanitation Data'!$G$7,0,10*ROW('Sanitation Data'!G177)),NA())</f>
        <v>#N/A</v>
      </c>
      <c r="AR183" s="102" t="e">
        <f ca="true">+IF(AND(ISNUMBER(OFFSET('Sanitation Data'!$G$11,0,10*ROW('Sanitation Data'!G177))),'Data Summary'!DG183="Yes"),OFFSET('Sanitation Data'!$G$11,0,10*ROW('Sanitation Data'!G177)),NA())</f>
        <v>#N/A</v>
      </c>
      <c r="AS183" s="102" t="e">
        <f ca="true">+IF(AND(ISNUMBER(OFFSET('Sanitation Data'!$G$12,0,10*ROW('Sanitation Data'!G177))),'Data Summary'!DH183="Yes"),OFFSET('Sanitation Data'!$G$12,0,10*ROW('Sanitation Data'!G177)),NA())</f>
        <v>#N/A</v>
      </c>
      <c r="AT183" s="102" t="e">
        <f ca="true">+IF(AND(ISNUMBER(OFFSET('Sanitation Data'!$G$13,0,10*ROW('Sanitation Data'!G177))),'Data Summary'!DI183="Yes"),OFFSET('Sanitation Data'!$G$13,0,10*ROW('Sanitation Data'!G177)),NA())</f>
        <v>#N/A</v>
      </c>
      <c r="AU183" s="102" t="e">
        <f ca="true">+IF(AND(ISNUMBER(OFFSET('Sanitation Data'!$H$5,0,10*ROW('Sanitation Data'!H177))),'Data Summary'!DJ183="Yes"),100-OFFSET('Sanitation Data'!$H$5,0,10*ROW('Sanitation Data'!H177)),NA())</f>
        <v>#N/A</v>
      </c>
      <c r="AV183" s="102" t="e">
        <f ca="true">+IF(AND(ISNUMBER(OFFSET('Sanitation Data'!$H$7,0,10*ROW('Sanitation Data'!H177))),'Data Summary'!DK183="Yes"),OFFSET('Sanitation Data'!$H$7,0,10*ROW('Sanitation Data'!H177)),NA())</f>
        <v>#N/A</v>
      </c>
      <c r="AW183" s="102" t="e">
        <f ca="true">+IF(AND(ISNUMBER(OFFSET('Sanitation Data'!$H$11,0,10*ROW('Sanitation Data'!H177))),'Data Summary'!DL183="Yes"),OFFSET('Sanitation Data'!$H$11,0,10*ROW('Sanitation Data'!H177)),NA())</f>
        <v>#N/A</v>
      </c>
      <c r="AX183" s="102" t="e">
        <f ca="true">+IF(AND(ISNUMBER(OFFSET('Sanitation Data'!$H$12,0,10*ROW('Sanitation Data'!H177))),'Data Summary'!DM183="Yes"),OFFSET('Sanitation Data'!$H$12,0,10*ROW('Sanitation Data'!H177)),NA())</f>
        <v>#N/A</v>
      </c>
      <c r="AY183" s="102" t="e">
        <f ca="true">+IF(AND(ISNUMBER(OFFSET('Sanitation Data'!$H$13,0,10*ROW('Sanitation Data'!H177))),'Data Summary'!DN183="Yes"),OFFSET('Sanitation Data'!$H$13,0,10*ROW('Sanitation Data'!H177)),NA())</f>
        <v>#N/A</v>
      </c>
      <c r="AZ183" s="107" t="e">
        <f ca="true">+IF(AND(ISNUMBER(OFFSET('Hygiene Data'!$C$6,0,10*ROW('Hygiene Data'!C177))),'Data Summary'!DO183="Yes"),OFFSET('Hygiene Data'!$C$6,0,10*ROW('Hygiene Data'!C177)),NA())</f>
        <v>#N/A</v>
      </c>
      <c r="BA183" s="107" t="e">
        <f ca="true">+IF(AND(ISNUMBER(OFFSET('Hygiene Data'!$C$8,0,10*ROW('Hygiene Data'!C177))),'Data Summary'!DP183="Yes"),OFFSET('Hygiene Data'!$C$8,0,10*ROW('Hygiene Data'!C177)),NA())</f>
        <v>#N/A</v>
      </c>
      <c r="BB183" s="107" t="e">
        <f ca="true">+IF(AND(ISNUMBER(OFFSET('Hygiene Data'!$C$10,0,10*ROW('Hygiene Data'!C177))),'Data Summary'!DQ183="Yes"),OFFSET('Hygiene Data'!$C$10,0,10*ROW('Hygiene Data'!C177)),NA())</f>
        <v>#N/A</v>
      </c>
      <c r="BC183" s="107" t="e">
        <f ca="true">+IF(AND(ISNUMBER(OFFSET('Hygiene Data'!$D$6,0,10*ROW('Hygiene Data'!D177))),'Data Summary'!DR183="Yes"),OFFSET('Hygiene Data'!$D$6,0,10*ROW('Hygiene Data'!D177)),NA())</f>
        <v>#N/A</v>
      </c>
      <c r="BD183" s="107" t="e">
        <f ca="true">+IF(AND(ISNUMBER(OFFSET('Hygiene Data'!$D$8,0,10*ROW('Hygiene Data'!D177))),'Data Summary'!DS183="Yes"),OFFSET('Hygiene Data'!$D$8,0,10*ROW('Hygiene Data'!D177)),NA())</f>
        <v>#N/A</v>
      </c>
      <c r="BE183" s="107" t="e">
        <f ca="true">+IF(AND(ISNUMBER(OFFSET('Hygiene Data'!$D$10,0,10*ROW('Hygiene Data'!D177))),'Data Summary'!DT183="Yes"),OFFSET('Hygiene Data'!$D$10,0,10*ROW('Hygiene Data'!D177)),NA())</f>
        <v>#N/A</v>
      </c>
      <c r="BF183" s="107" t="e">
        <f ca="true">+IF(AND(ISNUMBER(OFFSET('Hygiene Data'!$E$6,0,10*ROW('Hygiene Data'!E177))),'Data Summary'!DU183="Yes"),OFFSET('Hygiene Data'!$E$6,0,10*ROW('Hygiene Data'!E177)),NA())</f>
        <v>#N/A</v>
      </c>
      <c r="BG183" s="107" t="e">
        <f ca="true">+IF(AND(ISNUMBER(OFFSET('Hygiene Data'!$E$8,0,10*ROW('Hygiene Data'!E177))),'Data Summary'!DV183="Yes"),OFFSET('Hygiene Data'!$E$8,0,10*ROW('Hygiene Data'!E177)),NA())</f>
        <v>#N/A</v>
      </c>
      <c r="BH183" s="107" t="e">
        <f ca="true">+IF(AND(ISNUMBER(OFFSET('Hygiene Data'!$E$10,0,10*ROW('Hygiene Data'!E177))),'Data Summary'!DW183="Yes"),OFFSET('Hygiene Data'!$E$10,0,10*ROW('Hygiene Data'!E177)),NA())</f>
        <v>#N/A</v>
      </c>
      <c r="BI183" s="107" t="e">
        <f ca="true">+IF(AND(ISNUMBER(OFFSET('Hygiene Data'!$F$6,0,10*ROW('Hygiene Data'!F177))),'Data Summary'!DX183="Yes"),OFFSET('Hygiene Data'!$F$6,0,10*ROW('Hygiene Data'!F177)),NA())</f>
        <v>#N/A</v>
      </c>
      <c r="BJ183" s="107" t="e">
        <f ca="true">+IF(AND(ISNUMBER(OFFSET('Hygiene Data'!$F$8,0,10*ROW('Hygiene Data'!F177))),'Data Summary'!DY183="Yes"),OFFSET('Hygiene Data'!$F$8,0,10*ROW('Hygiene Data'!F177)),NA())</f>
        <v>#N/A</v>
      </c>
      <c r="BK183" s="107" t="e">
        <f ca="true">+IF(AND(ISNUMBER(OFFSET('Hygiene Data'!$F$10,0,10*ROW('Hygiene Data'!F177))),'Data Summary'!DZ183="Yes"),OFFSET('Hygiene Data'!$F$10,0,10*ROW('Hygiene Data'!F177)),NA())</f>
        <v>#N/A</v>
      </c>
      <c r="BL183" s="107" t="e">
        <f ca="true">+IF(AND(ISNUMBER(OFFSET('Hygiene Data'!$G$6,0,10*ROW('Hygiene Data'!G177))),'Data Summary'!EA183="Yes"),OFFSET('Hygiene Data'!$G$6,0,10*ROW('Hygiene Data'!G177)),NA())</f>
        <v>#N/A</v>
      </c>
      <c r="BM183" s="107" t="e">
        <f ca="true">+IF(AND(ISNUMBER(OFFSET('Hygiene Data'!$G$8,0,10*ROW('Hygiene Data'!G177))),'Data Summary'!EB183="Yes"),OFFSET('Hygiene Data'!$G$8,0,10*ROW('Hygiene Data'!G177)),NA())</f>
        <v>#N/A</v>
      </c>
      <c r="BN183" s="107" t="e">
        <f ca="true">+IF(AND(ISNUMBER(OFFSET('Hygiene Data'!$G$10,0,10*ROW('Hygiene Data'!G177))),'Data Summary'!EC183="Yes"),OFFSET('Hygiene Data'!$G$10,0,10*ROW('Hygiene Data'!G177)),NA())</f>
        <v>#N/A</v>
      </c>
      <c r="BO183" s="107" t="e">
        <f ca="true">+IF(AND(ISNUMBER(OFFSET('Hygiene Data'!$H$6,0,10*ROW('Hygiene Data'!H177))),'Data Summary'!ED183="Yes"),OFFSET('Hygiene Data'!$H$6,0,10*ROW('Hygiene Data'!H177)),NA())</f>
        <v>#N/A</v>
      </c>
      <c r="BP183" s="107" t="e">
        <f ca="true">+IF(AND(ISNUMBER(OFFSET('Hygiene Data'!$H$8,0,10*ROW('Hygiene Data'!H177))),'Data Summary'!EE183="Yes"),OFFSET('Hygiene Data'!$H$8,0,10*ROW('Hygiene Data'!H177)),NA())</f>
        <v>#N/A</v>
      </c>
      <c r="BQ183" s="107" t="e">
        <f ca="true">+IF(AND(ISNUMBER(OFFSET('Hygiene Data'!$H$10,0,10*ROW('Hygiene Data'!H177))),'Data Summary'!EF183="Yes"),OFFSET('Hygiene Data'!$H$10,0,10*ROW('Hygiene Data'!H177)),NA())</f>
        <v>#N/A</v>
      </c>
    </row>
    <row r="184" x14ac:dyDescent="0.2">
      <c r="A184" s="55" t="e">
        <f ca="true">+IF(OFFSET('Water Data'!$B$1,0,10*ROW('Water Data'!B178))="",NA(),OFFSET('Water Data'!$B$1,0,10*ROW('Water Data'!B178)))</f>
        <v>#N/A</v>
      </c>
      <c r="B184" s="55" t="e">
        <f ca="true">+IF(OFFSET('Water Data'!$A$3,0,10*ROW('Water Data'!A181))="",NA(),OFFSET('Water Data'!$A$3,0,10*ROW('Water Data'!A181)))</f>
        <v>#N/A</v>
      </c>
      <c r="C184" s="55" t="e">
        <f ca="true">+IF(OFFSET('Water Data'!$C$3,0,10*ROW('Water Data'!C181))="",NA(),OFFSET('Water Data'!$C$3,0,10*ROW('Water Data'!C181)))</f>
        <v>#N/A</v>
      </c>
      <c r="D184" s="56" t="e">
        <f ca="true">+IF(AND(ISNUMBER(OFFSET('Water Data'!$C$5,0,10*ROW('Water Data'!C178))),'Data Summary'!BS184="Yes"),100-OFFSET('Water Data'!$C$5,0,10*ROW('Water Data'!C178)),NA())</f>
        <v>#N/A</v>
      </c>
      <c r="E184" s="56" t="e">
        <f ca="true">+IF(AND(ISNUMBER(OFFSET('Water Data'!$C$7,0,10*ROW('Water Data'!C178))),'Data Summary'!BT184="Yes"),OFFSET('Water Data'!$C$7,0,10*ROW('Water Data'!C178)),NA())</f>
        <v>#N/A</v>
      </c>
      <c r="F184" s="56" t="e">
        <f ca="true">+IF(AND(ISNUMBER(OFFSET('Water Data'!$C$10,0,10*ROW('Water Data'!C178))),'Data Summary'!BU184="Yes"),OFFSET('Water Data'!$C$10,0,10*ROW('Water Data'!C178)),NA())</f>
        <v>#N/A</v>
      </c>
      <c r="G184" s="56" t="e">
        <f ca="true">+IF(AND(ISNUMBER(OFFSET('Water Data'!$D$5,0,10*ROW('Water Data'!D178))),'Data Summary'!BV184="Yes"),100-OFFSET('Water Data'!$D$5,0,10*ROW('Water Data'!D178)),NA())</f>
        <v>#N/A</v>
      </c>
      <c r="H184" s="56" t="e">
        <f ca="true">+IF(AND(ISNUMBER(OFFSET('Water Data'!$D$7,0,10*ROW('Water Data'!D178))),'Data Summary'!BW184="Yes"),OFFSET('Water Data'!$D$7,0,10*ROW('Water Data'!D178)),NA())</f>
        <v>#N/A</v>
      </c>
      <c r="I184" s="56" t="e">
        <f ca="true">+IF(AND(ISNUMBER(OFFSET('Water Data'!$D$10,0,10*ROW('Water Data'!D178))),'Data Summary'!BX184="Yes"),OFFSET('Water Data'!$D$10,0,10*ROW('Water Data'!D178)),NA())</f>
        <v>#N/A</v>
      </c>
      <c r="J184" s="56" t="e">
        <f ca="true">+IF(AND(ISNUMBER(OFFSET('Water Data'!$E$5,0,10*ROW('Water Data'!E178))),'Data Summary'!BY184="Yes"),100-OFFSET('Water Data'!$E$5,0,10*ROW('Water Data'!E178)),NA())</f>
        <v>#N/A</v>
      </c>
      <c r="K184" s="56" t="e">
        <f ca="true">+IF(AND(ISNUMBER(OFFSET('Water Data'!$E$7,0,10*ROW('Water Data'!E178))),'Data Summary'!BZ184="Yes"),OFFSET('Water Data'!$E$7,0,10*ROW('Water Data'!E178)),NA())</f>
        <v>#N/A</v>
      </c>
      <c r="L184" s="56" t="e">
        <f ca="true">+IF(AND(ISNUMBER(OFFSET('Water Data'!$E$10,0,10*ROW('Water Data'!E178))),'Data Summary'!CA184="Yes"),OFFSET('Water Data'!$E$10,0,10*ROW('Water Data'!E178)),NA())</f>
        <v>#N/A</v>
      </c>
      <c r="M184" s="56" t="e">
        <f ca="true">+IF(AND(ISNUMBER(OFFSET('Water Data'!$F$5,0,10*ROW('Water Data'!F178))),'Data Summary'!CB184="Yes"),100-OFFSET('Water Data'!$F$5,0,10*ROW('Water Data'!F178)),NA())</f>
        <v>#N/A</v>
      </c>
      <c r="N184" s="56" t="e">
        <f ca="true">+IF(AND(ISNUMBER(OFFSET('Water Data'!$F$7,0,10*ROW('Water Data'!F178))),'Data Summary'!CC184="Yes"),OFFSET('Water Data'!$F$7,0,10*ROW('Water Data'!F178)),NA())</f>
        <v>#N/A</v>
      </c>
      <c r="O184" s="56" t="e">
        <f ca="true">+IF(AND(ISNUMBER(OFFSET('Water Data'!$F$10,0,10*ROW('Water Data'!F178))),'Data Summary'!CD184="Yes"),OFFSET('Water Data'!$F$10,0,10*ROW('Water Data'!F178)),NA())</f>
        <v>#N/A</v>
      </c>
      <c r="P184" s="56" t="e">
        <f ca="true">+IF(AND(ISNUMBER(OFFSET('Water Data'!$G$5,0,10*ROW('Water Data'!G178))),'Data Summary'!CE184="Yes"),100-OFFSET('Water Data'!$G$5,0,10*ROW('Water Data'!G178)),NA())</f>
        <v>#N/A</v>
      </c>
      <c r="Q184" s="56" t="e">
        <f ca="true">+IF(AND(ISNUMBER(OFFSET('Water Data'!$G$7,0,10*ROW('Water Data'!G178))),'Data Summary'!CF184="Yes"),OFFSET('Water Data'!$G$7,0,10*ROW('Water Data'!G178)),NA())</f>
        <v>#N/A</v>
      </c>
      <c r="R184" s="56" t="e">
        <f ca="true">+IF(AND(ISNUMBER(OFFSET('Water Data'!$G$10,0,10*ROW('Water Data'!G178))),'Data Summary'!CG184="Yes"),OFFSET('Water Data'!$G$10,0,10*ROW('Water Data'!G178)),NA())</f>
        <v>#N/A</v>
      </c>
      <c r="S184" s="56" t="e">
        <f ca="true">+IF(AND(ISNUMBER(OFFSET('Water Data'!$H$5,0,10*ROW('Water Data'!H178))),'Data Summary'!CH184="Yes"),100-OFFSET('Water Data'!$H$5,0,10*ROW('Water Data'!H178)),NA())</f>
        <v>#N/A</v>
      </c>
      <c r="T184" s="56" t="e">
        <f ca="true">+IF(AND(ISNUMBER(OFFSET('Water Data'!$H$7,0,10*ROW('Water Data'!H178))),'Data Summary'!CI184="Yes"),OFFSET('Water Data'!$H$7,0,10*ROW('Water Data'!H178)),NA())</f>
        <v>#N/A</v>
      </c>
      <c r="U184" s="56" t="e">
        <f ca="true">+IF(AND(ISNUMBER(OFFSET('Water Data'!$H$10,0,10*ROW('Water Data'!H178))),'Data Summary'!CJ184="Yes"),OFFSET('Water Data'!$H$10,0,10*ROW('Water Data'!H178)),NA())</f>
        <v>#N/A</v>
      </c>
      <c r="V184" s="102" t="e">
        <f ca="true">+IF(AND(ISNUMBER(OFFSET('Sanitation Data'!$C$5,0,10*ROW('Sanitation Data'!C178))),'Data Summary'!CK184="Yes"),100-OFFSET('Sanitation Data'!$C$5,0,10*ROW('Sanitation Data'!C178)),NA())</f>
        <v>#N/A</v>
      </c>
      <c r="W184" s="102" t="e">
        <f ca="true">+IF(AND(ISNUMBER(OFFSET('Sanitation Data'!$C$7,0,10*ROW('Sanitation Data'!C178))),'Data Summary'!CL184="Yes"),OFFSET('Sanitation Data'!$C$7,0,10*ROW('Sanitation Data'!C178)),NA())</f>
        <v>#N/A</v>
      </c>
      <c r="X184" s="102" t="e">
        <f ca="true">+IF(AND(ISNUMBER(OFFSET('Sanitation Data'!$C$11,0,10*ROW('Sanitation Data'!C178))),'Data Summary'!CM184="Yes"),OFFSET('Sanitation Data'!$C$11,0,10*ROW('Sanitation Data'!C178)),NA())</f>
        <v>#N/A</v>
      </c>
      <c r="Y184" s="102" t="e">
        <f ca="true">+IF(AND(ISNUMBER(OFFSET('Sanitation Data'!$C$12,0,10*ROW('Sanitation Data'!C178))),'Data Summary'!CN184="Yes"),OFFSET('Sanitation Data'!$C$12,0,10*ROW('Sanitation Data'!C178)),NA())</f>
        <v>#N/A</v>
      </c>
      <c r="Z184" s="102" t="e">
        <f ca="true">+IF(AND(ISNUMBER(OFFSET('Sanitation Data'!$C$13,0,10*ROW('Sanitation Data'!C178))),'Data Summary'!CO184="Yes"),OFFSET('Sanitation Data'!$C$13,0,10*ROW('Sanitation Data'!C178)),NA())</f>
        <v>#N/A</v>
      </c>
      <c r="AA184" s="102" t="e">
        <f ca="true">+IF(AND(ISNUMBER(OFFSET('Sanitation Data'!$D$5,0,10*ROW('Sanitation Data'!D178))),'Data Summary'!CP184="Yes"),100-OFFSET('Sanitation Data'!$D$5,0,10*ROW('Sanitation Data'!D178)),NA())</f>
        <v>#N/A</v>
      </c>
      <c r="AB184" s="102" t="e">
        <f ca="true">+IF(AND(ISNUMBER(OFFSET('Sanitation Data'!$D$7,0,10*ROW('Sanitation Data'!D178))),'Data Summary'!CQ184="Yes"),OFFSET('Sanitation Data'!$D$7,0,10*ROW('Sanitation Data'!D178)),NA())</f>
        <v>#N/A</v>
      </c>
      <c r="AC184" s="102" t="e">
        <f ca="true">+IF(AND(ISNUMBER(OFFSET('Sanitation Data'!$D$11,0,10*ROW('Sanitation Data'!D178))),'Data Summary'!CR184="Yes"),OFFSET('Sanitation Data'!$D$11,0,10*ROW('Sanitation Data'!D178)),NA())</f>
        <v>#N/A</v>
      </c>
      <c r="AD184" s="102" t="e">
        <f ca="true">+IF(AND(ISNUMBER(OFFSET('Sanitation Data'!$D$12,0,10*ROW('Sanitation Data'!D178))),'Data Summary'!CS184="Yes"),OFFSET('Sanitation Data'!$D$12,0,10*ROW('Sanitation Data'!D178)),NA())</f>
        <v>#N/A</v>
      </c>
      <c r="AE184" s="102" t="e">
        <f ca="true">+IF(AND(ISNUMBER(OFFSET('Sanitation Data'!$D$13,0,10*ROW('Sanitation Data'!D178))),'Data Summary'!CT184="Yes"),OFFSET('Sanitation Data'!$D$13,0,10*ROW('Sanitation Data'!D178)),NA())</f>
        <v>#N/A</v>
      </c>
      <c r="AF184" s="102" t="e">
        <f ca="true">+IF(AND(ISNUMBER(OFFSET('Sanitation Data'!$E$5,0,10*ROW('Sanitation Data'!E178))),'Data Summary'!CU184="Yes"),100-OFFSET('Sanitation Data'!$E$5,0,10*ROW('Sanitation Data'!E178)),NA())</f>
        <v>#N/A</v>
      </c>
      <c r="AG184" s="102" t="e">
        <f ca="true">+IF(AND(ISNUMBER(OFFSET('Sanitation Data'!$E$7,0,10*ROW('Sanitation Data'!E178))),'Data Summary'!CV184="Yes"),OFFSET('Sanitation Data'!$E$7,0,10*ROW('Sanitation Data'!E178)),NA())</f>
        <v>#N/A</v>
      </c>
      <c r="AH184" s="102" t="e">
        <f ca="true">+IF(AND(ISNUMBER(OFFSET('Sanitation Data'!$E$11,0,10*ROW('Sanitation Data'!E178))),'Data Summary'!CW184="Yes"),OFFSET('Sanitation Data'!$E$11,0,10*ROW('Sanitation Data'!E178)),NA())</f>
        <v>#N/A</v>
      </c>
      <c r="AI184" s="102" t="e">
        <f ca="true">+IF(AND(ISNUMBER(OFFSET('Sanitation Data'!$E$12,0,10*ROW('Sanitation Data'!E178))),'Data Summary'!CX184="Yes"),OFFSET('Sanitation Data'!$E$12,0,10*ROW('Sanitation Data'!E178)),NA())</f>
        <v>#N/A</v>
      </c>
      <c r="AJ184" s="102" t="e">
        <f ca="true">+IF(AND(ISNUMBER(OFFSET('Sanitation Data'!$E$13,0,10*ROW('Sanitation Data'!E178))),'Data Summary'!CY184="Yes"),OFFSET('Sanitation Data'!$E$13,0,10*ROW('Sanitation Data'!E178)),NA())</f>
        <v>#N/A</v>
      </c>
      <c r="AK184" s="102" t="e">
        <f ca="true">+IF(AND(ISNUMBER(OFFSET('Sanitation Data'!$F$5,0,10*ROW('Sanitation Data'!F178))),'Data Summary'!CZ184="Yes"),100-OFFSET('Sanitation Data'!$F$5,0,10*ROW('Sanitation Data'!F178)),NA())</f>
        <v>#N/A</v>
      </c>
      <c r="AL184" s="102" t="e">
        <f ca="true">+IF(AND(ISNUMBER(OFFSET('Sanitation Data'!$F$7,0,10*ROW('Sanitation Data'!F178))),'Data Summary'!DA184="Yes"),OFFSET('Sanitation Data'!$F$7,0,10*ROW('Sanitation Data'!F178)),NA())</f>
        <v>#N/A</v>
      </c>
      <c r="AM184" s="102" t="e">
        <f ca="true">+IF(AND(ISNUMBER(OFFSET('Sanitation Data'!$F$11,0,10*ROW('Sanitation Data'!F178))),'Data Summary'!DB184="Yes"),OFFSET('Sanitation Data'!$F$11,0,10*ROW('Sanitation Data'!F178)),NA())</f>
        <v>#N/A</v>
      </c>
      <c r="AN184" s="102" t="e">
        <f ca="true">+IF(AND(ISNUMBER(OFFSET('Sanitation Data'!$F$12,0,10*ROW('Sanitation Data'!F178))),'Data Summary'!DC184="Yes"),OFFSET('Sanitation Data'!$F$12,0,10*ROW('Sanitation Data'!F178)),NA())</f>
        <v>#N/A</v>
      </c>
      <c r="AO184" s="102" t="e">
        <f ca="true">+IF(AND(ISNUMBER(OFFSET('Sanitation Data'!$F$13,0,10*ROW('Sanitation Data'!F178))),'Data Summary'!DD184="Yes"),OFFSET('Sanitation Data'!$F$13,0,10*ROW('Sanitation Data'!F178)),NA())</f>
        <v>#N/A</v>
      </c>
      <c r="AP184" s="102" t="e">
        <f ca="true">+IF(AND(ISNUMBER(OFFSET('Sanitation Data'!$G$5,0,10*ROW('Sanitation Data'!G178))),'Data Summary'!DE184="Yes"),100-OFFSET('Sanitation Data'!$G$5,0,10*ROW('Sanitation Data'!G178)),NA())</f>
        <v>#N/A</v>
      </c>
      <c r="AQ184" s="102" t="e">
        <f ca="true">+IF(AND(ISNUMBER(OFFSET('Sanitation Data'!$G$7,0,10*ROW('Sanitation Data'!G178))),'Data Summary'!DF184="Yes"),OFFSET('Sanitation Data'!$G$7,0,10*ROW('Sanitation Data'!G178)),NA())</f>
        <v>#N/A</v>
      </c>
      <c r="AR184" s="102" t="e">
        <f ca="true">+IF(AND(ISNUMBER(OFFSET('Sanitation Data'!$G$11,0,10*ROW('Sanitation Data'!G178))),'Data Summary'!DG184="Yes"),OFFSET('Sanitation Data'!$G$11,0,10*ROW('Sanitation Data'!G178)),NA())</f>
        <v>#N/A</v>
      </c>
      <c r="AS184" s="102" t="e">
        <f ca="true">+IF(AND(ISNUMBER(OFFSET('Sanitation Data'!$G$12,0,10*ROW('Sanitation Data'!G178))),'Data Summary'!DH184="Yes"),OFFSET('Sanitation Data'!$G$12,0,10*ROW('Sanitation Data'!G178)),NA())</f>
        <v>#N/A</v>
      </c>
      <c r="AT184" s="102" t="e">
        <f ca="true">+IF(AND(ISNUMBER(OFFSET('Sanitation Data'!$G$13,0,10*ROW('Sanitation Data'!G178))),'Data Summary'!DI184="Yes"),OFFSET('Sanitation Data'!$G$13,0,10*ROW('Sanitation Data'!G178)),NA())</f>
        <v>#N/A</v>
      </c>
      <c r="AU184" s="102" t="e">
        <f ca="true">+IF(AND(ISNUMBER(OFFSET('Sanitation Data'!$H$5,0,10*ROW('Sanitation Data'!H178))),'Data Summary'!DJ184="Yes"),100-OFFSET('Sanitation Data'!$H$5,0,10*ROW('Sanitation Data'!H178)),NA())</f>
        <v>#N/A</v>
      </c>
      <c r="AV184" s="102" t="e">
        <f ca="true">+IF(AND(ISNUMBER(OFFSET('Sanitation Data'!$H$7,0,10*ROW('Sanitation Data'!H178))),'Data Summary'!DK184="Yes"),OFFSET('Sanitation Data'!$H$7,0,10*ROW('Sanitation Data'!H178)),NA())</f>
        <v>#N/A</v>
      </c>
      <c r="AW184" s="102" t="e">
        <f ca="true">+IF(AND(ISNUMBER(OFFSET('Sanitation Data'!$H$11,0,10*ROW('Sanitation Data'!H178))),'Data Summary'!DL184="Yes"),OFFSET('Sanitation Data'!$H$11,0,10*ROW('Sanitation Data'!H178)),NA())</f>
        <v>#N/A</v>
      </c>
      <c r="AX184" s="102" t="e">
        <f ca="true">+IF(AND(ISNUMBER(OFFSET('Sanitation Data'!$H$12,0,10*ROW('Sanitation Data'!H178))),'Data Summary'!DM184="Yes"),OFFSET('Sanitation Data'!$H$12,0,10*ROW('Sanitation Data'!H178)),NA())</f>
        <v>#N/A</v>
      </c>
      <c r="AY184" s="102" t="e">
        <f ca="true">+IF(AND(ISNUMBER(OFFSET('Sanitation Data'!$H$13,0,10*ROW('Sanitation Data'!H178))),'Data Summary'!DN184="Yes"),OFFSET('Sanitation Data'!$H$13,0,10*ROW('Sanitation Data'!H178)),NA())</f>
        <v>#N/A</v>
      </c>
      <c r="AZ184" s="107" t="e">
        <f ca="true">+IF(AND(ISNUMBER(OFFSET('Hygiene Data'!$C$6,0,10*ROW('Hygiene Data'!C178))),'Data Summary'!DO184="Yes"),OFFSET('Hygiene Data'!$C$6,0,10*ROW('Hygiene Data'!C178)),NA())</f>
        <v>#N/A</v>
      </c>
      <c r="BA184" s="107" t="e">
        <f ca="true">+IF(AND(ISNUMBER(OFFSET('Hygiene Data'!$C$8,0,10*ROW('Hygiene Data'!C178))),'Data Summary'!DP184="Yes"),OFFSET('Hygiene Data'!$C$8,0,10*ROW('Hygiene Data'!C178)),NA())</f>
        <v>#N/A</v>
      </c>
      <c r="BB184" s="107" t="e">
        <f ca="true">+IF(AND(ISNUMBER(OFFSET('Hygiene Data'!$C$10,0,10*ROW('Hygiene Data'!C178))),'Data Summary'!DQ184="Yes"),OFFSET('Hygiene Data'!$C$10,0,10*ROW('Hygiene Data'!C178)),NA())</f>
        <v>#N/A</v>
      </c>
      <c r="BC184" s="107" t="e">
        <f ca="true">+IF(AND(ISNUMBER(OFFSET('Hygiene Data'!$D$6,0,10*ROW('Hygiene Data'!D178))),'Data Summary'!DR184="Yes"),OFFSET('Hygiene Data'!$D$6,0,10*ROW('Hygiene Data'!D178)),NA())</f>
        <v>#N/A</v>
      </c>
      <c r="BD184" s="107" t="e">
        <f ca="true">+IF(AND(ISNUMBER(OFFSET('Hygiene Data'!$D$8,0,10*ROW('Hygiene Data'!D178))),'Data Summary'!DS184="Yes"),OFFSET('Hygiene Data'!$D$8,0,10*ROW('Hygiene Data'!D178)),NA())</f>
        <v>#N/A</v>
      </c>
      <c r="BE184" s="107" t="e">
        <f ca="true">+IF(AND(ISNUMBER(OFFSET('Hygiene Data'!$D$10,0,10*ROW('Hygiene Data'!D178))),'Data Summary'!DT184="Yes"),OFFSET('Hygiene Data'!$D$10,0,10*ROW('Hygiene Data'!D178)),NA())</f>
        <v>#N/A</v>
      </c>
      <c r="BF184" s="107" t="e">
        <f ca="true">+IF(AND(ISNUMBER(OFFSET('Hygiene Data'!$E$6,0,10*ROW('Hygiene Data'!E178))),'Data Summary'!DU184="Yes"),OFFSET('Hygiene Data'!$E$6,0,10*ROW('Hygiene Data'!E178)),NA())</f>
        <v>#N/A</v>
      </c>
      <c r="BG184" s="107" t="e">
        <f ca="true">+IF(AND(ISNUMBER(OFFSET('Hygiene Data'!$E$8,0,10*ROW('Hygiene Data'!E178))),'Data Summary'!DV184="Yes"),OFFSET('Hygiene Data'!$E$8,0,10*ROW('Hygiene Data'!E178)),NA())</f>
        <v>#N/A</v>
      </c>
      <c r="BH184" s="107" t="e">
        <f ca="true">+IF(AND(ISNUMBER(OFFSET('Hygiene Data'!$E$10,0,10*ROW('Hygiene Data'!E178))),'Data Summary'!DW184="Yes"),OFFSET('Hygiene Data'!$E$10,0,10*ROW('Hygiene Data'!E178)),NA())</f>
        <v>#N/A</v>
      </c>
      <c r="BI184" s="107" t="e">
        <f ca="true">+IF(AND(ISNUMBER(OFFSET('Hygiene Data'!$F$6,0,10*ROW('Hygiene Data'!F178))),'Data Summary'!DX184="Yes"),OFFSET('Hygiene Data'!$F$6,0,10*ROW('Hygiene Data'!F178)),NA())</f>
        <v>#N/A</v>
      </c>
      <c r="BJ184" s="107" t="e">
        <f ca="true">+IF(AND(ISNUMBER(OFFSET('Hygiene Data'!$F$8,0,10*ROW('Hygiene Data'!F178))),'Data Summary'!DY184="Yes"),OFFSET('Hygiene Data'!$F$8,0,10*ROW('Hygiene Data'!F178)),NA())</f>
        <v>#N/A</v>
      </c>
      <c r="BK184" s="107" t="e">
        <f ca="true">+IF(AND(ISNUMBER(OFFSET('Hygiene Data'!$F$10,0,10*ROW('Hygiene Data'!F178))),'Data Summary'!DZ184="Yes"),OFFSET('Hygiene Data'!$F$10,0,10*ROW('Hygiene Data'!F178)),NA())</f>
        <v>#N/A</v>
      </c>
      <c r="BL184" s="107" t="e">
        <f ca="true">+IF(AND(ISNUMBER(OFFSET('Hygiene Data'!$G$6,0,10*ROW('Hygiene Data'!G178))),'Data Summary'!EA184="Yes"),OFFSET('Hygiene Data'!$G$6,0,10*ROW('Hygiene Data'!G178)),NA())</f>
        <v>#N/A</v>
      </c>
      <c r="BM184" s="107" t="e">
        <f ca="true">+IF(AND(ISNUMBER(OFFSET('Hygiene Data'!$G$8,0,10*ROW('Hygiene Data'!G178))),'Data Summary'!EB184="Yes"),OFFSET('Hygiene Data'!$G$8,0,10*ROW('Hygiene Data'!G178)),NA())</f>
        <v>#N/A</v>
      </c>
      <c r="BN184" s="107" t="e">
        <f ca="true">+IF(AND(ISNUMBER(OFFSET('Hygiene Data'!$G$10,0,10*ROW('Hygiene Data'!G178))),'Data Summary'!EC184="Yes"),OFFSET('Hygiene Data'!$G$10,0,10*ROW('Hygiene Data'!G178)),NA())</f>
        <v>#N/A</v>
      </c>
      <c r="BO184" s="107" t="e">
        <f ca="true">+IF(AND(ISNUMBER(OFFSET('Hygiene Data'!$H$6,0,10*ROW('Hygiene Data'!H178))),'Data Summary'!ED184="Yes"),OFFSET('Hygiene Data'!$H$6,0,10*ROW('Hygiene Data'!H178)),NA())</f>
        <v>#N/A</v>
      </c>
      <c r="BP184" s="107" t="e">
        <f ca="true">+IF(AND(ISNUMBER(OFFSET('Hygiene Data'!$H$8,0,10*ROW('Hygiene Data'!H178))),'Data Summary'!EE184="Yes"),OFFSET('Hygiene Data'!$H$8,0,10*ROW('Hygiene Data'!H178)),NA())</f>
        <v>#N/A</v>
      </c>
      <c r="BQ184" s="107" t="e">
        <f ca="true">+IF(AND(ISNUMBER(OFFSET('Hygiene Data'!$H$10,0,10*ROW('Hygiene Data'!H178))),'Data Summary'!EF184="Yes"),OFFSET('Hygiene Data'!$H$10,0,10*ROW('Hygiene Data'!H178)),NA())</f>
        <v>#N/A</v>
      </c>
    </row>
    <row r="185" x14ac:dyDescent="0.2">
      <c r="A185" s="55" t="e">
        <f ca="true">+IF(OFFSET('Water Data'!$B$1,0,10*ROW('Water Data'!B179))="",NA(),OFFSET('Water Data'!$B$1,0,10*ROW('Water Data'!B179)))</f>
        <v>#N/A</v>
      </c>
      <c r="B185" s="55" t="e">
        <f ca="true">+IF(OFFSET('Water Data'!$A$3,0,10*ROW('Water Data'!A182))="",NA(),OFFSET('Water Data'!$A$3,0,10*ROW('Water Data'!A182)))</f>
        <v>#N/A</v>
      </c>
      <c r="C185" s="55" t="e">
        <f ca="true">+IF(OFFSET('Water Data'!$C$3,0,10*ROW('Water Data'!C182))="",NA(),OFFSET('Water Data'!$C$3,0,10*ROW('Water Data'!C182)))</f>
        <v>#N/A</v>
      </c>
      <c r="D185" s="56" t="e">
        <f ca="true">+IF(AND(ISNUMBER(OFFSET('Water Data'!$C$5,0,10*ROW('Water Data'!C179))),'Data Summary'!BS185="Yes"),100-OFFSET('Water Data'!$C$5,0,10*ROW('Water Data'!C179)),NA())</f>
        <v>#N/A</v>
      </c>
      <c r="E185" s="56" t="e">
        <f ca="true">+IF(AND(ISNUMBER(OFFSET('Water Data'!$C$7,0,10*ROW('Water Data'!C179))),'Data Summary'!BT185="Yes"),OFFSET('Water Data'!$C$7,0,10*ROW('Water Data'!C179)),NA())</f>
        <v>#N/A</v>
      </c>
      <c r="F185" s="56" t="e">
        <f ca="true">+IF(AND(ISNUMBER(OFFSET('Water Data'!$C$10,0,10*ROW('Water Data'!C179))),'Data Summary'!BU185="Yes"),OFFSET('Water Data'!$C$10,0,10*ROW('Water Data'!C179)),NA())</f>
        <v>#N/A</v>
      </c>
      <c r="G185" s="56" t="e">
        <f ca="true">+IF(AND(ISNUMBER(OFFSET('Water Data'!$D$5,0,10*ROW('Water Data'!D179))),'Data Summary'!BV185="Yes"),100-OFFSET('Water Data'!$D$5,0,10*ROW('Water Data'!D179)),NA())</f>
        <v>#N/A</v>
      </c>
      <c r="H185" s="56" t="e">
        <f ca="true">+IF(AND(ISNUMBER(OFFSET('Water Data'!$D$7,0,10*ROW('Water Data'!D179))),'Data Summary'!BW185="Yes"),OFFSET('Water Data'!$D$7,0,10*ROW('Water Data'!D179)),NA())</f>
        <v>#N/A</v>
      </c>
      <c r="I185" s="56" t="e">
        <f ca="true">+IF(AND(ISNUMBER(OFFSET('Water Data'!$D$10,0,10*ROW('Water Data'!D179))),'Data Summary'!BX185="Yes"),OFFSET('Water Data'!$D$10,0,10*ROW('Water Data'!D179)),NA())</f>
        <v>#N/A</v>
      </c>
      <c r="J185" s="56" t="e">
        <f ca="true">+IF(AND(ISNUMBER(OFFSET('Water Data'!$E$5,0,10*ROW('Water Data'!E179))),'Data Summary'!BY185="Yes"),100-OFFSET('Water Data'!$E$5,0,10*ROW('Water Data'!E179)),NA())</f>
        <v>#N/A</v>
      </c>
      <c r="K185" s="56" t="e">
        <f ca="true">+IF(AND(ISNUMBER(OFFSET('Water Data'!$E$7,0,10*ROW('Water Data'!E179))),'Data Summary'!BZ185="Yes"),OFFSET('Water Data'!$E$7,0,10*ROW('Water Data'!E179)),NA())</f>
        <v>#N/A</v>
      </c>
      <c r="L185" s="56" t="e">
        <f ca="true">+IF(AND(ISNUMBER(OFFSET('Water Data'!$E$10,0,10*ROW('Water Data'!E179))),'Data Summary'!CA185="Yes"),OFFSET('Water Data'!$E$10,0,10*ROW('Water Data'!E179)),NA())</f>
        <v>#N/A</v>
      </c>
      <c r="M185" s="56" t="e">
        <f ca="true">+IF(AND(ISNUMBER(OFFSET('Water Data'!$F$5,0,10*ROW('Water Data'!F179))),'Data Summary'!CB185="Yes"),100-OFFSET('Water Data'!$F$5,0,10*ROW('Water Data'!F179)),NA())</f>
        <v>#N/A</v>
      </c>
      <c r="N185" s="56" t="e">
        <f ca="true">+IF(AND(ISNUMBER(OFFSET('Water Data'!$F$7,0,10*ROW('Water Data'!F179))),'Data Summary'!CC185="Yes"),OFFSET('Water Data'!$F$7,0,10*ROW('Water Data'!F179)),NA())</f>
        <v>#N/A</v>
      </c>
      <c r="O185" s="56" t="e">
        <f ca="true">+IF(AND(ISNUMBER(OFFSET('Water Data'!$F$10,0,10*ROW('Water Data'!F179))),'Data Summary'!CD185="Yes"),OFFSET('Water Data'!$F$10,0,10*ROW('Water Data'!F179)),NA())</f>
        <v>#N/A</v>
      </c>
      <c r="P185" s="56" t="e">
        <f ca="true">+IF(AND(ISNUMBER(OFFSET('Water Data'!$G$5,0,10*ROW('Water Data'!G179))),'Data Summary'!CE185="Yes"),100-OFFSET('Water Data'!$G$5,0,10*ROW('Water Data'!G179)),NA())</f>
        <v>#N/A</v>
      </c>
      <c r="Q185" s="56" t="e">
        <f ca="true">+IF(AND(ISNUMBER(OFFSET('Water Data'!$G$7,0,10*ROW('Water Data'!G179))),'Data Summary'!CF185="Yes"),OFFSET('Water Data'!$G$7,0,10*ROW('Water Data'!G179)),NA())</f>
        <v>#N/A</v>
      </c>
      <c r="R185" s="56" t="e">
        <f ca="true">+IF(AND(ISNUMBER(OFFSET('Water Data'!$G$10,0,10*ROW('Water Data'!G179))),'Data Summary'!CG185="Yes"),OFFSET('Water Data'!$G$10,0,10*ROW('Water Data'!G179)),NA())</f>
        <v>#N/A</v>
      </c>
      <c r="S185" s="56" t="e">
        <f ca="true">+IF(AND(ISNUMBER(OFFSET('Water Data'!$H$5,0,10*ROW('Water Data'!H179))),'Data Summary'!CH185="Yes"),100-OFFSET('Water Data'!$H$5,0,10*ROW('Water Data'!H179)),NA())</f>
        <v>#N/A</v>
      </c>
      <c r="T185" s="56" t="e">
        <f ca="true">+IF(AND(ISNUMBER(OFFSET('Water Data'!$H$7,0,10*ROW('Water Data'!H179))),'Data Summary'!CI185="Yes"),OFFSET('Water Data'!$H$7,0,10*ROW('Water Data'!H179)),NA())</f>
        <v>#N/A</v>
      </c>
      <c r="U185" s="56" t="e">
        <f ca="true">+IF(AND(ISNUMBER(OFFSET('Water Data'!$H$10,0,10*ROW('Water Data'!H179))),'Data Summary'!CJ185="Yes"),OFFSET('Water Data'!$H$10,0,10*ROW('Water Data'!H179)),NA())</f>
        <v>#N/A</v>
      </c>
      <c r="V185" s="102" t="e">
        <f ca="true">+IF(AND(ISNUMBER(OFFSET('Sanitation Data'!$C$5,0,10*ROW('Sanitation Data'!C179))),'Data Summary'!CK185="Yes"),100-OFFSET('Sanitation Data'!$C$5,0,10*ROW('Sanitation Data'!C179)),NA())</f>
        <v>#N/A</v>
      </c>
      <c r="W185" s="102" t="e">
        <f ca="true">+IF(AND(ISNUMBER(OFFSET('Sanitation Data'!$C$7,0,10*ROW('Sanitation Data'!C179))),'Data Summary'!CL185="Yes"),OFFSET('Sanitation Data'!$C$7,0,10*ROW('Sanitation Data'!C179)),NA())</f>
        <v>#N/A</v>
      </c>
      <c r="X185" s="102" t="e">
        <f ca="true">+IF(AND(ISNUMBER(OFFSET('Sanitation Data'!$C$11,0,10*ROW('Sanitation Data'!C179))),'Data Summary'!CM185="Yes"),OFFSET('Sanitation Data'!$C$11,0,10*ROW('Sanitation Data'!C179)),NA())</f>
        <v>#N/A</v>
      </c>
      <c r="Y185" s="102" t="e">
        <f ca="true">+IF(AND(ISNUMBER(OFFSET('Sanitation Data'!$C$12,0,10*ROW('Sanitation Data'!C179))),'Data Summary'!CN185="Yes"),OFFSET('Sanitation Data'!$C$12,0,10*ROW('Sanitation Data'!C179)),NA())</f>
        <v>#N/A</v>
      </c>
      <c r="Z185" s="102" t="e">
        <f ca="true">+IF(AND(ISNUMBER(OFFSET('Sanitation Data'!$C$13,0,10*ROW('Sanitation Data'!C179))),'Data Summary'!CO185="Yes"),OFFSET('Sanitation Data'!$C$13,0,10*ROW('Sanitation Data'!C179)),NA())</f>
        <v>#N/A</v>
      </c>
      <c r="AA185" s="102" t="e">
        <f ca="true">+IF(AND(ISNUMBER(OFFSET('Sanitation Data'!$D$5,0,10*ROW('Sanitation Data'!D179))),'Data Summary'!CP185="Yes"),100-OFFSET('Sanitation Data'!$D$5,0,10*ROW('Sanitation Data'!D179)),NA())</f>
        <v>#N/A</v>
      </c>
      <c r="AB185" s="102" t="e">
        <f ca="true">+IF(AND(ISNUMBER(OFFSET('Sanitation Data'!$D$7,0,10*ROW('Sanitation Data'!D179))),'Data Summary'!CQ185="Yes"),OFFSET('Sanitation Data'!$D$7,0,10*ROW('Sanitation Data'!D179)),NA())</f>
        <v>#N/A</v>
      </c>
      <c r="AC185" s="102" t="e">
        <f ca="true">+IF(AND(ISNUMBER(OFFSET('Sanitation Data'!$D$11,0,10*ROW('Sanitation Data'!D179))),'Data Summary'!CR185="Yes"),OFFSET('Sanitation Data'!$D$11,0,10*ROW('Sanitation Data'!D179)),NA())</f>
        <v>#N/A</v>
      </c>
      <c r="AD185" s="102" t="e">
        <f ca="true">+IF(AND(ISNUMBER(OFFSET('Sanitation Data'!$D$12,0,10*ROW('Sanitation Data'!D179))),'Data Summary'!CS185="Yes"),OFFSET('Sanitation Data'!$D$12,0,10*ROW('Sanitation Data'!D179)),NA())</f>
        <v>#N/A</v>
      </c>
      <c r="AE185" s="102" t="e">
        <f ca="true">+IF(AND(ISNUMBER(OFFSET('Sanitation Data'!$D$13,0,10*ROW('Sanitation Data'!D179))),'Data Summary'!CT185="Yes"),OFFSET('Sanitation Data'!$D$13,0,10*ROW('Sanitation Data'!D179)),NA())</f>
        <v>#N/A</v>
      </c>
      <c r="AF185" s="102" t="e">
        <f ca="true">+IF(AND(ISNUMBER(OFFSET('Sanitation Data'!$E$5,0,10*ROW('Sanitation Data'!E179))),'Data Summary'!CU185="Yes"),100-OFFSET('Sanitation Data'!$E$5,0,10*ROW('Sanitation Data'!E179)),NA())</f>
        <v>#N/A</v>
      </c>
      <c r="AG185" s="102" t="e">
        <f ca="true">+IF(AND(ISNUMBER(OFFSET('Sanitation Data'!$E$7,0,10*ROW('Sanitation Data'!E179))),'Data Summary'!CV185="Yes"),OFFSET('Sanitation Data'!$E$7,0,10*ROW('Sanitation Data'!E179)),NA())</f>
        <v>#N/A</v>
      </c>
      <c r="AH185" s="102" t="e">
        <f ca="true">+IF(AND(ISNUMBER(OFFSET('Sanitation Data'!$E$11,0,10*ROW('Sanitation Data'!E179))),'Data Summary'!CW185="Yes"),OFFSET('Sanitation Data'!$E$11,0,10*ROW('Sanitation Data'!E179)),NA())</f>
        <v>#N/A</v>
      </c>
      <c r="AI185" s="102" t="e">
        <f ca="true">+IF(AND(ISNUMBER(OFFSET('Sanitation Data'!$E$12,0,10*ROW('Sanitation Data'!E179))),'Data Summary'!CX185="Yes"),OFFSET('Sanitation Data'!$E$12,0,10*ROW('Sanitation Data'!E179)),NA())</f>
        <v>#N/A</v>
      </c>
      <c r="AJ185" s="102" t="e">
        <f ca="true">+IF(AND(ISNUMBER(OFFSET('Sanitation Data'!$E$13,0,10*ROW('Sanitation Data'!E179))),'Data Summary'!CY185="Yes"),OFFSET('Sanitation Data'!$E$13,0,10*ROW('Sanitation Data'!E179)),NA())</f>
        <v>#N/A</v>
      </c>
      <c r="AK185" s="102" t="e">
        <f ca="true">+IF(AND(ISNUMBER(OFFSET('Sanitation Data'!$F$5,0,10*ROW('Sanitation Data'!F179))),'Data Summary'!CZ185="Yes"),100-OFFSET('Sanitation Data'!$F$5,0,10*ROW('Sanitation Data'!F179)),NA())</f>
        <v>#N/A</v>
      </c>
      <c r="AL185" s="102" t="e">
        <f ca="true">+IF(AND(ISNUMBER(OFFSET('Sanitation Data'!$F$7,0,10*ROW('Sanitation Data'!F179))),'Data Summary'!DA185="Yes"),OFFSET('Sanitation Data'!$F$7,0,10*ROW('Sanitation Data'!F179)),NA())</f>
        <v>#N/A</v>
      </c>
      <c r="AM185" s="102" t="e">
        <f ca="true">+IF(AND(ISNUMBER(OFFSET('Sanitation Data'!$F$11,0,10*ROW('Sanitation Data'!F179))),'Data Summary'!DB185="Yes"),OFFSET('Sanitation Data'!$F$11,0,10*ROW('Sanitation Data'!F179)),NA())</f>
        <v>#N/A</v>
      </c>
      <c r="AN185" s="102" t="e">
        <f ca="true">+IF(AND(ISNUMBER(OFFSET('Sanitation Data'!$F$12,0,10*ROW('Sanitation Data'!F179))),'Data Summary'!DC185="Yes"),OFFSET('Sanitation Data'!$F$12,0,10*ROW('Sanitation Data'!F179)),NA())</f>
        <v>#N/A</v>
      </c>
      <c r="AO185" s="102" t="e">
        <f ca="true">+IF(AND(ISNUMBER(OFFSET('Sanitation Data'!$F$13,0,10*ROW('Sanitation Data'!F179))),'Data Summary'!DD185="Yes"),OFFSET('Sanitation Data'!$F$13,0,10*ROW('Sanitation Data'!F179)),NA())</f>
        <v>#N/A</v>
      </c>
      <c r="AP185" s="102" t="e">
        <f ca="true">+IF(AND(ISNUMBER(OFFSET('Sanitation Data'!$G$5,0,10*ROW('Sanitation Data'!G179))),'Data Summary'!DE185="Yes"),100-OFFSET('Sanitation Data'!$G$5,0,10*ROW('Sanitation Data'!G179)),NA())</f>
        <v>#N/A</v>
      </c>
      <c r="AQ185" s="102" t="e">
        <f ca="true">+IF(AND(ISNUMBER(OFFSET('Sanitation Data'!$G$7,0,10*ROW('Sanitation Data'!G179))),'Data Summary'!DF185="Yes"),OFFSET('Sanitation Data'!$G$7,0,10*ROW('Sanitation Data'!G179)),NA())</f>
        <v>#N/A</v>
      </c>
      <c r="AR185" s="102" t="e">
        <f ca="true">+IF(AND(ISNUMBER(OFFSET('Sanitation Data'!$G$11,0,10*ROW('Sanitation Data'!G179))),'Data Summary'!DG185="Yes"),OFFSET('Sanitation Data'!$G$11,0,10*ROW('Sanitation Data'!G179)),NA())</f>
        <v>#N/A</v>
      </c>
      <c r="AS185" s="102" t="e">
        <f ca="true">+IF(AND(ISNUMBER(OFFSET('Sanitation Data'!$G$12,0,10*ROW('Sanitation Data'!G179))),'Data Summary'!DH185="Yes"),OFFSET('Sanitation Data'!$G$12,0,10*ROW('Sanitation Data'!G179)),NA())</f>
        <v>#N/A</v>
      </c>
      <c r="AT185" s="102" t="e">
        <f ca="true">+IF(AND(ISNUMBER(OFFSET('Sanitation Data'!$G$13,0,10*ROW('Sanitation Data'!G179))),'Data Summary'!DI185="Yes"),OFFSET('Sanitation Data'!$G$13,0,10*ROW('Sanitation Data'!G179)),NA())</f>
        <v>#N/A</v>
      </c>
      <c r="AU185" s="102" t="e">
        <f ca="true">+IF(AND(ISNUMBER(OFFSET('Sanitation Data'!$H$5,0,10*ROW('Sanitation Data'!H179))),'Data Summary'!DJ185="Yes"),100-OFFSET('Sanitation Data'!$H$5,0,10*ROW('Sanitation Data'!H179)),NA())</f>
        <v>#N/A</v>
      </c>
      <c r="AV185" s="102" t="e">
        <f ca="true">+IF(AND(ISNUMBER(OFFSET('Sanitation Data'!$H$7,0,10*ROW('Sanitation Data'!H179))),'Data Summary'!DK185="Yes"),OFFSET('Sanitation Data'!$H$7,0,10*ROW('Sanitation Data'!H179)),NA())</f>
        <v>#N/A</v>
      </c>
      <c r="AW185" s="102" t="e">
        <f ca="true">+IF(AND(ISNUMBER(OFFSET('Sanitation Data'!$H$11,0,10*ROW('Sanitation Data'!H179))),'Data Summary'!DL185="Yes"),OFFSET('Sanitation Data'!$H$11,0,10*ROW('Sanitation Data'!H179)),NA())</f>
        <v>#N/A</v>
      </c>
      <c r="AX185" s="102" t="e">
        <f ca="true">+IF(AND(ISNUMBER(OFFSET('Sanitation Data'!$H$12,0,10*ROW('Sanitation Data'!H179))),'Data Summary'!DM185="Yes"),OFFSET('Sanitation Data'!$H$12,0,10*ROW('Sanitation Data'!H179)),NA())</f>
        <v>#N/A</v>
      </c>
      <c r="AY185" s="102" t="e">
        <f ca="true">+IF(AND(ISNUMBER(OFFSET('Sanitation Data'!$H$13,0,10*ROW('Sanitation Data'!H179))),'Data Summary'!DN185="Yes"),OFFSET('Sanitation Data'!$H$13,0,10*ROW('Sanitation Data'!H179)),NA())</f>
        <v>#N/A</v>
      </c>
      <c r="AZ185" s="107" t="e">
        <f ca="true">+IF(AND(ISNUMBER(OFFSET('Hygiene Data'!$C$6,0,10*ROW('Hygiene Data'!C179))),'Data Summary'!DO185="Yes"),OFFSET('Hygiene Data'!$C$6,0,10*ROW('Hygiene Data'!C179)),NA())</f>
        <v>#N/A</v>
      </c>
      <c r="BA185" s="107" t="e">
        <f ca="true">+IF(AND(ISNUMBER(OFFSET('Hygiene Data'!$C$8,0,10*ROW('Hygiene Data'!C179))),'Data Summary'!DP185="Yes"),OFFSET('Hygiene Data'!$C$8,0,10*ROW('Hygiene Data'!C179)),NA())</f>
        <v>#N/A</v>
      </c>
      <c r="BB185" s="107" t="e">
        <f ca="true">+IF(AND(ISNUMBER(OFFSET('Hygiene Data'!$C$10,0,10*ROW('Hygiene Data'!C179))),'Data Summary'!DQ185="Yes"),OFFSET('Hygiene Data'!$C$10,0,10*ROW('Hygiene Data'!C179)),NA())</f>
        <v>#N/A</v>
      </c>
      <c r="BC185" s="107" t="e">
        <f ca="true">+IF(AND(ISNUMBER(OFFSET('Hygiene Data'!$D$6,0,10*ROW('Hygiene Data'!D179))),'Data Summary'!DR185="Yes"),OFFSET('Hygiene Data'!$D$6,0,10*ROW('Hygiene Data'!D179)),NA())</f>
        <v>#N/A</v>
      </c>
      <c r="BD185" s="107" t="e">
        <f ca="true">+IF(AND(ISNUMBER(OFFSET('Hygiene Data'!$D$8,0,10*ROW('Hygiene Data'!D179))),'Data Summary'!DS185="Yes"),OFFSET('Hygiene Data'!$D$8,0,10*ROW('Hygiene Data'!D179)),NA())</f>
        <v>#N/A</v>
      </c>
      <c r="BE185" s="107" t="e">
        <f ca="true">+IF(AND(ISNUMBER(OFFSET('Hygiene Data'!$D$10,0,10*ROW('Hygiene Data'!D179))),'Data Summary'!DT185="Yes"),OFFSET('Hygiene Data'!$D$10,0,10*ROW('Hygiene Data'!D179)),NA())</f>
        <v>#N/A</v>
      </c>
      <c r="BF185" s="107" t="e">
        <f ca="true">+IF(AND(ISNUMBER(OFFSET('Hygiene Data'!$E$6,0,10*ROW('Hygiene Data'!E179))),'Data Summary'!DU185="Yes"),OFFSET('Hygiene Data'!$E$6,0,10*ROW('Hygiene Data'!E179)),NA())</f>
        <v>#N/A</v>
      </c>
      <c r="BG185" s="107" t="e">
        <f ca="true">+IF(AND(ISNUMBER(OFFSET('Hygiene Data'!$E$8,0,10*ROW('Hygiene Data'!E179))),'Data Summary'!DV185="Yes"),OFFSET('Hygiene Data'!$E$8,0,10*ROW('Hygiene Data'!E179)),NA())</f>
        <v>#N/A</v>
      </c>
      <c r="BH185" s="107" t="e">
        <f ca="true">+IF(AND(ISNUMBER(OFFSET('Hygiene Data'!$E$10,0,10*ROW('Hygiene Data'!E179))),'Data Summary'!DW185="Yes"),OFFSET('Hygiene Data'!$E$10,0,10*ROW('Hygiene Data'!E179)),NA())</f>
        <v>#N/A</v>
      </c>
      <c r="BI185" s="107" t="e">
        <f ca="true">+IF(AND(ISNUMBER(OFFSET('Hygiene Data'!$F$6,0,10*ROW('Hygiene Data'!F179))),'Data Summary'!DX185="Yes"),OFFSET('Hygiene Data'!$F$6,0,10*ROW('Hygiene Data'!F179)),NA())</f>
        <v>#N/A</v>
      </c>
      <c r="BJ185" s="107" t="e">
        <f ca="true">+IF(AND(ISNUMBER(OFFSET('Hygiene Data'!$F$8,0,10*ROW('Hygiene Data'!F179))),'Data Summary'!DY185="Yes"),OFFSET('Hygiene Data'!$F$8,0,10*ROW('Hygiene Data'!F179)),NA())</f>
        <v>#N/A</v>
      </c>
      <c r="BK185" s="107" t="e">
        <f ca="true">+IF(AND(ISNUMBER(OFFSET('Hygiene Data'!$F$10,0,10*ROW('Hygiene Data'!F179))),'Data Summary'!DZ185="Yes"),OFFSET('Hygiene Data'!$F$10,0,10*ROW('Hygiene Data'!F179)),NA())</f>
        <v>#N/A</v>
      </c>
      <c r="BL185" s="107" t="e">
        <f ca="true">+IF(AND(ISNUMBER(OFFSET('Hygiene Data'!$G$6,0,10*ROW('Hygiene Data'!G179))),'Data Summary'!EA185="Yes"),OFFSET('Hygiene Data'!$G$6,0,10*ROW('Hygiene Data'!G179)),NA())</f>
        <v>#N/A</v>
      </c>
      <c r="BM185" s="107" t="e">
        <f ca="true">+IF(AND(ISNUMBER(OFFSET('Hygiene Data'!$G$8,0,10*ROW('Hygiene Data'!G179))),'Data Summary'!EB185="Yes"),OFFSET('Hygiene Data'!$G$8,0,10*ROW('Hygiene Data'!G179)),NA())</f>
        <v>#N/A</v>
      </c>
      <c r="BN185" s="107" t="e">
        <f ca="true">+IF(AND(ISNUMBER(OFFSET('Hygiene Data'!$G$10,0,10*ROW('Hygiene Data'!G179))),'Data Summary'!EC185="Yes"),OFFSET('Hygiene Data'!$G$10,0,10*ROW('Hygiene Data'!G179)),NA())</f>
        <v>#N/A</v>
      </c>
      <c r="BO185" s="107" t="e">
        <f ca="true">+IF(AND(ISNUMBER(OFFSET('Hygiene Data'!$H$6,0,10*ROW('Hygiene Data'!H179))),'Data Summary'!ED185="Yes"),OFFSET('Hygiene Data'!$H$6,0,10*ROW('Hygiene Data'!H179)),NA())</f>
        <v>#N/A</v>
      </c>
      <c r="BP185" s="107" t="e">
        <f ca="true">+IF(AND(ISNUMBER(OFFSET('Hygiene Data'!$H$8,0,10*ROW('Hygiene Data'!H179))),'Data Summary'!EE185="Yes"),OFFSET('Hygiene Data'!$H$8,0,10*ROW('Hygiene Data'!H179)),NA())</f>
        <v>#N/A</v>
      </c>
      <c r="BQ185" s="107" t="e">
        <f ca="true">+IF(AND(ISNUMBER(OFFSET('Hygiene Data'!$H$10,0,10*ROW('Hygiene Data'!H179))),'Data Summary'!EF185="Yes"),OFFSET('Hygiene Data'!$H$10,0,10*ROW('Hygiene Data'!H179)),NA())</f>
        <v>#N/A</v>
      </c>
    </row>
    <row r="186" x14ac:dyDescent="0.2">
      <c r="A186" s="55" t="e">
        <f ca="true">+IF(OFFSET('Water Data'!$B$1,0,10*ROW('Water Data'!B180))="",NA(),OFFSET('Water Data'!$B$1,0,10*ROW('Water Data'!B180)))</f>
        <v>#N/A</v>
      </c>
      <c r="B186" s="55" t="e">
        <f ca="true">+IF(OFFSET('Water Data'!$A$3,0,10*ROW('Water Data'!A183))="",NA(),OFFSET('Water Data'!$A$3,0,10*ROW('Water Data'!A183)))</f>
        <v>#N/A</v>
      </c>
      <c r="C186" s="55" t="e">
        <f ca="true">+IF(OFFSET('Water Data'!$C$3,0,10*ROW('Water Data'!C183))="",NA(),OFFSET('Water Data'!$C$3,0,10*ROW('Water Data'!C183)))</f>
        <v>#N/A</v>
      </c>
      <c r="D186" s="56" t="e">
        <f ca="true">+IF(AND(ISNUMBER(OFFSET('Water Data'!$C$5,0,10*ROW('Water Data'!C180))),'Data Summary'!BS186="Yes"),100-OFFSET('Water Data'!$C$5,0,10*ROW('Water Data'!C180)),NA())</f>
        <v>#N/A</v>
      </c>
      <c r="E186" s="56" t="e">
        <f ca="true">+IF(AND(ISNUMBER(OFFSET('Water Data'!$C$7,0,10*ROW('Water Data'!C180))),'Data Summary'!BT186="Yes"),OFFSET('Water Data'!$C$7,0,10*ROW('Water Data'!C180)),NA())</f>
        <v>#N/A</v>
      </c>
      <c r="F186" s="56" t="e">
        <f ca="true">+IF(AND(ISNUMBER(OFFSET('Water Data'!$C$10,0,10*ROW('Water Data'!C180))),'Data Summary'!BU186="Yes"),OFFSET('Water Data'!$C$10,0,10*ROW('Water Data'!C180)),NA())</f>
        <v>#N/A</v>
      </c>
      <c r="G186" s="56" t="e">
        <f ca="true">+IF(AND(ISNUMBER(OFFSET('Water Data'!$D$5,0,10*ROW('Water Data'!D180))),'Data Summary'!BV186="Yes"),100-OFFSET('Water Data'!$D$5,0,10*ROW('Water Data'!D180)),NA())</f>
        <v>#N/A</v>
      </c>
      <c r="H186" s="56" t="e">
        <f ca="true">+IF(AND(ISNUMBER(OFFSET('Water Data'!$D$7,0,10*ROW('Water Data'!D180))),'Data Summary'!BW186="Yes"),OFFSET('Water Data'!$D$7,0,10*ROW('Water Data'!D180)),NA())</f>
        <v>#N/A</v>
      </c>
      <c r="I186" s="56" t="e">
        <f ca="true">+IF(AND(ISNUMBER(OFFSET('Water Data'!$D$10,0,10*ROW('Water Data'!D180))),'Data Summary'!BX186="Yes"),OFFSET('Water Data'!$D$10,0,10*ROW('Water Data'!D180)),NA())</f>
        <v>#N/A</v>
      </c>
      <c r="J186" s="56" t="e">
        <f ca="true">+IF(AND(ISNUMBER(OFFSET('Water Data'!$E$5,0,10*ROW('Water Data'!E180))),'Data Summary'!BY186="Yes"),100-OFFSET('Water Data'!$E$5,0,10*ROW('Water Data'!E180)),NA())</f>
        <v>#N/A</v>
      </c>
      <c r="K186" s="56" t="e">
        <f ca="true">+IF(AND(ISNUMBER(OFFSET('Water Data'!$E$7,0,10*ROW('Water Data'!E180))),'Data Summary'!BZ186="Yes"),OFFSET('Water Data'!$E$7,0,10*ROW('Water Data'!E180)),NA())</f>
        <v>#N/A</v>
      </c>
      <c r="L186" s="56" t="e">
        <f ca="true">+IF(AND(ISNUMBER(OFFSET('Water Data'!$E$10,0,10*ROW('Water Data'!E180))),'Data Summary'!CA186="Yes"),OFFSET('Water Data'!$E$10,0,10*ROW('Water Data'!E180)),NA())</f>
        <v>#N/A</v>
      </c>
      <c r="M186" s="56" t="e">
        <f ca="true">+IF(AND(ISNUMBER(OFFSET('Water Data'!$F$5,0,10*ROW('Water Data'!F180))),'Data Summary'!CB186="Yes"),100-OFFSET('Water Data'!$F$5,0,10*ROW('Water Data'!F180)),NA())</f>
        <v>#N/A</v>
      </c>
      <c r="N186" s="56" t="e">
        <f ca="true">+IF(AND(ISNUMBER(OFFSET('Water Data'!$F$7,0,10*ROW('Water Data'!F180))),'Data Summary'!CC186="Yes"),OFFSET('Water Data'!$F$7,0,10*ROW('Water Data'!F180)),NA())</f>
        <v>#N/A</v>
      </c>
      <c r="O186" s="56" t="e">
        <f ca="true">+IF(AND(ISNUMBER(OFFSET('Water Data'!$F$10,0,10*ROW('Water Data'!F180))),'Data Summary'!CD186="Yes"),OFFSET('Water Data'!$F$10,0,10*ROW('Water Data'!F180)),NA())</f>
        <v>#N/A</v>
      </c>
      <c r="P186" s="56" t="e">
        <f ca="true">+IF(AND(ISNUMBER(OFFSET('Water Data'!$G$5,0,10*ROW('Water Data'!G180))),'Data Summary'!CE186="Yes"),100-OFFSET('Water Data'!$G$5,0,10*ROW('Water Data'!G180)),NA())</f>
        <v>#N/A</v>
      </c>
      <c r="Q186" s="56" t="e">
        <f ca="true">+IF(AND(ISNUMBER(OFFSET('Water Data'!$G$7,0,10*ROW('Water Data'!G180))),'Data Summary'!CF186="Yes"),OFFSET('Water Data'!$G$7,0,10*ROW('Water Data'!G180)),NA())</f>
        <v>#N/A</v>
      </c>
      <c r="R186" s="56" t="e">
        <f ca="true">+IF(AND(ISNUMBER(OFFSET('Water Data'!$G$10,0,10*ROW('Water Data'!G180))),'Data Summary'!CG186="Yes"),OFFSET('Water Data'!$G$10,0,10*ROW('Water Data'!G180)),NA())</f>
        <v>#N/A</v>
      </c>
      <c r="S186" s="56" t="e">
        <f ca="true">+IF(AND(ISNUMBER(OFFSET('Water Data'!$H$5,0,10*ROW('Water Data'!H180))),'Data Summary'!CH186="Yes"),100-OFFSET('Water Data'!$H$5,0,10*ROW('Water Data'!H180)),NA())</f>
        <v>#N/A</v>
      </c>
      <c r="T186" s="56" t="e">
        <f ca="true">+IF(AND(ISNUMBER(OFFSET('Water Data'!$H$7,0,10*ROW('Water Data'!H180))),'Data Summary'!CI186="Yes"),OFFSET('Water Data'!$H$7,0,10*ROW('Water Data'!H180)),NA())</f>
        <v>#N/A</v>
      </c>
      <c r="U186" s="56" t="e">
        <f ca="true">+IF(AND(ISNUMBER(OFFSET('Water Data'!$H$10,0,10*ROW('Water Data'!H180))),'Data Summary'!CJ186="Yes"),OFFSET('Water Data'!$H$10,0,10*ROW('Water Data'!H180)),NA())</f>
        <v>#N/A</v>
      </c>
      <c r="V186" s="102" t="e">
        <f ca="true">+IF(AND(ISNUMBER(OFFSET('Sanitation Data'!$C$5,0,10*ROW('Sanitation Data'!C180))),'Data Summary'!CK186="Yes"),100-OFFSET('Sanitation Data'!$C$5,0,10*ROW('Sanitation Data'!C180)),NA())</f>
        <v>#N/A</v>
      </c>
      <c r="W186" s="102" t="e">
        <f ca="true">+IF(AND(ISNUMBER(OFFSET('Sanitation Data'!$C$7,0,10*ROW('Sanitation Data'!C180))),'Data Summary'!CL186="Yes"),OFFSET('Sanitation Data'!$C$7,0,10*ROW('Sanitation Data'!C180)),NA())</f>
        <v>#N/A</v>
      </c>
      <c r="X186" s="102" t="e">
        <f ca="true">+IF(AND(ISNUMBER(OFFSET('Sanitation Data'!$C$11,0,10*ROW('Sanitation Data'!C180))),'Data Summary'!CM186="Yes"),OFFSET('Sanitation Data'!$C$11,0,10*ROW('Sanitation Data'!C180)),NA())</f>
        <v>#N/A</v>
      </c>
      <c r="Y186" s="102" t="e">
        <f ca="true">+IF(AND(ISNUMBER(OFFSET('Sanitation Data'!$C$12,0,10*ROW('Sanitation Data'!C180))),'Data Summary'!CN186="Yes"),OFFSET('Sanitation Data'!$C$12,0,10*ROW('Sanitation Data'!C180)),NA())</f>
        <v>#N/A</v>
      </c>
      <c r="Z186" s="102" t="e">
        <f ca="true">+IF(AND(ISNUMBER(OFFSET('Sanitation Data'!$C$13,0,10*ROW('Sanitation Data'!C180))),'Data Summary'!CO186="Yes"),OFFSET('Sanitation Data'!$C$13,0,10*ROW('Sanitation Data'!C180)),NA())</f>
        <v>#N/A</v>
      </c>
      <c r="AA186" s="102" t="e">
        <f ca="true">+IF(AND(ISNUMBER(OFFSET('Sanitation Data'!$D$5,0,10*ROW('Sanitation Data'!D180))),'Data Summary'!CP186="Yes"),100-OFFSET('Sanitation Data'!$D$5,0,10*ROW('Sanitation Data'!D180)),NA())</f>
        <v>#N/A</v>
      </c>
      <c r="AB186" s="102" t="e">
        <f ca="true">+IF(AND(ISNUMBER(OFFSET('Sanitation Data'!$D$7,0,10*ROW('Sanitation Data'!D180))),'Data Summary'!CQ186="Yes"),OFFSET('Sanitation Data'!$D$7,0,10*ROW('Sanitation Data'!D180)),NA())</f>
        <v>#N/A</v>
      </c>
      <c r="AC186" s="102" t="e">
        <f ca="true">+IF(AND(ISNUMBER(OFFSET('Sanitation Data'!$D$11,0,10*ROW('Sanitation Data'!D180))),'Data Summary'!CR186="Yes"),OFFSET('Sanitation Data'!$D$11,0,10*ROW('Sanitation Data'!D180)),NA())</f>
        <v>#N/A</v>
      </c>
      <c r="AD186" s="102" t="e">
        <f ca="true">+IF(AND(ISNUMBER(OFFSET('Sanitation Data'!$D$12,0,10*ROW('Sanitation Data'!D180))),'Data Summary'!CS186="Yes"),OFFSET('Sanitation Data'!$D$12,0,10*ROW('Sanitation Data'!D180)),NA())</f>
        <v>#N/A</v>
      </c>
      <c r="AE186" s="102" t="e">
        <f ca="true">+IF(AND(ISNUMBER(OFFSET('Sanitation Data'!$D$13,0,10*ROW('Sanitation Data'!D180))),'Data Summary'!CT186="Yes"),OFFSET('Sanitation Data'!$D$13,0,10*ROW('Sanitation Data'!D180)),NA())</f>
        <v>#N/A</v>
      </c>
      <c r="AF186" s="102" t="e">
        <f ca="true">+IF(AND(ISNUMBER(OFFSET('Sanitation Data'!$E$5,0,10*ROW('Sanitation Data'!E180))),'Data Summary'!CU186="Yes"),100-OFFSET('Sanitation Data'!$E$5,0,10*ROW('Sanitation Data'!E180)),NA())</f>
        <v>#N/A</v>
      </c>
      <c r="AG186" s="102" t="e">
        <f ca="true">+IF(AND(ISNUMBER(OFFSET('Sanitation Data'!$E$7,0,10*ROW('Sanitation Data'!E180))),'Data Summary'!CV186="Yes"),OFFSET('Sanitation Data'!$E$7,0,10*ROW('Sanitation Data'!E180)),NA())</f>
        <v>#N/A</v>
      </c>
      <c r="AH186" s="102" t="e">
        <f ca="true">+IF(AND(ISNUMBER(OFFSET('Sanitation Data'!$E$11,0,10*ROW('Sanitation Data'!E180))),'Data Summary'!CW186="Yes"),OFFSET('Sanitation Data'!$E$11,0,10*ROW('Sanitation Data'!E180)),NA())</f>
        <v>#N/A</v>
      </c>
      <c r="AI186" s="102" t="e">
        <f ca="true">+IF(AND(ISNUMBER(OFFSET('Sanitation Data'!$E$12,0,10*ROW('Sanitation Data'!E180))),'Data Summary'!CX186="Yes"),OFFSET('Sanitation Data'!$E$12,0,10*ROW('Sanitation Data'!E180)),NA())</f>
        <v>#N/A</v>
      </c>
      <c r="AJ186" s="102" t="e">
        <f ca="true">+IF(AND(ISNUMBER(OFFSET('Sanitation Data'!$E$13,0,10*ROW('Sanitation Data'!E180))),'Data Summary'!CY186="Yes"),OFFSET('Sanitation Data'!$E$13,0,10*ROW('Sanitation Data'!E180)),NA())</f>
        <v>#N/A</v>
      </c>
      <c r="AK186" s="102" t="e">
        <f ca="true">+IF(AND(ISNUMBER(OFFSET('Sanitation Data'!$F$5,0,10*ROW('Sanitation Data'!F180))),'Data Summary'!CZ186="Yes"),100-OFFSET('Sanitation Data'!$F$5,0,10*ROW('Sanitation Data'!F180)),NA())</f>
        <v>#N/A</v>
      </c>
      <c r="AL186" s="102" t="e">
        <f ca="true">+IF(AND(ISNUMBER(OFFSET('Sanitation Data'!$F$7,0,10*ROW('Sanitation Data'!F180))),'Data Summary'!DA186="Yes"),OFFSET('Sanitation Data'!$F$7,0,10*ROW('Sanitation Data'!F180)),NA())</f>
        <v>#N/A</v>
      </c>
      <c r="AM186" s="102" t="e">
        <f ca="true">+IF(AND(ISNUMBER(OFFSET('Sanitation Data'!$F$11,0,10*ROW('Sanitation Data'!F180))),'Data Summary'!DB186="Yes"),OFFSET('Sanitation Data'!$F$11,0,10*ROW('Sanitation Data'!F180)),NA())</f>
        <v>#N/A</v>
      </c>
      <c r="AN186" s="102" t="e">
        <f ca="true">+IF(AND(ISNUMBER(OFFSET('Sanitation Data'!$F$12,0,10*ROW('Sanitation Data'!F180))),'Data Summary'!DC186="Yes"),OFFSET('Sanitation Data'!$F$12,0,10*ROW('Sanitation Data'!F180)),NA())</f>
        <v>#N/A</v>
      </c>
      <c r="AO186" s="102" t="e">
        <f ca="true">+IF(AND(ISNUMBER(OFFSET('Sanitation Data'!$F$13,0,10*ROW('Sanitation Data'!F180))),'Data Summary'!DD186="Yes"),OFFSET('Sanitation Data'!$F$13,0,10*ROW('Sanitation Data'!F180)),NA())</f>
        <v>#N/A</v>
      </c>
      <c r="AP186" s="102" t="e">
        <f ca="true">+IF(AND(ISNUMBER(OFFSET('Sanitation Data'!$G$5,0,10*ROW('Sanitation Data'!G180))),'Data Summary'!DE186="Yes"),100-OFFSET('Sanitation Data'!$G$5,0,10*ROW('Sanitation Data'!G180)),NA())</f>
        <v>#N/A</v>
      </c>
      <c r="AQ186" s="102" t="e">
        <f ca="true">+IF(AND(ISNUMBER(OFFSET('Sanitation Data'!$G$7,0,10*ROW('Sanitation Data'!G180))),'Data Summary'!DF186="Yes"),OFFSET('Sanitation Data'!$G$7,0,10*ROW('Sanitation Data'!G180)),NA())</f>
        <v>#N/A</v>
      </c>
      <c r="AR186" s="102" t="e">
        <f ca="true">+IF(AND(ISNUMBER(OFFSET('Sanitation Data'!$G$11,0,10*ROW('Sanitation Data'!G180))),'Data Summary'!DG186="Yes"),OFFSET('Sanitation Data'!$G$11,0,10*ROW('Sanitation Data'!G180)),NA())</f>
        <v>#N/A</v>
      </c>
      <c r="AS186" s="102" t="e">
        <f ca="true">+IF(AND(ISNUMBER(OFFSET('Sanitation Data'!$G$12,0,10*ROW('Sanitation Data'!G180))),'Data Summary'!DH186="Yes"),OFFSET('Sanitation Data'!$G$12,0,10*ROW('Sanitation Data'!G180)),NA())</f>
        <v>#N/A</v>
      </c>
      <c r="AT186" s="102" t="e">
        <f ca="true">+IF(AND(ISNUMBER(OFFSET('Sanitation Data'!$G$13,0,10*ROW('Sanitation Data'!G180))),'Data Summary'!DI186="Yes"),OFFSET('Sanitation Data'!$G$13,0,10*ROW('Sanitation Data'!G180)),NA())</f>
        <v>#N/A</v>
      </c>
      <c r="AU186" s="102" t="e">
        <f ca="true">+IF(AND(ISNUMBER(OFFSET('Sanitation Data'!$H$5,0,10*ROW('Sanitation Data'!H180))),'Data Summary'!DJ186="Yes"),100-OFFSET('Sanitation Data'!$H$5,0,10*ROW('Sanitation Data'!H180)),NA())</f>
        <v>#N/A</v>
      </c>
      <c r="AV186" s="102" t="e">
        <f ca="true">+IF(AND(ISNUMBER(OFFSET('Sanitation Data'!$H$7,0,10*ROW('Sanitation Data'!H180))),'Data Summary'!DK186="Yes"),OFFSET('Sanitation Data'!$H$7,0,10*ROW('Sanitation Data'!H180)),NA())</f>
        <v>#N/A</v>
      </c>
      <c r="AW186" s="102" t="e">
        <f ca="true">+IF(AND(ISNUMBER(OFFSET('Sanitation Data'!$H$11,0,10*ROW('Sanitation Data'!H180))),'Data Summary'!DL186="Yes"),OFFSET('Sanitation Data'!$H$11,0,10*ROW('Sanitation Data'!H180)),NA())</f>
        <v>#N/A</v>
      </c>
      <c r="AX186" s="102" t="e">
        <f ca="true">+IF(AND(ISNUMBER(OFFSET('Sanitation Data'!$H$12,0,10*ROW('Sanitation Data'!H180))),'Data Summary'!DM186="Yes"),OFFSET('Sanitation Data'!$H$12,0,10*ROW('Sanitation Data'!H180)),NA())</f>
        <v>#N/A</v>
      </c>
      <c r="AY186" s="102" t="e">
        <f ca="true">+IF(AND(ISNUMBER(OFFSET('Sanitation Data'!$H$13,0,10*ROW('Sanitation Data'!H180))),'Data Summary'!DN186="Yes"),OFFSET('Sanitation Data'!$H$13,0,10*ROW('Sanitation Data'!H180)),NA())</f>
        <v>#N/A</v>
      </c>
      <c r="AZ186" s="107" t="e">
        <f ca="true">+IF(AND(ISNUMBER(OFFSET('Hygiene Data'!$C$6,0,10*ROW('Hygiene Data'!C180))),'Data Summary'!DO186="Yes"),OFFSET('Hygiene Data'!$C$6,0,10*ROW('Hygiene Data'!C180)),NA())</f>
        <v>#N/A</v>
      </c>
      <c r="BA186" s="107" t="e">
        <f ca="true">+IF(AND(ISNUMBER(OFFSET('Hygiene Data'!$C$8,0,10*ROW('Hygiene Data'!C180))),'Data Summary'!DP186="Yes"),OFFSET('Hygiene Data'!$C$8,0,10*ROW('Hygiene Data'!C180)),NA())</f>
        <v>#N/A</v>
      </c>
      <c r="BB186" s="107" t="e">
        <f ca="true">+IF(AND(ISNUMBER(OFFSET('Hygiene Data'!$C$10,0,10*ROW('Hygiene Data'!C180))),'Data Summary'!DQ186="Yes"),OFFSET('Hygiene Data'!$C$10,0,10*ROW('Hygiene Data'!C180)),NA())</f>
        <v>#N/A</v>
      </c>
      <c r="BC186" s="107" t="e">
        <f ca="true">+IF(AND(ISNUMBER(OFFSET('Hygiene Data'!$D$6,0,10*ROW('Hygiene Data'!D180))),'Data Summary'!DR186="Yes"),OFFSET('Hygiene Data'!$D$6,0,10*ROW('Hygiene Data'!D180)),NA())</f>
        <v>#N/A</v>
      </c>
      <c r="BD186" s="107" t="e">
        <f ca="true">+IF(AND(ISNUMBER(OFFSET('Hygiene Data'!$D$8,0,10*ROW('Hygiene Data'!D180))),'Data Summary'!DS186="Yes"),OFFSET('Hygiene Data'!$D$8,0,10*ROW('Hygiene Data'!D180)),NA())</f>
        <v>#N/A</v>
      </c>
      <c r="BE186" s="107" t="e">
        <f ca="true">+IF(AND(ISNUMBER(OFFSET('Hygiene Data'!$D$10,0,10*ROW('Hygiene Data'!D180))),'Data Summary'!DT186="Yes"),OFFSET('Hygiene Data'!$D$10,0,10*ROW('Hygiene Data'!D180)),NA())</f>
        <v>#N/A</v>
      </c>
      <c r="BF186" s="107" t="e">
        <f ca="true">+IF(AND(ISNUMBER(OFFSET('Hygiene Data'!$E$6,0,10*ROW('Hygiene Data'!E180))),'Data Summary'!DU186="Yes"),OFFSET('Hygiene Data'!$E$6,0,10*ROW('Hygiene Data'!E180)),NA())</f>
        <v>#N/A</v>
      </c>
      <c r="BG186" s="107" t="e">
        <f ca="true">+IF(AND(ISNUMBER(OFFSET('Hygiene Data'!$E$8,0,10*ROW('Hygiene Data'!E180))),'Data Summary'!DV186="Yes"),OFFSET('Hygiene Data'!$E$8,0,10*ROW('Hygiene Data'!E180)),NA())</f>
        <v>#N/A</v>
      </c>
      <c r="BH186" s="107" t="e">
        <f ca="true">+IF(AND(ISNUMBER(OFFSET('Hygiene Data'!$E$10,0,10*ROW('Hygiene Data'!E180))),'Data Summary'!DW186="Yes"),OFFSET('Hygiene Data'!$E$10,0,10*ROW('Hygiene Data'!E180)),NA())</f>
        <v>#N/A</v>
      </c>
      <c r="BI186" s="107" t="e">
        <f ca="true">+IF(AND(ISNUMBER(OFFSET('Hygiene Data'!$F$6,0,10*ROW('Hygiene Data'!F180))),'Data Summary'!DX186="Yes"),OFFSET('Hygiene Data'!$F$6,0,10*ROW('Hygiene Data'!F180)),NA())</f>
        <v>#N/A</v>
      </c>
      <c r="BJ186" s="107" t="e">
        <f ca="true">+IF(AND(ISNUMBER(OFFSET('Hygiene Data'!$F$8,0,10*ROW('Hygiene Data'!F180))),'Data Summary'!DY186="Yes"),OFFSET('Hygiene Data'!$F$8,0,10*ROW('Hygiene Data'!F180)),NA())</f>
        <v>#N/A</v>
      </c>
      <c r="BK186" s="107" t="e">
        <f ca="true">+IF(AND(ISNUMBER(OFFSET('Hygiene Data'!$F$10,0,10*ROW('Hygiene Data'!F180))),'Data Summary'!DZ186="Yes"),OFFSET('Hygiene Data'!$F$10,0,10*ROW('Hygiene Data'!F180)),NA())</f>
        <v>#N/A</v>
      </c>
      <c r="BL186" s="107" t="e">
        <f ca="true">+IF(AND(ISNUMBER(OFFSET('Hygiene Data'!$G$6,0,10*ROW('Hygiene Data'!G180))),'Data Summary'!EA186="Yes"),OFFSET('Hygiene Data'!$G$6,0,10*ROW('Hygiene Data'!G180)),NA())</f>
        <v>#N/A</v>
      </c>
      <c r="BM186" s="107" t="e">
        <f ca="true">+IF(AND(ISNUMBER(OFFSET('Hygiene Data'!$G$8,0,10*ROW('Hygiene Data'!G180))),'Data Summary'!EB186="Yes"),OFFSET('Hygiene Data'!$G$8,0,10*ROW('Hygiene Data'!G180)),NA())</f>
        <v>#N/A</v>
      </c>
      <c r="BN186" s="107" t="e">
        <f ca="true">+IF(AND(ISNUMBER(OFFSET('Hygiene Data'!$G$10,0,10*ROW('Hygiene Data'!G180))),'Data Summary'!EC186="Yes"),OFFSET('Hygiene Data'!$G$10,0,10*ROW('Hygiene Data'!G180)),NA())</f>
        <v>#N/A</v>
      </c>
      <c r="BO186" s="107" t="e">
        <f ca="true">+IF(AND(ISNUMBER(OFFSET('Hygiene Data'!$H$6,0,10*ROW('Hygiene Data'!H180))),'Data Summary'!ED186="Yes"),OFFSET('Hygiene Data'!$H$6,0,10*ROW('Hygiene Data'!H180)),NA())</f>
        <v>#N/A</v>
      </c>
      <c r="BP186" s="107" t="e">
        <f ca="true">+IF(AND(ISNUMBER(OFFSET('Hygiene Data'!$H$8,0,10*ROW('Hygiene Data'!H180))),'Data Summary'!EE186="Yes"),OFFSET('Hygiene Data'!$H$8,0,10*ROW('Hygiene Data'!H180)),NA())</f>
        <v>#N/A</v>
      </c>
      <c r="BQ186" s="107" t="e">
        <f ca="true">+IF(AND(ISNUMBER(OFFSET('Hygiene Data'!$H$10,0,10*ROW('Hygiene Data'!H180))),'Data Summary'!EF186="Yes"),OFFSET('Hygiene Data'!$H$10,0,10*ROW('Hygiene Data'!H180)),NA())</f>
        <v>#N/A</v>
      </c>
    </row>
    <row r="187" x14ac:dyDescent="0.2">
      <c r="A187" s="55" t="e">
        <f ca="true">+IF(OFFSET('Water Data'!$B$1,0,10*ROW('Water Data'!B181))="",NA(),OFFSET('Water Data'!$B$1,0,10*ROW('Water Data'!B181)))</f>
        <v>#N/A</v>
      </c>
      <c r="B187" s="55" t="e">
        <f ca="true">+IF(OFFSET('Water Data'!$A$3,0,10*ROW('Water Data'!A184))="",NA(),OFFSET('Water Data'!$A$3,0,10*ROW('Water Data'!A184)))</f>
        <v>#N/A</v>
      </c>
      <c r="C187" s="55" t="e">
        <f ca="true">+IF(OFFSET('Water Data'!$C$3,0,10*ROW('Water Data'!C184))="",NA(),OFFSET('Water Data'!$C$3,0,10*ROW('Water Data'!C184)))</f>
        <v>#N/A</v>
      </c>
      <c r="D187" s="56" t="e">
        <f ca="true">+IF(AND(ISNUMBER(OFFSET('Water Data'!$C$5,0,10*ROW('Water Data'!C181))),'Data Summary'!BS187="Yes"),100-OFFSET('Water Data'!$C$5,0,10*ROW('Water Data'!C181)),NA())</f>
        <v>#N/A</v>
      </c>
      <c r="E187" s="56" t="e">
        <f ca="true">+IF(AND(ISNUMBER(OFFSET('Water Data'!$C$7,0,10*ROW('Water Data'!C181))),'Data Summary'!BT187="Yes"),OFFSET('Water Data'!$C$7,0,10*ROW('Water Data'!C181)),NA())</f>
        <v>#N/A</v>
      </c>
      <c r="F187" s="56" t="e">
        <f ca="true">+IF(AND(ISNUMBER(OFFSET('Water Data'!$C$10,0,10*ROW('Water Data'!C181))),'Data Summary'!BU187="Yes"),OFFSET('Water Data'!$C$10,0,10*ROW('Water Data'!C181)),NA())</f>
        <v>#N/A</v>
      </c>
      <c r="G187" s="56" t="e">
        <f ca="true">+IF(AND(ISNUMBER(OFFSET('Water Data'!$D$5,0,10*ROW('Water Data'!D181))),'Data Summary'!BV187="Yes"),100-OFFSET('Water Data'!$D$5,0,10*ROW('Water Data'!D181)),NA())</f>
        <v>#N/A</v>
      </c>
      <c r="H187" s="56" t="e">
        <f ca="true">+IF(AND(ISNUMBER(OFFSET('Water Data'!$D$7,0,10*ROW('Water Data'!D181))),'Data Summary'!BW187="Yes"),OFFSET('Water Data'!$D$7,0,10*ROW('Water Data'!D181)),NA())</f>
        <v>#N/A</v>
      </c>
      <c r="I187" s="56" t="e">
        <f ca="true">+IF(AND(ISNUMBER(OFFSET('Water Data'!$D$10,0,10*ROW('Water Data'!D181))),'Data Summary'!BX187="Yes"),OFFSET('Water Data'!$D$10,0,10*ROW('Water Data'!D181)),NA())</f>
        <v>#N/A</v>
      </c>
      <c r="J187" s="56" t="e">
        <f ca="true">+IF(AND(ISNUMBER(OFFSET('Water Data'!$E$5,0,10*ROW('Water Data'!E181))),'Data Summary'!BY187="Yes"),100-OFFSET('Water Data'!$E$5,0,10*ROW('Water Data'!E181)),NA())</f>
        <v>#N/A</v>
      </c>
      <c r="K187" s="56" t="e">
        <f ca="true">+IF(AND(ISNUMBER(OFFSET('Water Data'!$E$7,0,10*ROW('Water Data'!E181))),'Data Summary'!BZ187="Yes"),OFFSET('Water Data'!$E$7,0,10*ROW('Water Data'!E181)),NA())</f>
        <v>#N/A</v>
      </c>
      <c r="L187" s="56" t="e">
        <f ca="true">+IF(AND(ISNUMBER(OFFSET('Water Data'!$E$10,0,10*ROW('Water Data'!E181))),'Data Summary'!CA187="Yes"),OFFSET('Water Data'!$E$10,0,10*ROW('Water Data'!E181)),NA())</f>
        <v>#N/A</v>
      </c>
      <c r="M187" s="56" t="e">
        <f ca="true">+IF(AND(ISNUMBER(OFFSET('Water Data'!$F$5,0,10*ROW('Water Data'!F181))),'Data Summary'!CB187="Yes"),100-OFFSET('Water Data'!$F$5,0,10*ROW('Water Data'!F181)),NA())</f>
        <v>#N/A</v>
      </c>
      <c r="N187" s="56" t="e">
        <f ca="true">+IF(AND(ISNUMBER(OFFSET('Water Data'!$F$7,0,10*ROW('Water Data'!F181))),'Data Summary'!CC187="Yes"),OFFSET('Water Data'!$F$7,0,10*ROW('Water Data'!F181)),NA())</f>
        <v>#N/A</v>
      </c>
      <c r="O187" s="56" t="e">
        <f ca="true">+IF(AND(ISNUMBER(OFFSET('Water Data'!$F$10,0,10*ROW('Water Data'!F181))),'Data Summary'!CD187="Yes"),OFFSET('Water Data'!$F$10,0,10*ROW('Water Data'!F181)),NA())</f>
        <v>#N/A</v>
      </c>
      <c r="P187" s="56" t="e">
        <f ca="true">+IF(AND(ISNUMBER(OFFSET('Water Data'!$G$5,0,10*ROW('Water Data'!G181))),'Data Summary'!CE187="Yes"),100-OFFSET('Water Data'!$G$5,0,10*ROW('Water Data'!G181)),NA())</f>
        <v>#N/A</v>
      </c>
      <c r="Q187" s="56" t="e">
        <f ca="true">+IF(AND(ISNUMBER(OFFSET('Water Data'!$G$7,0,10*ROW('Water Data'!G181))),'Data Summary'!CF187="Yes"),OFFSET('Water Data'!$G$7,0,10*ROW('Water Data'!G181)),NA())</f>
        <v>#N/A</v>
      </c>
      <c r="R187" s="56" t="e">
        <f ca="true">+IF(AND(ISNUMBER(OFFSET('Water Data'!$G$10,0,10*ROW('Water Data'!G181))),'Data Summary'!CG187="Yes"),OFFSET('Water Data'!$G$10,0,10*ROW('Water Data'!G181)),NA())</f>
        <v>#N/A</v>
      </c>
      <c r="S187" s="56" t="e">
        <f ca="true">+IF(AND(ISNUMBER(OFFSET('Water Data'!$H$5,0,10*ROW('Water Data'!H181))),'Data Summary'!CH187="Yes"),100-OFFSET('Water Data'!$H$5,0,10*ROW('Water Data'!H181)),NA())</f>
        <v>#N/A</v>
      </c>
      <c r="T187" s="56" t="e">
        <f ca="true">+IF(AND(ISNUMBER(OFFSET('Water Data'!$H$7,0,10*ROW('Water Data'!H181))),'Data Summary'!CI187="Yes"),OFFSET('Water Data'!$H$7,0,10*ROW('Water Data'!H181)),NA())</f>
        <v>#N/A</v>
      </c>
      <c r="U187" s="56" t="e">
        <f ca="true">+IF(AND(ISNUMBER(OFFSET('Water Data'!$H$10,0,10*ROW('Water Data'!H181))),'Data Summary'!CJ187="Yes"),OFFSET('Water Data'!$H$10,0,10*ROW('Water Data'!H181)),NA())</f>
        <v>#N/A</v>
      </c>
      <c r="V187" s="102" t="e">
        <f ca="true">+IF(AND(ISNUMBER(OFFSET('Sanitation Data'!$C$5,0,10*ROW('Sanitation Data'!C181))),'Data Summary'!CK187="Yes"),100-OFFSET('Sanitation Data'!$C$5,0,10*ROW('Sanitation Data'!C181)),NA())</f>
        <v>#N/A</v>
      </c>
      <c r="W187" s="102" t="e">
        <f ca="true">+IF(AND(ISNUMBER(OFFSET('Sanitation Data'!$C$7,0,10*ROW('Sanitation Data'!C181))),'Data Summary'!CL187="Yes"),OFFSET('Sanitation Data'!$C$7,0,10*ROW('Sanitation Data'!C181)),NA())</f>
        <v>#N/A</v>
      </c>
      <c r="X187" s="102" t="e">
        <f ca="true">+IF(AND(ISNUMBER(OFFSET('Sanitation Data'!$C$11,0,10*ROW('Sanitation Data'!C181))),'Data Summary'!CM187="Yes"),OFFSET('Sanitation Data'!$C$11,0,10*ROW('Sanitation Data'!C181)),NA())</f>
        <v>#N/A</v>
      </c>
      <c r="Y187" s="102" t="e">
        <f ca="true">+IF(AND(ISNUMBER(OFFSET('Sanitation Data'!$C$12,0,10*ROW('Sanitation Data'!C181))),'Data Summary'!CN187="Yes"),OFFSET('Sanitation Data'!$C$12,0,10*ROW('Sanitation Data'!C181)),NA())</f>
        <v>#N/A</v>
      </c>
      <c r="Z187" s="102" t="e">
        <f ca="true">+IF(AND(ISNUMBER(OFFSET('Sanitation Data'!$C$13,0,10*ROW('Sanitation Data'!C181))),'Data Summary'!CO187="Yes"),OFFSET('Sanitation Data'!$C$13,0,10*ROW('Sanitation Data'!C181)),NA())</f>
        <v>#N/A</v>
      </c>
      <c r="AA187" s="102" t="e">
        <f ca="true">+IF(AND(ISNUMBER(OFFSET('Sanitation Data'!$D$5,0,10*ROW('Sanitation Data'!D181))),'Data Summary'!CP187="Yes"),100-OFFSET('Sanitation Data'!$D$5,0,10*ROW('Sanitation Data'!D181)),NA())</f>
        <v>#N/A</v>
      </c>
      <c r="AB187" s="102" t="e">
        <f ca="true">+IF(AND(ISNUMBER(OFFSET('Sanitation Data'!$D$7,0,10*ROW('Sanitation Data'!D181))),'Data Summary'!CQ187="Yes"),OFFSET('Sanitation Data'!$D$7,0,10*ROW('Sanitation Data'!D181)),NA())</f>
        <v>#N/A</v>
      </c>
      <c r="AC187" s="102" t="e">
        <f ca="true">+IF(AND(ISNUMBER(OFFSET('Sanitation Data'!$D$11,0,10*ROW('Sanitation Data'!D181))),'Data Summary'!CR187="Yes"),OFFSET('Sanitation Data'!$D$11,0,10*ROW('Sanitation Data'!D181)),NA())</f>
        <v>#N/A</v>
      </c>
      <c r="AD187" s="102" t="e">
        <f ca="true">+IF(AND(ISNUMBER(OFFSET('Sanitation Data'!$D$12,0,10*ROW('Sanitation Data'!D181))),'Data Summary'!CS187="Yes"),OFFSET('Sanitation Data'!$D$12,0,10*ROW('Sanitation Data'!D181)),NA())</f>
        <v>#N/A</v>
      </c>
      <c r="AE187" s="102" t="e">
        <f ca="true">+IF(AND(ISNUMBER(OFFSET('Sanitation Data'!$D$13,0,10*ROW('Sanitation Data'!D181))),'Data Summary'!CT187="Yes"),OFFSET('Sanitation Data'!$D$13,0,10*ROW('Sanitation Data'!D181)),NA())</f>
        <v>#N/A</v>
      </c>
      <c r="AF187" s="102" t="e">
        <f ca="true">+IF(AND(ISNUMBER(OFFSET('Sanitation Data'!$E$5,0,10*ROW('Sanitation Data'!E181))),'Data Summary'!CU187="Yes"),100-OFFSET('Sanitation Data'!$E$5,0,10*ROW('Sanitation Data'!E181)),NA())</f>
        <v>#N/A</v>
      </c>
      <c r="AG187" s="102" t="e">
        <f ca="true">+IF(AND(ISNUMBER(OFFSET('Sanitation Data'!$E$7,0,10*ROW('Sanitation Data'!E181))),'Data Summary'!CV187="Yes"),OFFSET('Sanitation Data'!$E$7,0,10*ROW('Sanitation Data'!E181)),NA())</f>
        <v>#N/A</v>
      </c>
      <c r="AH187" s="102" t="e">
        <f ca="true">+IF(AND(ISNUMBER(OFFSET('Sanitation Data'!$E$11,0,10*ROW('Sanitation Data'!E181))),'Data Summary'!CW187="Yes"),OFFSET('Sanitation Data'!$E$11,0,10*ROW('Sanitation Data'!E181)),NA())</f>
        <v>#N/A</v>
      </c>
      <c r="AI187" s="102" t="e">
        <f ca="true">+IF(AND(ISNUMBER(OFFSET('Sanitation Data'!$E$12,0,10*ROW('Sanitation Data'!E181))),'Data Summary'!CX187="Yes"),OFFSET('Sanitation Data'!$E$12,0,10*ROW('Sanitation Data'!E181)),NA())</f>
        <v>#N/A</v>
      </c>
      <c r="AJ187" s="102" t="e">
        <f ca="true">+IF(AND(ISNUMBER(OFFSET('Sanitation Data'!$E$13,0,10*ROW('Sanitation Data'!E181))),'Data Summary'!CY187="Yes"),OFFSET('Sanitation Data'!$E$13,0,10*ROW('Sanitation Data'!E181)),NA())</f>
        <v>#N/A</v>
      </c>
      <c r="AK187" s="102" t="e">
        <f ca="true">+IF(AND(ISNUMBER(OFFSET('Sanitation Data'!$F$5,0,10*ROW('Sanitation Data'!F181))),'Data Summary'!CZ187="Yes"),100-OFFSET('Sanitation Data'!$F$5,0,10*ROW('Sanitation Data'!F181)),NA())</f>
        <v>#N/A</v>
      </c>
      <c r="AL187" s="102" t="e">
        <f ca="true">+IF(AND(ISNUMBER(OFFSET('Sanitation Data'!$F$7,0,10*ROW('Sanitation Data'!F181))),'Data Summary'!DA187="Yes"),OFFSET('Sanitation Data'!$F$7,0,10*ROW('Sanitation Data'!F181)),NA())</f>
        <v>#N/A</v>
      </c>
      <c r="AM187" s="102" t="e">
        <f ca="true">+IF(AND(ISNUMBER(OFFSET('Sanitation Data'!$F$11,0,10*ROW('Sanitation Data'!F181))),'Data Summary'!DB187="Yes"),OFFSET('Sanitation Data'!$F$11,0,10*ROW('Sanitation Data'!F181)),NA())</f>
        <v>#N/A</v>
      </c>
      <c r="AN187" s="102" t="e">
        <f ca="true">+IF(AND(ISNUMBER(OFFSET('Sanitation Data'!$F$12,0,10*ROW('Sanitation Data'!F181))),'Data Summary'!DC187="Yes"),OFFSET('Sanitation Data'!$F$12,0,10*ROW('Sanitation Data'!F181)),NA())</f>
        <v>#N/A</v>
      </c>
      <c r="AO187" s="102" t="e">
        <f ca="true">+IF(AND(ISNUMBER(OFFSET('Sanitation Data'!$F$13,0,10*ROW('Sanitation Data'!F181))),'Data Summary'!DD187="Yes"),OFFSET('Sanitation Data'!$F$13,0,10*ROW('Sanitation Data'!F181)),NA())</f>
        <v>#N/A</v>
      </c>
      <c r="AP187" s="102" t="e">
        <f ca="true">+IF(AND(ISNUMBER(OFFSET('Sanitation Data'!$G$5,0,10*ROW('Sanitation Data'!G181))),'Data Summary'!DE187="Yes"),100-OFFSET('Sanitation Data'!$G$5,0,10*ROW('Sanitation Data'!G181)),NA())</f>
        <v>#N/A</v>
      </c>
      <c r="AQ187" s="102" t="e">
        <f ca="true">+IF(AND(ISNUMBER(OFFSET('Sanitation Data'!$G$7,0,10*ROW('Sanitation Data'!G181))),'Data Summary'!DF187="Yes"),OFFSET('Sanitation Data'!$G$7,0,10*ROW('Sanitation Data'!G181)),NA())</f>
        <v>#N/A</v>
      </c>
      <c r="AR187" s="102" t="e">
        <f ca="true">+IF(AND(ISNUMBER(OFFSET('Sanitation Data'!$G$11,0,10*ROW('Sanitation Data'!G181))),'Data Summary'!DG187="Yes"),OFFSET('Sanitation Data'!$G$11,0,10*ROW('Sanitation Data'!G181)),NA())</f>
        <v>#N/A</v>
      </c>
      <c r="AS187" s="102" t="e">
        <f ca="true">+IF(AND(ISNUMBER(OFFSET('Sanitation Data'!$G$12,0,10*ROW('Sanitation Data'!G181))),'Data Summary'!DH187="Yes"),OFFSET('Sanitation Data'!$G$12,0,10*ROW('Sanitation Data'!G181)),NA())</f>
        <v>#N/A</v>
      </c>
      <c r="AT187" s="102" t="e">
        <f ca="true">+IF(AND(ISNUMBER(OFFSET('Sanitation Data'!$G$13,0,10*ROW('Sanitation Data'!G181))),'Data Summary'!DI187="Yes"),OFFSET('Sanitation Data'!$G$13,0,10*ROW('Sanitation Data'!G181)),NA())</f>
        <v>#N/A</v>
      </c>
      <c r="AU187" s="102" t="e">
        <f ca="true">+IF(AND(ISNUMBER(OFFSET('Sanitation Data'!$H$5,0,10*ROW('Sanitation Data'!H181))),'Data Summary'!DJ187="Yes"),100-OFFSET('Sanitation Data'!$H$5,0,10*ROW('Sanitation Data'!H181)),NA())</f>
        <v>#N/A</v>
      </c>
      <c r="AV187" s="102" t="e">
        <f ca="true">+IF(AND(ISNUMBER(OFFSET('Sanitation Data'!$H$7,0,10*ROW('Sanitation Data'!H181))),'Data Summary'!DK187="Yes"),OFFSET('Sanitation Data'!$H$7,0,10*ROW('Sanitation Data'!H181)),NA())</f>
        <v>#N/A</v>
      </c>
      <c r="AW187" s="102" t="e">
        <f ca="true">+IF(AND(ISNUMBER(OFFSET('Sanitation Data'!$H$11,0,10*ROW('Sanitation Data'!H181))),'Data Summary'!DL187="Yes"),OFFSET('Sanitation Data'!$H$11,0,10*ROW('Sanitation Data'!H181)),NA())</f>
        <v>#N/A</v>
      </c>
      <c r="AX187" s="102" t="e">
        <f ca="true">+IF(AND(ISNUMBER(OFFSET('Sanitation Data'!$H$12,0,10*ROW('Sanitation Data'!H181))),'Data Summary'!DM187="Yes"),OFFSET('Sanitation Data'!$H$12,0,10*ROW('Sanitation Data'!H181)),NA())</f>
        <v>#N/A</v>
      </c>
      <c r="AY187" s="102" t="e">
        <f ca="true">+IF(AND(ISNUMBER(OFFSET('Sanitation Data'!$H$13,0,10*ROW('Sanitation Data'!H181))),'Data Summary'!DN187="Yes"),OFFSET('Sanitation Data'!$H$13,0,10*ROW('Sanitation Data'!H181)),NA())</f>
        <v>#N/A</v>
      </c>
      <c r="AZ187" s="107" t="e">
        <f ca="true">+IF(AND(ISNUMBER(OFFSET('Hygiene Data'!$C$6,0,10*ROW('Hygiene Data'!C181))),'Data Summary'!DO187="Yes"),OFFSET('Hygiene Data'!$C$6,0,10*ROW('Hygiene Data'!C181)),NA())</f>
        <v>#N/A</v>
      </c>
      <c r="BA187" s="107" t="e">
        <f ca="true">+IF(AND(ISNUMBER(OFFSET('Hygiene Data'!$C$8,0,10*ROW('Hygiene Data'!C181))),'Data Summary'!DP187="Yes"),OFFSET('Hygiene Data'!$C$8,0,10*ROW('Hygiene Data'!C181)),NA())</f>
        <v>#N/A</v>
      </c>
      <c r="BB187" s="107" t="e">
        <f ca="true">+IF(AND(ISNUMBER(OFFSET('Hygiene Data'!$C$10,0,10*ROW('Hygiene Data'!C181))),'Data Summary'!DQ187="Yes"),OFFSET('Hygiene Data'!$C$10,0,10*ROW('Hygiene Data'!C181)),NA())</f>
        <v>#N/A</v>
      </c>
      <c r="BC187" s="107" t="e">
        <f ca="true">+IF(AND(ISNUMBER(OFFSET('Hygiene Data'!$D$6,0,10*ROW('Hygiene Data'!D181))),'Data Summary'!DR187="Yes"),OFFSET('Hygiene Data'!$D$6,0,10*ROW('Hygiene Data'!D181)),NA())</f>
        <v>#N/A</v>
      </c>
      <c r="BD187" s="107" t="e">
        <f ca="true">+IF(AND(ISNUMBER(OFFSET('Hygiene Data'!$D$8,0,10*ROW('Hygiene Data'!D181))),'Data Summary'!DS187="Yes"),OFFSET('Hygiene Data'!$D$8,0,10*ROW('Hygiene Data'!D181)),NA())</f>
        <v>#N/A</v>
      </c>
      <c r="BE187" s="107" t="e">
        <f ca="true">+IF(AND(ISNUMBER(OFFSET('Hygiene Data'!$D$10,0,10*ROW('Hygiene Data'!D181))),'Data Summary'!DT187="Yes"),OFFSET('Hygiene Data'!$D$10,0,10*ROW('Hygiene Data'!D181)),NA())</f>
        <v>#N/A</v>
      </c>
      <c r="BF187" s="107" t="e">
        <f ca="true">+IF(AND(ISNUMBER(OFFSET('Hygiene Data'!$E$6,0,10*ROW('Hygiene Data'!E181))),'Data Summary'!DU187="Yes"),OFFSET('Hygiene Data'!$E$6,0,10*ROW('Hygiene Data'!E181)),NA())</f>
        <v>#N/A</v>
      </c>
      <c r="BG187" s="107" t="e">
        <f ca="true">+IF(AND(ISNUMBER(OFFSET('Hygiene Data'!$E$8,0,10*ROW('Hygiene Data'!E181))),'Data Summary'!DV187="Yes"),OFFSET('Hygiene Data'!$E$8,0,10*ROW('Hygiene Data'!E181)),NA())</f>
        <v>#N/A</v>
      </c>
      <c r="BH187" s="107" t="e">
        <f ca="true">+IF(AND(ISNUMBER(OFFSET('Hygiene Data'!$E$10,0,10*ROW('Hygiene Data'!E181))),'Data Summary'!DW187="Yes"),OFFSET('Hygiene Data'!$E$10,0,10*ROW('Hygiene Data'!E181)),NA())</f>
        <v>#N/A</v>
      </c>
      <c r="BI187" s="107" t="e">
        <f ca="true">+IF(AND(ISNUMBER(OFFSET('Hygiene Data'!$F$6,0,10*ROW('Hygiene Data'!F181))),'Data Summary'!DX187="Yes"),OFFSET('Hygiene Data'!$F$6,0,10*ROW('Hygiene Data'!F181)),NA())</f>
        <v>#N/A</v>
      </c>
      <c r="BJ187" s="107" t="e">
        <f ca="true">+IF(AND(ISNUMBER(OFFSET('Hygiene Data'!$F$8,0,10*ROW('Hygiene Data'!F181))),'Data Summary'!DY187="Yes"),OFFSET('Hygiene Data'!$F$8,0,10*ROW('Hygiene Data'!F181)),NA())</f>
        <v>#N/A</v>
      </c>
      <c r="BK187" s="107" t="e">
        <f ca="true">+IF(AND(ISNUMBER(OFFSET('Hygiene Data'!$F$10,0,10*ROW('Hygiene Data'!F181))),'Data Summary'!DZ187="Yes"),OFFSET('Hygiene Data'!$F$10,0,10*ROW('Hygiene Data'!F181)),NA())</f>
        <v>#N/A</v>
      </c>
      <c r="BL187" s="107" t="e">
        <f ca="true">+IF(AND(ISNUMBER(OFFSET('Hygiene Data'!$G$6,0,10*ROW('Hygiene Data'!G181))),'Data Summary'!EA187="Yes"),OFFSET('Hygiene Data'!$G$6,0,10*ROW('Hygiene Data'!G181)),NA())</f>
        <v>#N/A</v>
      </c>
      <c r="BM187" s="107" t="e">
        <f ca="true">+IF(AND(ISNUMBER(OFFSET('Hygiene Data'!$G$8,0,10*ROW('Hygiene Data'!G181))),'Data Summary'!EB187="Yes"),OFFSET('Hygiene Data'!$G$8,0,10*ROW('Hygiene Data'!G181)),NA())</f>
        <v>#N/A</v>
      </c>
      <c r="BN187" s="107" t="e">
        <f ca="true">+IF(AND(ISNUMBER(OFFSET('Hygiene Data'!$G$10,0,10*ROW('Hygiene Data'!G181))),'Data Summary'!EC187="Yes"),OFFSET('Hygiene Data'!$G$10,0,10*ROW('Hygiene Data'!G181)),NA())</f>
        <v>#N/A</v>
      </c>
      <c r="BO187" s="107" t="e">
        <f ca="true">+IF(AND(ISNUMBER(OFFSET('Hygiene Data'!$H$6,0,10*ROW('Hygiene Data'!H181))),'Data Summary'!ED187="Yes"),OFFSET('Hygiene Data'!$H$6,0,10*ROW('Hygiene Data'!H181)),NA())</f>
        <v>#N/A</v>
      </c>
      <c r="BP187" s="107" t="e">
        <f ca="true">+IF(AND(ISNUMBER(OFFSET('Hygiene Data'!$H$8,0,10*ROW('Hygiene Data'!H181))),'Data Summary'!EE187="Yes"),OFFSET('Hygiene Data'!$H$8,0,10*ROW('Hygiene Data'!H181)),NA())</f>
        <v>#N/A</v>
      </c>
      <c r="BQ187" s="107" t="e">
        <f ca="true">+IF(AND(ISNUMBER(OFFSET('Hygiene Data'!$H$10,0,10*ROW('Hygiene Data'!H181))),'Data Summary'!EF187="Yes"),OFFSET('Hygiene Data'!$H$10,0,10*ROW('Hygiene Data'!H181)),NA())</f>
        <v>#N/A</v>
      </c>
    </row>
    <row r="188" x14ac:dyDescent="0.2">
      <c r="A188" s="55" t="e">
        <f ca="true">+IF(OFFSET('Water Data'!$B$1,0,10*ROW('Water Data'!B182))="",NA(),OFFSET('Water Data'!$B$1,0,10*ROW('Water Data'!B182)))</f>
        <v>#N/A</v>
      </c>
      <c r="B188" s="55" t="e">
        <f ca="true">+IF(OFFSET('Water Data'!$A$3,0,10*ROW('Water Data'!A185))="",NA(),OFFSET('Water Data'!$A$3,0,10*ROW('Water Data'!A185)))</f>
        <v>#N/A</v>
      </c>
      <c r="C188" s="55" t="e">
        <f ca="true">+IF(OFFSET('Water Data'!$C$3,0,10*ROW('Water Data'!C185))="",NA(),OFFSET('Water Data'!$C$3,0,10*ROW('Water Data'!C185)))</f>
        <v>#N/A</v>
      </c>
      <c r="D188" s="56" t="e">
        <f ca="true">+IF(AND(ISNUMBER(OFFSET('Water Data'!$C$5,0,10*ROW('Water Data'!C182))),'Data Summary'!BS188="Yes"),100-OFFSET('Water Data'!$C$5,0,10*ROW('Water Data'!C182)),NA())</f>
        <v>#N/A</v>
      </c>
      <c r="E188" s="56" t="e">
        <f ca="true">+IF(AND(ISNUMBER(OFFSET('Water Data'!$C$7,0,10*ROW('Water Data'!C182))),'Data Summary'!BT188="Yes"),OFFSET('Water Data'!$C$7,0,10*ROW('Water Data'!C182)),NA())</f>
        <v>#N/A</v>
      </c>
      <c r="F188" s="56" t="e">
        <f ca="true">+IF(AND(ISNUMBER(OFFSET('Water Data'!$C$10,0,10*ROW('Water Data'!C182))),'Data Summary'!BU188="Yes"),OFFSET('Water Data'!$C$10,0,10*ROW('Water Data'!C182)),NA())</f>
        <v>#N/A</v>
      </c>
      <c r="G188" s="56" t="e">
        <f ca="true">+IF(AND(ISNUMBER(OFFSET('Water Data'!$D$5,0,10*ROW('Water Data'!D182))),'Data Summary'!BV188="Yes"),100-OFFSET('Water Data'!$D$5,0,10*ROW('Water Data'!D182)),NA())</f>
        <v>#N/A</v>
      </c>
      <c r="H188" s="56" t="e">
        <f ca="true">+IF(AND(ISNUMBER(OFFSET('Water Data'!$D$7,0,10*ROW('Water Data'!D182))),'Data Summary'!BW188="Yes"),OFFSET('Water Data'!$D$7,0,10*ROW('Water Data'!D182)),NA())</f>
        <v>#N/A</v>
      </c>
      <c r="I188" s="56" t="e">
        <f ca="true">+IF(AND(ISNUMBER(OFFSET('Water Data'!$D$10,0,10*ROW('Water Data'!D182))),'Data Summary'!BX188="Yes"),OFFSET('Water Data'!$D$10,0,10*ROW('Water Data'!D182)),NA())</f>
        <v>#N/A</v>
      </c>
      <c r="J188" s="56" t="e">
        <f ca="true">+IF(AND(ISNUMBER(OFFSET('Water Data'!$E$5,0,10*ROW('Water Data'!E182))),'Data Summary'!BY188="Yes"),100-OFFSET('Water Data'!$E$5,0,10*ROW('Water Data'!E182)),NA())</f>
        <v>#N/A</v>
      </c>
      <c r="K188" s="56" t="e">
        <f ca="true">+IF(AND(ISNUMBER(OFFSET('Water Data'!$E$7,0,10*ROW('Water Data'!E182))),'Data Summary'!BZ188="Yes"),OFFSET('Water Data'!$E$7,0,10*ROW('Water Data'!E182)),NA())</f>
        <v>#N/A</v>
      </c>
      <c r="L188" s="56" t="e">
        <f ca="true">+IF(AND(ISNUMBER(OFFSET('Water Data'!$E$10,0,10*ROW('Water Data'!E182))),'Data Summary'!CA188="Yes"),OFFSET('Water Data'!$E$10,0,10*ROW('Water Data'!E182)),NA())</f>
        <v>#N/A</v>
      </c>
      <c r="M188" s="56" t="e">
        <f ca="true">+IF(AND(ISNUMBER(OFFSET('Water Data'!$F$5,0,10*ROW('Water Data'!F182))),'Data Summary'!CB188="Yes"),100-OFFSET('Water Data'!$F$5,0,10*ROW('Water Data'!F182)),NA())</f>
        <v>#N/A</v>
      </c>
      <c r="N188" s="56" t="e">
        <f ca="true">+IF(AND(ISNUMBER(OFFSET('Water Data'!$F$7,0,10*ROW('Water Data'!F182))),'Data Summary'!CC188="Yes"),OFFSET('Water Data'!$F$7,0,10*ROW('Water Data'!F182)),NA())</f>
        <v>#N/A</v>
      </c>
      <c r="O188" s="56" t="e">
        <f ca="true">+IF(AND(ISNUMBER(OFFSET('Water Data'!$F$10,0,10*ROW('Water Data'!F182))),'Data Summary'!CD188="Yes"),OFFSET('Water Data'!$F$10,0,10*ROW('Water Data'!F182)),NA())</f>
        <v>#N/A</v>
      </c>
      <c r="P188" s="56" t="e">
        <f ca="true">+IF(AND(ISNUMBER(OFFSET('Water Data'!$G$5,0,10*ROW('Water Data'!G182))),'Data Summary'!CE188="Yes"),100-OFFSET('Water Data'!$G$5,0,10*ROW('Water Data'!G182)),NA())</f>
        <v>#N/A</v>
      </c>
      <c r="Q188" s="56" t="e">
        <f ca="true">+IF(AND(ISNUMBER(OFFSET('Water Data'!$G$7,0,10*ROW('Water Data'!G182))),'Data Summary'!CF188="Yes"),OFFSET('Water Data'!$G$7,0,10*ROW('Water Data'!G182)),NA())</f>
        <v>#N/A</v>
      </c>
      <c r="R188" s="56" t="e">
        <f ca="true">+IF(AND(ISNUMBER(OFFSET('Water Data'!$G$10,0,10*ROW('Water Data'!G182))),'Data Summary'!CG188="Yes"),OFFSET('Water Data'!$G$10,0,10*ROW('Water Data'!G182)),NA())</f>
        <v>#N/A</v>
      </c>
      <c r="S188" s="56" t="e">
        <f ca="true">+IF(AND(ISNUMBER(OFFSET('Water Data'!$H$5,0,10*ROW('Water Data'!H182))),'Data Summary'!CH188="Yes"),100-OFFSET('Water Data'!$H$5,0,10*ROW('Water Data'!H182)),NA())</f>
        <v>#N/A</v>
      </c>
      <c r="T188" s="56" t="e">
        <f ca="true">+IF(AND(ISNUMBER(OFFSET('Water Data'!$H$7,0,10*ROW('Water Data'!H182))),'Data Summary'!CI188="Yes"),OFFSET('Water Data'!$H$7,0,10*ROW('Water Data'!H182)),NA())</f>
        <v>#N/A</v>
      </c>
      <c r="U188" s="56" t="e">
        <f ca="true">+IF(AND(ISNUMBER(OFFSET('Water Data'!$H$10,0,10*ROW('Water Data'!H182))),'Data Summary'!CJ188="Yes"),OFFSET('Water Data'!$H$10,0,10*ROW('Water Data'!H182)),NA())</f>
        <v>#N/A</v>
      </c>
      <c r="V188" s="102" t="e">
        <f ca="true">+IF(AND(ISNUMBER(OFFSET('Sanitation Data'!$C$5,0,10*ROW('Sanitation Data'!C182))),'Data Summary'!CK188="Yes"),100-OFFSET('Sanitation Data'!$C$5,0,10*ROW('Sanitation Data'!C182)),NA())</f>
        <v>#N/A</v>
      </c>
      <c r="W188" s="102" t="e">
        <f ca="true">+IF(AND(ISNUMBER(OFFSET('Sanitation Data'!$C$7,0,10*ROW('Sanitation Data'!C182))),'Data Summary'!CL188="Yes"),OFFSET('Sanitation Data'!$C$7,0,10*ROW('Sanitation Data'!C182)),NA())</f>
        <v>#N/A</v>
      </c>
      <c r="X188" s="102" t="e">
        <f ca="true">+IF(AND(ISNUMBER(OFFSET('Sanitation Data'!$C$11,0,10*ROW('Sanitation Data'!C182))),'Data Summary'!CM188="Yes"),OFFSET('Sanitation Data'!$C$11,0,10*ROW('Sanitation Data'!C182)),NA())</f>
        <v>#N/A</v>
      </c>
      <c r="Y188" s="102" t="e">
        <f ca="true">+IF(AND(ISNUMBER(OFFSET('Sanitation Data'!$C$12,0,10*ROW('Sanitation Data'!C182))),'Data Summary'!CN188="Yes"),OFFSET('Sanitation Data'!$C$12,0,10*ROW('Sanitation Data'!C182)),NA())</f>
        <v>#N/A</v>
      </c>
      <c r="Z188" s="102" t="e">
        <f ca="true">+IF(AND(ISNUMBER(OFFSET('Sanitation Data'!$C$13,0,10*ROW('Sanitation Data'!C182))),'Data Summary'!CO188="Yes"),OFFSET('Sanitation Data'!$C$13,0,10*ROW('Sanitation Data'!C182)),NA())</f>
        <v>#N/A</v>
      </c>
      <c r="AA188" s="102" t="e">
        <f ca="true">+IF(AND(ISNUMBER(OFFSET('Sanitation Data'!$D$5,0,10*ROW('Sanitation Data'!D182))),'Data Summary'!CP188="Yes"),100-OFFSET('Sanitation Data'!$D$5,0,10*ROW('Sanitation Data'!D182)),NA())</f>
        <v>#N/A</v>
      </c>
      <c r="AB188" s="102" t="e">
        <f ca="true">+IF(AND(ISNUMBER(OFFSET('Sanitation Data'!$D$7,0,10*ROW('Sanitation Data'!D182))),'Data Summary'!CQ188="Yes"),OFFSET('Sanitation Data'!$D$7,0,10*ROW('Sanitation Data'!D182)),NA())</f>
        <v>#N/A</v>
      </c>
      <c r="AC188" s="102" t="e">
        <f ca="true">+IF(AND(ISNUMBER(OFFSET('Sanitation Data'!$D$11,0,10*ROW('Sanitation Data'!D182))),'Data Summary'!CR188="Yes"),OFFSET('Sanitation Data'!$D$11,0,10*ROW('Sanitation Data'!D182)),NA())</f>
        <v>#N/A</v>
      </c>
      <c r="AD188" s="102" t="e">
        <f ca="true">+IF(AND(ISNUMBER(OFFSET('Sanitation Data'!$D$12,0,10*ROW('Sanitation Data'!D182))),'Data Summary'!CS188="Yes"),OFFSET('Sanitation Data'!$D$12,0,10*ROW('Sanitation Data'!D182)),NA())</f>
        <v>#N/A</v>
      </c>
      <c r="AE188" s="102" t="e">
        <f ca="true">+IF(AND(ISNUMBER(OFFSET('Sanitation Data'!$D$13,0,10*ROW('Sanitation Data'!D182))),'Data Summary'!CT188="Yes"),OFFSET('Sanitation Data'!$D$13,0,10*ROW('Sanitation Data'!D182)),NA())</f>
        <v>#N/A</v>
      </c>
      <c r="AF188" s="102" t="e">
        <f ca="true">+IF(AND(ISNUMBER(OFFSET('Sanitation Data'!$E$5,0,10*ROW('Sanitation Data'!E182))),'Data Summary'!CU188="Yes"),100-OFFSET('Sanitation Data'!$E$5,0,10*ROW('Sanitation Data'!E182)),NA())</f>
        <v>#N/A</v>
      </c>
      <c r="AG188" s="102" t="e">
        <f ca="true">+IF(AND(ISNUMBER(OFFSET('Sanitation Data'!$E$7,0,10*ROW('Sanitation Data'!E182))),'Data Summary'!CV188="Yes"),OFFSET('Sanitation Data'!$E$7,0,10*ROW('Sanitation Data'!E182)),NA())</f>
        <v>#N/A</v>
      </c>
      <c r="AH188" s="102" t="e">
        <f ca="true">+IF(AND(ISNUMBER(OFFSET('Sanitation Data'!$E$11,0,10*ROW('Sanitation Data'!E182))),'Data Summary'!CW188="Yes"),OFFSET('Sanitation Data'!$E$11,0,10*ROW('Sanitation Data'!E182)),NA())</f>
        <v>#N/A</v>
      </c>
      <c r="AI188" s="102" t="e">
        <f ca="true">+IF(AND(ISNUMBER(OFFSET('Sanitation Data'!$E$12,0,10*ROW('Sanitation Data'!E182))),'Data Summary'!CX188="Yes"),OFFSET('Sanitation Data'!$E$12,0,10*ROW('Sanitation Data'!E182)),NA())</f>
        <v>#N/A</v>
      </c>
      <c r="AJ188" s="102" t="e">
        <f ca="true">+IF(AND(ISNUMBER(OFFSET('Sanitation Data'!$E$13,0,10*ROW('Sanitation Data'!E182))),'Data Summary'!CY188="Yes"),OFFSET('Sanitation Data'!$E$13,0,10*ROW('Sanitation Data'!E182)),NA())</f>
        <v>#N/A</v>
      </c>
      <c r="AK188" s="102" t="e">
        <f ca="true">+IF(AND(ISNUMBER(OFFSET('Sanitation Data'!$F$5,0,10*ROW('Sanitation Data'!F182))),'Data Summary'!CZ188="Yes"),100-OFFSET('Sanitation Data'!$F$5,0,10*ROW('Sanitation Data'!F182)),NA())</f>
        <v>#N/A</v>
      </c>
      <c r="AL188" s="102" t="e">
        <f ca="true">+IF(AND(ISNUMBER(OFFSET('Sanitation Data'!$F$7,0,10*ROW('Sanitation Data'!F182))),'Data Summary'!DA188="Yes"),OFFSET('Sanitation Data'!$F$7,0,10*ROW('Sanitation Data'!F182)),NA())</f>
        <v>#N/A</v>
      </c>
      <c r="AM188" s="102" t="e">
        <f ca="true">+IF(AND(ISNUMBER(OFFSET('Sanitation Data'!$F$11,0,10*ROW('Sanitation Data'!F182))),'Data Summary'!DB188="Yes"),OFFSET('Sanitation Data'!$F$11,0,10*ROW('Sanitation Data'!F182)),NA())</f>
        <v>#N/A</v>
      </c>
      <c r="AN188" s="102" t="e">
        <f ca="true">+IF(AND(ISNUMBER(OFFSET('Sanitation Data'!$F$12,0,10*ROW('Sanitation Data'!F182))),'Data Summary'!DC188="Yes"),OFFSET('Sanitation Data'!$F$12,0,10*ROW('Sanitation Data'!F182)),NA())</f>
        <v>#N/A</v>
      </c>
      <c r="AO188" s="102" t="e">
        <f ca="true">+IF(AND(ISNUMBER(OFFSET('Sanitation Data'!$F$13,0,10*ROW('Sanitation Data'!F182))),'Data Summary'!DD188="Yes"),OFFSET('Sanitation Data'!$F$13,0,10*ROW('Sanitation Data'!F182)),NA())</f>
        <v>#N/A</v>
      </c>
      <c r="AP188" s="102" t="e">
        <f ca="true">+IF(AND(ISNUMBER(OFFSET('Sanitation Data'!$G$5,0,10*ROW('Sanitation Data'!G182))),'Data Summary'!DE188="Yes"),100-OFFSET('Sanitation Data'!$G$5,0,10*ROW('Sanitation Data'!G182)),NA())</f>
        <v>#N/A</v>
      </c>
      <c r="AQ188" s="102" t="e">
        <f ca="true">+IF(AND(ISNUMBER(OFFSET('Sanitation Data'!$G$7,0,10*ROW('Sanitation Data'!G182))),'Data Summary'!DF188="Yes"),OFFSET('Sanitation Data'!$G$7,0,10*ROW('Sanitation Data'!G182)),NA())</f>
        <v>#N/A</v>
      </c>
      <c r="AR188" s="102" t="e">
        <f ca="true">+IF(AND(ISNUMBER(OFFSET('Sanitation Data'!$G$11,0,10*ROW('Sanitation Data'!G182))),'Data Summary'!DG188="Yes"),OFFSET('Sanitation Data'!$G$11,0,10*ROW('Sanitation Data'!G182)),NA())</f>
        <v>#N/A</v>
      </c>
      <c r="AS188" s="102" t="e">
        <f ca="true">+IF(AND(ISNUMBER(OFFSET('Sanitation Data'!$G$12,0,10*ROW('Sanitation Data'!G182))),'Data Summary'!DH188="Yes"),OFFSET('Sanitation Data'!$G$12,0,10*ROW('Sanitation Data'!G182)),NA())</f>
        <v>#N/A</v>
      </c>
      <c r="AT188" s="102" t="e">
        <f ca="true">+IF(AND(ISNUMBER(OFFSET('Sanitation Data'!$G$13,0,10*ROW('Sanitation Data'!G182))),'Data Summary'!DI188="Yes"),OFFSET('Sanitation Data'!$G$13,0,10*ROW('Sanitation Data'!G182)),NA())</f>
        <v>#N/A</v>
      </c>
      <c r="AU188" s="102" t="e">
        <f ca="true">+IF(AND(ISNUMBER(OFFSET('Sanitation Data'!$H$5,0,10*ROW('Sanitation Data'!H182))),'Data Summary'!DJ188="Yes"),100-OFFSET('Sanitation Data'!$H$5,0,10*ROW('Sanitation Data'!H182)),NA())</f>
        <v>#N/A</v>
      </c>
      <c r="AV188" s="102" t="e">
        <f ca="true">+IF(AND(ISNUMBER(OFFSET('Sanitation Data'!$H$7,0,10*ROW('Sanitation Data'!H182))),'Data Summary'!DK188="Yes"),OFFSET('Sanitation Data'!$H$7,0,10*ROW('Sanitation Data'!H182)),NA())</f>
        <v>#N/A</v>
      </c>
      <c r="AW188" s="102" t="e">
        <f ca="true">+IF(AND(ISNUMBER(OFFSET('Sanitation Data'!$H$11,0,10*ROW('Sanitation Data'!H182))),'Data Summary'!DL188="Yes"),OFFSET('Sanitation Data'!$H$11,0,10*ROW('Sanitation Data'!H182)),NA())</f>
        <v>#N/A</v>
      </c>
      <c r="AX188" s="102" t="e">
        <f ca="true">+IF(AND(ISNUMBER(OFFSET('Sanitation Data'!$H$12,0,10*ROW('Sanitation Data'!H182))),'Data Summary'!DM188="Yes"),OFFSET('Sanitation Data'!$H$12,0,10*ROW('Sanitation Data'!H182)),NA())</f>
        <v>#N/A</v>
      </c>
      <c r="AY188" s="102" t="e">
        <f ca="true">+IF(AND(ISNUMBER(OFFSET('Sanitation Data'!$H$13,0,10*ROW('Sanitation Data'!H182))),'Data Summary'!DN188="Yes"),OFFSET('Sanitation Data'!$H$13,0,10*ROW('Sanitation Data'!H182)),NA())</f>
        <v>#N/A</v>
      </c>
      <c r="AZ188" s="107" t="e">
        <f ca="true">+IF(AND(ISNUMBER(OFFSET('Hygiene Data'!$C$6,0,10*ROW('Hygiene Data'!C182))),'Data Summary'!DO188="Yes"),OFFSET('Hygiene Data'!$C$6,0,10*ROW('Hygiene Data'!C182)),NA())</f>
        <v>#N/A</v>
      </c>
      <c r="BA188" s="107" t="e">
        <f ca="true">+IF(AND(ISNUMBER(OFFSET('Hygiene Data'!$C$8,0,10*ROW('Hygiene Data'!C182))),'Data Summary'!DP188="Yes"),OFFSET('Hygiene Data'!$C$8,0,10*ROW('Hygiene Data'!C182)),NA())</f>
        <v>#N/A</v>
      </c>
      <c r="BB188" s="107" t="e">
        <f ca="true">+IF(AND(ISNUMBER(OFFSET('Hygiene Data'!$C$10,0,10*ROW('Hygiene Data'!C182))),'Data Summary'!DQ188="Yes"),OFFSET('Hygiene Data'!$C$10,0,10*ROW('Hygiene Data'!C182)),NA())</f>
        <v>#N/A</v>
      </c>
      <c r="BC188" s="107" t="e">
        <f ca="true">+IF(AND(ISNUMBER(OFFSET('Hygiene Data'!$D$6,0,10*ROW('Hygiene Data'!D182))),'Data Summary'!DR188="Yes"),OFFSET('Hygiene Data'!$D$6,0,10*ROW('Hygiene Data'!D182)),NA())</f>
        <v>#N/A</v>
      </c>
      <c r="BD188" s="107" t="e">
        <f ca="true">+IF(AND(ISNUMBER(OFFSET('Hygiene Data'!$D$8,0,10*ROW('Hygiene Data'!D182))),'Data Summary'!DS188="Yes"),OFFSET('Hygiene Data'!$D$8,0,10*ROW('Hygiene Data'!D182)),NA())</f>
        <v>#N/A</v>
      </c>
      <c r="BE188" s="107" t="e">
        <f ca="true">+IF(AND(ISNUMBER(OFFSET('Hygiene Data'!$D$10,0,10*ROW('Hygiene Data'!D182))),'Data Summary'!DT188="Yes"),OFFSET('Hygiene Data'!$D$10,0,10*ROW('Hygiene Data'!D182)),NA())</f>
        <v>#N/A</v>
      </c>
      <c r="BF188" s="107" t="e">
        <f ca="true">+IF(AND(ISNUMBER(OFFSET('Hygiene Data'!$E$6,0,10*ROW('Hygiene Data'!E182))),'Data Summary'!DU188="Yes"),OFFSET('Hygiene Data'!$E$6,0,10*ROW('Hygiene Data'!E182)),NA())</f>
        <v>#N/A</v>
      </c>
      <c r="BG188" s="107" t="e">
        <f ca="true">+IF(AND(ISNUMBER(OFFSET('Hygiene Data'!$E$8,0,10*ROW('Hygiene Data'!E182))),'Data Summary'!DV188="Yes"),OFFSET('Hygiene Data'!$E$8,0,10*ROW('Hygiene Data'!E182)),NA())</f>
        <v>#N/A</v>
      </c>
      <c r="BH188" s="107" t="e">
        <f ca="true">+IF(AND(ISNUMBER(OFFSET('Hygiene Data'!$E$10,0,10*ROW('Hygiene Data'!E182))),'Data Summary'!DW188="Yes"),OFFSET('Hygiene Data'!$E$10,0,10*ROW('Hygiene Data'!E182)),NA())</f>
        <v>#N/A</v>
      </c>
      <c r="BI188" s="107" t="e">
        <f ca="true">+IF(AND(ISNUMBER(OFFSET('Hygiene Data'!$F$6,0,10*ROW('Hygiene Data'!F182))),'Data Summary'!DX188="Yes"),OFFSET('Hygiene Data'!$F$6,0,10*ROW('Hygiene Data'!F182)),NA())</f>
        <v>#N/A</v>
      </c>
      <c r="BJ188" s="107" t="e">
        <f ca="true">+IF(AND(ISNUMBER(OFFSET('Hygiene Data'!$F$8,0,10*ROW('Hygiene Data'!F182))),'Data Summary'!DY188="Yes"),OFFSET('Hygiene Data'!$F$8,0,10*ROW('Hygiene Data'!F182)),NA())</f>
        <v>#N/A</v>
      </c>
      <c r="BK188" s="107" t="e">
        <f ca="true">+IF(AND(ISNUMBER(OFFSET('Hygiene Data'!$F$10,0,10*ROW('Hygiene Data'!F182))),'Data Summary'!DZ188="Yes"),OFFSET('Hygiene Data'!$F$10,0,10*ROW('Hygiene Data'!F182)),NA())</f>
        <v>#N/A</v>
      </c>
      <c r="BL188" s="107" t="e">
        <f ca="true">+IF(AND(ISNUMBER(OFFSET('Hygiene Data'!$G$6,0,10*ROW('Hygiene Data'!G182))),'Data Summary'!EA188="Yes"),OFFSET('Hygiene Data'!$G$6,0,10*ROW('Hygiene Data'!G182)),NA())</f>
        <v>#N/A</v>
      </c>
      <c r="BM188" s="107" t="e">
        <f ca="true">+IF(AND(ISNUMBER(OFFSET('Hygiene Data'!$G$8,0,10*ROW('Hygiene Data'!G182))),'Data Summary'!EB188="Yes"),OFFSET('Hygiene Data'!$G$8,0,10*ROW('Hygiene Data'!G182)),NA())</f>
        <v>#N/A</v>
      </c>
      <c r="BN188" s="107" t="e">
        <f ca="true">+IF(AND(ISNUMBER(OFFSET('Hygiene Data'!$G$10,0,10*ROW('Hygiene Data'!G182))),'Data Summary'!EC188="Yes"),OFFSET('Hygiene Data'!$G$10,0,10*ROW('Hygiene Data'!G182)),NA())</f>
        <v>#N/A</v>
      </c>
      <c r="BO188" s="107" t="e">
        <f ca="true">+IF(AND(ISNUMBER(OFFSET('Hygiene Data'!$H$6,0,10*ROW('Hygiene Data'!H182))),'Data Summary'!ED188="Yes"),OFFSET('Hygiene Data'!$H$6,0,10*ROW('Hygiene Data'!H182)),NA())</f>
        <v>#N/A</v>
      </c>
      <c r="BP188" s="107" t="e">
        <f ca="true">+IF(AND(ISNUMBER(OFFSET('Hygiene Data'!$H$8,0,10*ROW('Hygiene Data'!H182))),'Data Summary'!EE188="Yes"),OFFSET('Hygiene Data'!$H$8,0,10*ROW('Hygiene Data'!H182)),NA())</f>
        <v>#N/A</v>
      </c>
      <c r="BQ188" s="107" t="e">
        <f ca="true">+IF(AND(ISNUMBER(OFFSET('Hygiene Data'!$H$10,0,10*ROW('Hygiene Data'!H182))),'Data Summary'!EF188="Yes"),OFFSET('Hygiene Data'!$H$10,0,10*ROW('Hygiene Data'!H182)),NA())</f>
        <v>#N/A</v>
      </c>
    </row>
    <row r="189" x14ac:dyDescent="0.2">
      <c r="A189" s="55" t="e">
        <f ca="true">+IF(OFFSET('Water Data'!$B$1,0,10*ROW('Water Data'!B183))="",NA(),OFFSET('Water Data'!$B$1,0,10*ROW('Water Data'!B183)))</f>
        <v>#N/A</v>
      </c>
      <c r="B189" s="55" t="e">
        <f ca="true">+IF(OFFSET('Water Data'!$A$3,0,10*ROW('Water Data'!A186))="",NA(),OFFSET('Water Data'!$A$3,0,10*ROW('Water Data'!A186)))</f>
        <v>#N/A</v>
      </c>
      <c r="C189" s="55" t="e">
        <f ca="true">+IF(OFFSET('Water Data'!$C$3,0,10*ROW('Water Data'!C186))="",NA(),OFFSET('Water Data'!$C$3,0,10*ROW('Water Data'!C186)))</f>
        <v>#N/A</v>
      </c>
      <c r="D189" s="56" t="e">
        <f ca="true">+IF(AND(ISNUMBER(OFFSET('Water Data'!$C$5,0,10*ROW('Water Data'!C183))),'Data Summary'!BS189="Yes"),100-OFFSET('Water Data'!$C$5,0,10*ROW('Water Data'!C183)),NA())</f>
        <v>#N/A</v>
      </c>
      <c r="E189" s="56" t="e">
        <f ca="true">+IF(AND(ISNUMBER(OFFSET('Water Data'!$C$7,0,10*ROW('Water Data'!C183))),'Data Summary'!BT189="Yes"),OFFSET('Water Data'!$C$7,0,10*ROW('Water Data'!C183)),NA())</f>
        <v>#N/A</v>
      </c>
      <c r="F189" s="56" t="e">
        <f ca="true">+IF(AND(ISNUMBER(OFFSET('Water Data'!$C$10,0,10*ROW('Water Data'!C183))),'Data Summary'!BU189="Yes"),OFFSET('Water Data'!$C$10,0,10*ROW('Water Data'!C183)),NA())</f>
        <v>#N/A</v>
      </c>
      <c r="G189" s="56" t="e">
        <f ca="true">+IF(AND(ISNUMBER(OFFSET('Water Data'!$D$5,0,10*ROW('Water Data'!D183))),'Data Summary'!BV189="Yes"),100-OFFSET('Water Data'!$D$5,0,10*ROW('Water Data'!D183)),NA())</f>
        <v>#N/A</v>
      </c>
      <c r="H189" s="56" t="e">
        <f ca="true">+IF(AND(ISNUMBER(OFFSET('Water Data'!$D$7,0,10*ROW('Water Data'!D183))),'Data Summary'!BW189="Yes"),OFFSET('Water Data'!$D$7,0,10*ROW('Water Data'!D183)),NA())</f>
        <v>#N/A</v>
      </c>
      <c r="I189" s="56" t="e">
        <f ca="true">+IF(AND(ISNUMBER(OFFSET('Water Data'!$D$10,0,10*ROW('Water Data'!D183))),'Data Summary'!BX189="Yes"),OFFSET('Water Data'!$D$10,0,10*ROW('Water Data'!D183)),NA())</f>
        <v>#N/A</v>
      </c>
      <c r="J189" s="56" t="e">
        <f ca="true">+IF(AND(ISNUMBER(OFFSET('Water Data'!$E$5,0,10*ROW('Water Data'!E183))),'Data Summary'!BY189="Yes"),100-OFFSET('Water Data'!$E$5,0,10*ROW('Water Data'!E183)),NA())</f>
        <v>#N/A</v>
      </c>
      <c r="K189" s="56" t="e">
        <f ca="true">+IF(AND(ISNUMBER(OFFSET('Water Data'!$E$7,0,10*ROW('Water Data'!E183))),'Data Summary'!BZ189="Yes"),OFFSET('Water Data'!$E$7,0,10*ROW('Water Data'!E183)),NA())</f>
        <v>#N/A</v>
      </c>
      <c r="L189" s="56" t="e">
        <f ca="true">+IF(AND(ISNUMBER(OFFSET('Water Data'!$E$10,0,10*ROW('Water Data'!E183))),'Data Summary'!CA189="Yes"),OFFSET('Water Data'!$E$10,0,10*ROW('Water Data'!E183)),NA())</f>
        <v>#N/A</v>
      </c>
      <c r="M189" s="56" t="e">
        <f ca="true">+IF(AND(ISNUMBER(OFFSET('Water Data'!$F$5,0,10*ROW('Water Data'!F183))),'Data Summary'!CB189="Yes"),100-OFFSET('Water Data'!$F$5,0,10*ROW('Water Data'!F183)),NA())</f>
        <v>#N/A</v>
      </c>
      <c r="N189" s="56" t="e">
        <f ca="true">+IF(AND(ISNUMBER(OFFSET('Water Data'!$F$7,0,10*ROW('Water Data'!F183))),'Data Summary'!CC189="Yes"),OFFSET('Water Data'!$F$7,0,10*ROW('Water Data'!F183)),NA())</f>
        <v>#N/A</v>
      </c>
      <c r="O189" s="56" t="e">
        <f ca="true">+IF(AND(ISNUMBER(OFFSET('Water Data'!$F$10,0,10*ROW('Water Data'!F183))),'Data Summary'!CD189="Yes"),OFFSET('Water Data'!$F$10,0,10*ROW('Water Data'!F183)),NA())</f>
        <v>#N/A</v>
      </c>
      <c r="P189" s="56" t="e">
        <f ca="true">+IF(AND(ISNUMBER(OFFSET('Water Data'!$G$5,0,10*ROW('Water Data'!G183))),'Data Summary'!CE189="Yes"),100-OFFSET('Water Data'!$G$5,0,10*ROW('Water Data'!G183)),NA())</f>
        <v>#N/A</v>
      </c>
      <c r="Q189" s="56" t="e">
        <f ca="true">+IF(AND(ISNUMBER(OFFSET('Water Data'!$G$7,0,10*ROW('Water Data'!G183))),'Data Summary'!CF189="Yes"),OFFSET('Water Data'!$G$7,0,10*ROW('Water Data'!G183)),NA())</f>
        <v>#N/A</v>
      </c>
      <c r="R189" s="56" t="e">
        <f ca="true">+IF(AND(ISNUMBER(OFFSET('Water Data'!$G$10,0,10*ROW('Water Data'!G183))),'Data Summary'!CG189="Yes"),OFFSET('Water Data'!$G$10,0,10*ROW('Water Data'!G183)),NA())</f>
        <v>#N/A</v>
      </c>
      <c r="S189" s="56" t="e">
        <f ca="true">+IF(AND(ISNUMBER(OFFSET('Water Data'!$H$5,0,10*ROW('Water Data'!H183))),'Data Summary'!CH189="Yes"),100-OFFSET('Water Data'!$H$5,0,10*ROW('Water Data'!H183)),NA())</f>
        <v>#N/A</v>
      </c>
      <c r="T189" s="56" t="e">
        <f ca="true">+IF(AND(ISNUMBER(OFFSET('Water Data'!$H$7,0,10*ROW('Water Data'!H183))),'Data Summary'!CI189="Yes"),OFFSET('Water Data'!$H$7,0,10*ROW('Water Data'!H183)),NA())</f>
        <v>#N/A</v>
      </c>
      <c r="U189" s="56" t="e">
        <f ca="true">+IF(AND(ISNUMBER(OFFSET('Water Data'!$H$10,0,10*ROW('Water Data'!H183))),'Data Summary'!CJ189="Yes"),OFFSET('Water Data'!$H$10,0,10*ROW('Water Data'!H183)),NA())</f>
        <v>#N/A</v>
      </c>
      <c r="V189" s="102" t="e">
        <f ca="true">+IF(AND(ISNUMBER(OFFSET('Sanitation Data'!$C$5,0,10*ROW('Sanitation Data'!C183))),'Data Summary'!CK189="Yes"),100-OFFSET('Sanitation Data'!$C$5,0,10*ROW('Sanitation Data'!C183)),NA())</f>
        <v>#N/A</v>
      </c>
      <c r="W189" s="102" t="e">
        <f ca="true">+IF(AND(ISNUMBER(OFFSET('Sanitation Data'!$C$7,0,10*ROW('Sanitation Data'!C183))),'Data Summary'!CL189="Yes"),OFFSET('Sanitation Data'!$C$7,0,10*ROW('Sanitation Data'!C183)),NA())</f>
        <v>#N/A</v>
      </c>
      <c r="X189" s="102" t="e">
        <f ca="true">+IF(AND(ISNUMBER(OFFSET('Sanitation Data'!$C$11,0,10*ROW('Sanitation Data'!C183))),'Data Summary'!CM189="Yes"),OFFSET('Sanitation Data'!$C$11,0,10*ROW('Sanitation Data'!C183)),NA())</f>
        <v>#N/A</v>
      </c>
      <c r="Y189" s="102" t="e">
        <f ca="true">+IF(AND(ISNUMBER(OFFSET('Sanitation Data'!$C$12,0,10*ROW('Sanitation Data'!C183))),'Data Summary'!CN189="Yes"),OFFSET('Sanitation Data'!$C$12,0,10*ROW('Sanitation Data'!C183)),NA())</f>
        <v>#N/A</v>
      </c>
      <c r="Z189" s="102" t="e">
        <f ca="true">+IF(AND(ISNUMBER(OFFSET('Sanitation Data'!$C$13,0,10*ROW('Sanitation Data'!C183))),'Data Summary'!CO189="Yes"),OFFSET('Sanitation Data'!$C$13,0,10*ROW('Sanitation Data'!C183)),NA())</f>
        <v>#N/A</v>
      </c>
      <c r="AA189" s="102" t="e">
        <f ca="true">+IF(AND(ISNUMBER(OFFSET('Sanitation Data'!$D$5,0,10*ROW('Sanitation Data'!D183))),'Data Summary'!CP189="Yes"),100-OFFSET('Sanitation Data'!$D$5,0,10*ROW('Sanitation Data'!D183)),NA())</f>
        <v>#N/A</v>
      </c>
      <c r="AB189" s="102" t="e">
        <f ca="true">+IF(AND(ISNUMBER(OFFSET('Sanitation Data'!$D$7,0,10*ROW('Sanitation Data'!D183))),'Data Summary'!CQ189="Yes"),OFFSET('Sanitation Data'!$D$7,0,10*ROW('Sanitation Data'!D183)),NA())</f>
        <v>#N/A</v>
      </c>
      <c r="AC189" s="102" t="e">
        <f ca="true">+IF(AND(ISNUMBER(OFFSET('Sanitation Data'!$D$11,0,10*ROW('Sanitation Data'!D183))),'Data Summary'!CR189="Yes"),OFFSET('Sanitation Data'!$D$11,0,10*ROW('Sanitation Data'!D183)),NA())</f>
        <v>#N/A</v>
      </c>
      <c r="AD189" s="102" t="e">
        <f ca="true">+IF(AND(ISNUMBER(OFFSET('Sanitation Data'!$D$12,0,10*ROW('Sanitation Data'!D183))),'Data Summary'!CS189="Yes"),OFFSET('Sanitation Data'!$D$12,0,10*ROW('Sanitation Data'!D183)),NA())</f>
        <v>#N/A</v>
      </c>
      <c r="AE189" s="102" t="e">
        <f ca="true">+IF(AND(ISNUMBER(OFFSET('Sanitation Data'!$D$13,0,10*ROW('Sanitation Data'!D183))),'Data Summary'!CT189="Yes"),OFFSET('Sanitation Data'!$D$13,0,10*ROW('Sanitation Data'!D183)),NA())</f>
        <v>#N/A</v>
      </c>
      <c r="AF189" s="102" t="e">
        <f ca="true">+IF(AND(ISNUMBER(OFFSET('Sanitation Data'!$E$5,0,10*ROW('Sanitation Data'!E183))),'Data Summary'!CU189="Yes"),100-OFFSET('Sanitation Data'!$E$5,0,10*ROW('Sanitation Data'!E183)),NA())</f>
        <v>#N/A</v>
      </c>
      <c r="AG189" s="102" t="e">
        <f ca="true">+IF(AND(ISNUMBER(OFFSET('Sanitation Data'!$E$7,0,10*ROW('Sanitation Data'!E183))),'Data Summary'!CV189="Yes"),OFFSET('Sanitation Data'!$E$7,0,10*ROW('Sanitation Data'!E183)),NA())</f>
        <v>#N/A</v>
      </c>
      <c r="AH189" s="102" t="e">
        <f ca="true">+IF(AND(ISNUMBER(OFFSET('Sanitation Data'!$E$11,0,10*ROW('Sanitation Data'!E183))),'Data Summary'!CW189="Yes"),OFFSET('Sanitation Data'!$E$11,0,10*ROW('Sanitation Data'!E183)),NA())</f>
        <v>#N/A</v>
      </c>
      <c r="AI189" s="102" t="e">
        <f ca="true">+IF(AND(ISNUMBER(OFFSET('Sanitation Data'!$E$12,0,10*ROW('Sanitation Data'!E183))),'Data Summary'!CX189="Yes"),OFFSET('Sanitation Data'!$E$12,0,10*ROW('Sanitation Data'!E183)),NA())</f>
        <v>#N/A</v>
      </c>
      <c r="AJ189" s="102" t="e">
        <f ca="true">+IF(AND(ISNUMBER(OFFSET('Sanitation Data'!$E$13,0,10*ROW('Sanitation Data'!E183))),'Data Summary'!CY189="Yes"),OFFSET('Sanitation Data'!$E$13,0,10*ROW('Sanitation Data'!E183)),NA())</f>
        <v>#N/A</v>
      </c>
      <c r="AK189" s="102" t="e">
        <f ca="true">+IF(AND(ISNUMBER(OFFSET('Sanitation Data'!$F$5,0,10*ROW('Sanitation Data'!F183))),'Data Summary'!CZ189="Yes"),100-OFFSET('Sanitation Data'!$F$5,0,10*ROW('Sanitation Data'!F183)),NA())</f>
        <v>#N/A</v>
      </c>
      <c r="AL189" s="102" t="e">
        <f ca="true">+IF(AND(ISNUMBER(OFFSET('Sanitation Data'!$F$7,0,10*ROW('Sanitation Data'!F183))),'Data Summary'!DA189="Yes"),OFFSET('Sanitation Data'!$F$7,0,10*ROW('Sanitation Data'!F183)),NA())</f>
        <v>#N/A</v>
      </c>
      <c r="AM189" s="102" t="e">
        <f ca="true">+IF(AND(ISNUMBER(OFFSET('Sanitation Data'!$F$11,0,10*ROW('Sanitation Data'!F183))),'Data Summary'!DB189="Yes"),OFFSET('Sanitation Data'!$F$11,0,10*ROW('Sanitation Data'!F183)),NA())</f>
        <v>#N/A</v>
      </c>
      <c r="AN189" s="102" t="e">
        <f ca="true">+IF(AND(ISNUMBER(OFFSET('Sanitation Data'!$F$12,0,10*ROW('Sanitation Data'!F183))),'Data Summary'!DC189="Yes"),OFFSET('Sanitation Data'!$F$12,0,10*ROW('Sanitation Data'!F183)),NA())</f>
        <v>#N/A</v>
      </c>
      <c r="AO189" s="102" t="e">
        <f ca="true">+IF(AND(ISNUMBER(OFFSET('Sanitation Data'!$F$13,0,10*ROW('Sanitation Data'!F183))),'Data Summary'!DD189="Yes"),OFFSET('Sanitation Data'!$F$13,0,10*ROW('Sanitation Data'!F183)),NA())</f>
        <v>#N/A</v>
      </c>
      <c r="AP189" s="102" t="e">
        <f ca="true">+IF(AND(ISNUMBER(OFFSET('Sanitation Data'!$G$5,0,10*ROW('Sanitation Data'!G183))),'Data Summary'!DE189="Yes"),100-OFFSET('Sanitation Data'!$G$5,0,10*ROW('Sanitation Data'!G183)),NA())</f>
        <v>#N/A</v>
      </c>
      <c r="AQ189" s="102" t="e">
        <f ca="true">+IF(AND(ISNUMBER(OFFSET('Sanitation Data'!$G$7,0,10*ROW('Sanitation Data'!G183))),'Data Summary'!DF189="Yes"),OFFSET('Sanitation Data'!$G$7,0,10*ROW('Sanitation Data'!G183)),NA())</f>
        <v>#N/A</v>
      </c>
      <c r="AR189" s="102" t="e">
        <f ca="true">+IF(AND(ISNUMBER(OFFSET('Sanitation Data'!$G$11,0,10*ROW('Sanitation Data'!G183))),'Data Summary'!DG189="Yes"),OFFSET('Sanitation Data'!$G$11,0,10*ROW('Sanitation Data'!G183)),NA())</f>
        <v>#N/A</v>
      </c>
      <c r="AS189" s="102" t="e">
        <f ca="true">+IF(AND(ISNUMBER(OFFSET('Sanitation Data'!$G$12,0,10*ROW('Sanitation Data'!G183))),'Data Summary'!DH189="Yes"),OFFSET('Sanitation Data'!$G$12,0,10*ROW('Sanitation Data'!G183)),NA())</f>
        <v>#N/A</v>
      </c>
      <c r="AT189" s="102" t="e">
        <f ca="true">+IF(AND(ISNUMBER(OFFSET('Sanitation Data'!$G$13,0,10*ROW('Sanitation Data'!G183))),'Data Summary'!DI189="Yes"),OFFSET('Sanitation Data'!$G$13,0,10*ROW('Sanitation Data'!G183)),NA())</f>
        <v>#N/A</v>
      </c>
      <c r="AU189" s="102" t="e">
        <f ca="true">+IF(AND(ISNUMBER(OFFSET('Sanitation Data'!$H$5,0,10*ROW('Sanitation Data'!H183))),'Data Summary'!DJ189="Yes"),100-OFFSET('Sanitation Data'!$H$5,0,10*ROW('Sanitation Data'!H183)),NA())</f>
        <v>#N/A</v>
      </c>
      <c r="AV189" s="102" t="e">
        <f ca="true">+IF(AND(ISNUMBER(OFFSET('Sanitation Data'!$H$7,0,10*ROW('Sanitation Data'!H183))),'Data Summary'!DK189="Yes"),OFFSET('Sanitation Data'!$H$7,0,10*ROW('Sanitation Data'!H183)),NA())</f>
        <v>#N/A</v>
      </c>
      <c r="AW189" s="102" t="e">
        <f ca="true">+IF(AND(ISNUMBER(OFFSET('Sanitation Data'!$H$11,0,10*ROW('Sanitation Data'!H183))),'Data Summary'!DL189="Yes"),OFFSET('Sanitation Data'!$H$11,0,10*ROW('Sanitation Data'!H183)),NA())</f>
        <v>#N/A</v>
      </c>
      <c r="AX189" s="102" t="e">
        <f ca="true">+IF(AND(ISNUMBER(OFFSET('Sanitation Data'!$H$12,0,10*ROW('Sanitation Data'!H183))),'Data Summary'!DM189="Yes"),OFFSET('Sanitation Data'!$H$12,0,10*ROW('Sanitation Data'!H183)),NA())</f>
        <v>#N/A</v>
      </c>
      <c r="AY189" s="102" t="e">
        <f ca="true">+IF(AND(ISNUMBER(OFFSET('Sanitation Data'!$H$13,0,10*ROW('Sanitation Data'!H183))),'Data Summary'!DN189="Yes"),OFFSET('Sanitation Data'!$H$13,0,10*ROW('Sanitation Data'!H183)),NA())</f>
        <v>#N/A</v>
      </c>
      <c r="AZ189" s="107" t="e">
        <f ca="true">+IF(AND(ISNUMBER(OFFSET('Hygiene Data'!$C$6,0,10*ROW('Hygiene Data'!C183))),'Data Summary'!DO189="Yes"),OFFSET('Hygiene Data'!$C$6,0,10*ROW('Hygiene Data'!C183)),NA())</f>
        <v>#N/A</v>
      </c>
      <c r="BA189" s="107" t="e">
        <f ca="true">+IF(AND(ISNUMBER(OFFSET('Hygiene Data'!$C$8,0,10*ROW('Hygiene Data'!C183))),'Data Summary'!DP189="Yes"),OFFSET('Hygiene Data'!$C$8,0,10*ROW('Hygiene Data'!C183)),NA())</f>
        <v>#N/A</v>
      </c>
      <c r="BB189" s="107" t="e">
        <f ca="true">+IF(AND(ISNUMBER(OFFSET('Hygiene Data'!$C$10,0,10*ROW('Hygiene Data'!C183))),'Data Summary'!DQ189="Yes"),OFFSET('Hygiene Data'!$C$10,0,10*ROW('Hygiene Data'!C183)),NA())</f>
        <v>#N/A</v>
      </c>
      <c r="BC189" s="107" t="e">
        <f ca="true">+IF(AND(ISNUMBER(OFFSET('Hygiene Data'!$D$6,0,10*ROW('Hygiene Data'!D183))),'Data Summary'!DR189="Yes"),OFFSET('Hygiene Data'!$D$6,0,10*ROW('Hygiene Data'!D183)),NA())</f>
        <v>#N/A</v>
      </c>
      <c r="BD189" s="107" t="e">
        <f ca="true">+IF(AND(ISNUMBER(OFFSET('Hygiene Data'!$D$8,0,10*ROW('Hygiene Data'!D183))),'Data Summary'!DS189="Yes"),OFFSET('Hygiene Data'!$D$8,0,10*ROW('Hygiene Data'!D183)),NA())</f>
        <v>#N/A</v>
      </c>
      <c r="BE189" s="107" t="e">
        <f ca="true">+IF(AND(ISNUMBER(OFFSET('Hygiene Data'!$D$10,0,10*ROW('Hygiene Data'!D183))),'Data Summary'!DT189="Yes"),OFFSET('Hygiene Data'!$D$10,0,10*ROW('Hygiene Data'!D183)),NA())</f>
        <v>#N/A</v>
      </c>
      <c r="BF189" s="107" t="e">
        <f ca="true">+IF(AND(ISNUMBER(OFFSET('Hygiene Data'!$E$6,0,10*ROW('Hygiene Data'!E183))),'Data Summary'!DU189="Yes"),OFFSET('Hygiene Data'!$E$6,0,10*ROW('Hygiene Data'!E183)),NA())</f>
        <v>#N/A</v>
      </c>
      <c r="BG189" s="107" t="e">
        <f ca="true">+IF(AND(ISNUMBER(OFFSET('Hygiene Data'!$E$8,0,10*ROW('Hygiene Data'!E183))),'Data Summary'!DV189="Yes"),OFFSET('Hygiene Data'!$E$8,0,10*ROW('Hygiene Data'!E183)),NA())</f>
        <v>#N/A</v>
      </c>
      <c r="BH189" s="107" t="e">
        <f ca="true">+IF(AND(ISNUMBER(OFFSET('Hygiene Data'!$E$10,0,10*ROW('Hygiene Data'!E183))),'Data Summary'!DW189="Yes"),OFFSET('Hygiene Data'!$E$10,0,10*ROW('Hygiene Data'!E183)),NA())</f>
        <v>#N/A</v>
      </c>
      <c r="BI189" s="107" t="e">
        <f ca="true">+IF(AND(ISNUMBER(OFFSET('Hygiene Data'!$F$6,0,10*ROW('Hygiene Data'!F183))),'Data Summary'!DX189="Yes"),OFFSET('Hygiene Data'!$F$6,0,10*ROW('Hygiene Data'!F183)),NA())</f>
        <v>#N/A</v>
      </c>
      <c r="BJ189" s="107" t="e">
        <f ca="true">+IF(AND(ISNUMBER(OFFSET('Hygiene Data'!$F$8,0,10*ROW('Hygiene Data'!F183))),'Data Summary'!DY189="Yes"),OFFSET('Hygiene Data'!$F$8,0,10*ROW('Hygiene Data'!F183)),NA())</f>
        <v>#N/A</v>
      </c>
      <c r="BK189" s="107" t="e">
        <f ca="true">+IF(AND(ISNUMBER(OFFSET('Hygiene Data'!$F$10,0,10*ROW('Hygiene Data'!F183))),'Data Summary'!DZ189="Yes"),OFFSET('Hygiene Data'!$F$10,0,10*ROW('Hygiene Data'!F183)),NA())</f>
        <v>#N/A</v>
      </c>
      <c r="BL189" s="107" t="e">
        <f ca="true">+IF(AND(ISNUMBER(OFFSET('Hygiene Data'!$G$6,0,10*ROW('Hygiene Data'!G183))),'Data Summary'!EA189="Yes"),OFFSET('Hygiene Data'!$G$6,0,10*ROW('Hygiene Data'!G183)),NA())</f>
        <v>#N/A</v>
      </c>
      <c r="BM189" s="107" t="e">
        <f ca="true">+IF(AND(ISNUMBER(OFFSET('Hygiene Data'!$G$8,0,10*ROW('Hygiene Data'!G183))),'Data Summary'!EB189="Yes"),OFFSET('Hygiene Data'!$G$8,0,10*ROW('Hygiene Data'!G183)),NA())</f>
        <v>#N/A</v>
      </c>
      <c r="BN189" s="107" t="e">
        <f ca="true">+IF(AND(ISNUMBER(OFFSET('Hygiene Data'!$G$10,0,10*ROW('Hygiene Data'!G183))),'Data Summary'!EC189="Yes"),OFFSET('Hygiene Data'!$G$10,0,10*ROW('Hygiene Data'!G183)),NA())</f>
        <v>#N/A</v>
      </c>
      <c r="BO189" s="107" t="e">
        <f ca="true">+IF(AND(ISNUMBER(OFFSET('Hygiene Data'!$H$6,0,10*ROW('Hygiene Data'!H183))),'Data Summary'!ED189="Yes"),OFFSET('Hygiene Data'!$H$6,0,10*ROW('Hygiene Data'!H183)),NA())</f>
        <v>#N/A</v>
      </c>
      <c r="BP189" s="107" t="e">
        <f ca="true">+IF(AND(ISNUMBER(OFFSET('Hygiene Data'!$H$8,0,10*ROW('Hygiene Data'!H183))),'Data Summary'!EE189="Yes"),OFFSET('Hygiene Data'!$H$8,0,10*ROW('Hygiene Data'!H183)),NA())</f>
        <v>#N/A</v>
      </c>
      <c r="BQ189" s="107" t="e">
        <f ca="true">+IF(AND(ISNUMBER(OFFSET('Hygiene Data'!$H$10,0,10*ROW('Hygiene Data'!H183))),'Data Summary'!EF189="Yes"),OFFSET('Hygiene Data'!$H$10,0,10*ROW('Hygiene Data'!H183)),NA())</f>
        <v>#N/A</v>
      </c>
    </row>
    <row r="190" x14ac:dyDescent="0.2">
      <c r="A190" s="55" t="e">
        <f ca="true">+IF(OFFSET('Water Data'!$B$1,0,10*ROW('Water Data'!B184))="",NA(),OFFSET('Water Data'!$B$1,0,10*ROW('Water Data'!B184)))</f>
        <v>#N/A</v>
      </c>
      <c r="B190" s="55" t="e">
        <f ca="true">+IF(OFFSET('Water Data'!$A$3,0,10*ROW('Water Data'!A187))="",NA(),OFFSET('Water Data'!$A$3,0,10*ROW('Water Data'!A187)))</f>
        <v>#N/A</v>
      </c>
      <c r="C190" s="55" t="e">
        <f ca="true">+IF(OFFSET('Water Data'!$C$3,0,10*ROW('Water Data'!C187))="",NA(),OFFSET('Water Data'!$C$3,0,10*ROW('Water Data'!C187)))</f>
        <v>#N/A</v>
      </c>
      <c r="D190" s="56" t="e">
        <f ca="true">+IF(AND(ISNUMBER(OFFSET('Water Data'!$C$5,0,10*ROW('Water Data'!C184))),'Data Summary'!BS190="Yes"),100-OFFSET('Water Data'!$C$5,0,10*ROW('Water Data'!C184)),NA())</f>
        <v>#N/A</v>
      </c>
      <c r="E190" s="56" t="e">
        <f ca="true">+IF(AND(ISNUMBER(OFFSET('Water Data'!$C$7,0,10*ROW('Water Data'!C184))),'Data Summary'!BT190="Yes"),OFFSET('Water Data'!$C$7,0,10*ROW('Water Data'!C184)),NA())</f>
        <v>#N/A</v>
      </c>
      <c r="F190" s="56" t="e">
        <f ca="true">+IF(AND(ISNUMBER(OFFSET('Water Data'!$C$10,0,10*ROW('Water Data'!C184))),'Data Summary'!BU190="Yes"),OFFSET('Water Data'!$C$10,0,10*ROW('Water Data'!C184)),NA())</f>
        <v>#N/A</v>
      </c>
      <c r="G190" s="56" t="e">
        <f ca="true">+IF(AND(ISNUMBER(OFFSET('Water Data'!$D$5,0,10*ROW('Water Data'!D184))),'Data Summary'!BV190="Yes"),100-OFFSET('Water Data'!$D$5,0,10*ROW('Water Data'!D184)),NA())</f>
        <v>#N/A</v>
      </c>
      <c r="H190" s="56" t="e">
        <f ca="true">+IF(AND(ISNUMBER(OFFSET('Water Data'!$D$7,0,10*ROW('Water Data'!D184))),'Data Summary'!BW190="Yes"),OFFSET('Water Data'!$D$7,0,10*ROW('Water Data'!D184)),NA())</f>
        <v>#N/A</v>
      </c>
      <c r="I190" s="56" t="e">
        <f ca="true">+IF(AND(ISNUMBER(OFFSET('Water Data'!$D$10,0,10*ROW('Water Data'!D184))),'Data Summary'!BX190="Yes"),OFFSET('Water Data'!$D$10,0,10*ROW('Water Data'!D184)),NA())</f>
        <v>#N/A</v>
      </c>
      <c r="J190" s="56" t="e">
        <f ca="true">+IF(AND(ISNUMBER(OFFSET('Water Data'!$E$5,0,10*ROW('Water Data'!E184))),'Data Summary'!BY190="Yes"),100-OFFSET('Water Data'!$E$5,0,10*ROW('Water Data'!E184)),NA())</f>
        <v>#N/A</v>
      </c>
      <c r="K190" s="56" t="e">
        <f ca="true">+IF(AND(ISNUMBER(OFFSET('Water Data'!$E$7,0,10*ROW('Water Data'!E184))),'Data Summary'!BZ190="Yes"),OFFSET('Water Data'!$E$7,0,10*ROW('Water Data'!E184)),NA())</f>
        <v>#N/A</v>
      </c>
      <c r="L190" s="56" t="e">
        <f ca="true">+IF(AND(ISNUMBER(OFFSET('Water Data'!$E$10,0,10*ROW('Water Data'!E184))),'Data Summary'!CA190="Yes"),OFFSET('Water Data'!$E$10,0,10*ROW('Water Data'!E184)),NA())</f>
        <v>#N/A</v>
      </c>
      <c r="M190" s="56" t="e">
        <f ca="true">+IF(AND(ISNUMBER(OFFSET('Water Data'!$F$5,0,10*ROW('Water Data'!F184))),'Data Summary'!CB190="Yes"),100-OFFSET('Water Data'!$F$5,0,10*ROW('Water Data'!F184)),NA())</f>
        <v>#N/A</v>
      </c>
      <c r="N190" s="56" t="e">
        <f ca="true">+IF(AND(ISNUMBER(OFFSET('Water Data'!$F$7,0,10*ROW('Water Data'!F184))),'Data Summary'!CC190="Yes"),OFFSET('Water Data'!$F$7,0,10*ROW('Water Data'!F184)),NA())</f>
        <v>#N/A</v>
      </c>
      <c r="O190" s="56" t="e">
        <f ca="true">+IF(AND(ISNUMBER(OFFSET('Water Data'!$F$10,0,10*ROW('Water Data'!F184))),'Data Summary'!CD190="Yes"),OFFSET('Water Data'!$F$10,0,10*ROW('Water Data'!F184)),NA())</f>
        <v>#N/A</v>
      </c>
      <c r="P190" s="56" t="e">
        <f ca="true">+IF(AND(ISNUMBER(OFFSET('Water Data'!$G$5,0,10*ROW('Water Data'!G184))),'Data Summary'!CE190="Yes"),100-OFFSET('Water Data'!$G$5,0,10*ROW('Water Data'!G184)),NA())</f>
        <v>#N/A</v>
      </c>
      <c r="Q190" s="56" t="e">
        <f ca="true">+IF(AND(ISNUMBER(OFFSET('Water Data'!$G$7,0,10*ROW('Water Data'!G184))),'Data Summary'!CF190="Yes"),OFFSET('Water Data'!$G$7,0,10*ROW('Water Data'!G184)),NA())</f>
        <v>#N/A</v>
      </c>
      <c r="R190" s="56" t="e">
        <f ca="true">+IF(AND(ISNUMBER(OFFSET('Water Data'!$G$10,0,10*ROW('Water Data'!G184))),'Data Summary'!CG190="Yes"),OFFSET('Water Data'!$G$10,0,10*ROW('Water Data'!G184)),NA())</f>
        <v>#N/A</v>
      </c>
      <c r="S190" s="56" t="e">
        <f ca="true">+IF(AND(ISNUMBER(OFFSET('Water Data'!$H$5,0,10*ROW('Water Data'!H184))),'Data Summary'!CH190="Yes"),100-OFFSET('Water Data'!$H$5,0,10*ROW('Water Data'!H184)),NA())</f>
        <v>#N/A</v>
      </c>
      <c r="T190" s="56" t="e">
        <f ca="true">+IF(AND(ISNUMBER(OFFSET('Water Data'!$H$7,0,10*ROW('Water Data'!H184))),'Data Summary'!CI190="Yes"),OFFSET('Water Data'!$H$7,0,10*ROW('Water Data'!H184)),NA())</f>
        <v>#N/A</v>
      </c>
      <c r="U190" s="56" t="e">
        <f ca="true">+IF(AND(ISNUMBER(OFFSET('Water Data'!$H$10,0,10*ROW('Water Data'!H184))),'Data Summary'!CJ190="Yes"),OFFSET('Water Data'!$H$10,0,10*ROW('Water Data'!H184)),NA())</f>
        <v>#N/A</v>
      </c>
      <c r="V190" s="102" t="e">
        <f ca="true">+IF(AND(ISNUMBER(OFFSET('Sanitation Data'!$C$5,0,10*ROW('Sanitation Data'!C184))),'Data Summary'!CK190="Yes"),100-OFFSET('Sanitation Data'!$C$5,0,10*ROW('Sanitation Data'!C184)),NA())</f>
        <v>#N/A</v>
      </c>
      <c r="W190" s="102" t="e">
        <f ca="true">+IF(AND(ISNUMBER(OFFSET('Sanitation Data'!$C$7,0,10*ROW('Sanitation Data'!C184))),'Data Summary'!CL190="Yes"),OFFSET('Sanitation Data'!$C$7,0,10*ROW('Sanitation Data'!C184)),NA())</f>
        <v>#N/A</v>
      </c>
      <c r="X190" s="102" t="e">
        <f ca="true">+IF(AND(ISNUMBER(OFFSET('Sanitation Data'!$C$11,0,10*ROW('Sanitation Data'!C184))),'Data Summary'!CM190="Yes"),OFFSET('Sanitation Data'!$C$11,0,10*ROW('Sanitation Data'!C184)),NA())</f>
        <v>#N/A</v>
      </c>
      <c r="Y190" s="102" t="e">
        <f ca="true">+IF(AND(ISNUMBER(OFFSET('Sanitation Data'!$C$12,0,10*ROW('Sanitation Data'!C184))),'Data Summary'!CN190="Yes"),OFFSET('Sanitation Data'!$C$12,0,10*ROW('Sanitation Data'!C184)),NA())</f>
        <v>#N/A</v>
      </c>
      <c r="Z190" s="102" t="e">
        <f ca="true">+IF(AND(ISNUMBER(OFFSET('Sanitation Data'!$C$13,0,10*ROW('Sanitation Data'!C184))),'Data Summary'!CO190="Yes"),OFFSET('Sanitation Data'!$C$13,0,10*ROW('Sanitation Data'!C184)),NA())</f>
        <v>#N/A</v>
      </c>
      <c r="AA190" s="102" t="e">
        <f ca="true">+IF(AND(ISNUMBER(OFFSET('Sanitation Data'!$D$5,0,10*ROW('Sanitation Data'!D184))),'Data Summary'!CP190="Yes"),100-OFFSET('Sanitation Data'!$D$5,0,10*ROW('Sanitation Data'!D184)),NA())</f>
        <v>#N/A</v>
      </c>
      <c r="AB190" s="102" t="e">
        <f ca="true">+IF(AND(ISNUMBER(OFFSET('Sanitation Data'!$D$7,0,10*ROW('Sanitation Data'!D184))),'Data Summary'!CQ190="Yes"),OFFSET('Sanitation Data'!$D$7,0,10*ROW('Sanitation Data'!D184)),NA())</f>
        <v>#N/A</v>
      </c>
      <c r="AC190" s="102" t="e">
        <f ca="true">+IF(AND(ISNUMBER(OFFSET('Sanitation Data'!$D$11,0,10*ROW('Sanitation Data'!D184))),'Data Summary'!CR190="Yes"),OFFSET('Sanitation Data'!$D$11,0,10*ROW('Sanitation Data'!D184)),NA())</f>
        <v>#N/A</v>
      </c>
      <c r="AD190" s="102" t="e">
        <f ca="true">+IF(AND(ISNUMBER(OFFSET('Sanitation Data'!$D$12,0,10*ROW('Sanitation Data'!D184))),'Data Summary'!CS190="Yes"),OFFSET('Sanitation Data'!$D$12,0,10*ROW('Sanitation Data'!D184)),NA())</f>
        <v>#N/A</v>
      </c>
      <c r="AE190" s="102" t="e">
        <f ca="true">+IF(AND(ISNUMBER(OFFSET('Sanitation Data'!$D$13,0,10*ROW('Sanitation Data'!D184))),'Data Summary'!CT190="Yes"),OFFSET('Sanitation Data'!$D$13,0,10*ROW('Sanitation Data'!D184)),NA())</f>
        <v>#N/A</v>
      </c>
      <c r="AF190" s="102" t="e">
        <f ca="true">+IF(AND(ISNUMBER(OFFSET('Sanitation Data'!$E$5,0,10*ROW('Sanitation Data'!E184))),'Data Summary'!CU190="Yes"),100-OFFSET('Sanitation Data'!$E$5,0,10*ROW('Sanitation Data'!E184)),NA())</f>
        <v>#N/A</v>
      </c>
      <c r="AG190" s="102" t="e">
        <f ca="true">+IF(AND(ISNUMBER(OFFSET('Sanitation Data'!$E$7,0,10*ROW('Sanitation Data'!E184))),'Data Summary'!CV190="Yes"),OFFSET('Sanitation Data'!$E$7,0,10*ROW('Sanitation Data'!E184)),NA())</f>
        <v>#N/A</v>
      </c>
      <c r="AH190" s="102" t="e">
        <f ca="true">+IF(AND(ISNUMBER(OFFSET('Sanitation Data'!$E$11,0,10*ROW('Sanitation Data'!E184))),'Data Summary'!CW190="Yes"),OFFSET('Sanitation Data'!$E$11,0,10*ROW('Sanitation Data'!E184)),NA())</f>
        <v>#N/A</v>
      </c>
      <c r="AI190" s="102" t="e">
        <f ca="true">+IF(AND(ISNUMBER(OFFSET('Sanitation Data'!$E$12,0,10*ROW('Sanitation Data'!E184))),'Data Summary'!CX190="Yes"),OFFSET('Sanitation Data'!$E$12,0,10*ROW('Sanitation Data'!E184)),NA())</f>
        <v>#N/A</v>
      </c>
      <c r="AJ190" s="102" t="e">
        <f ca="true">+IF(AND(ISNUMBER(OFFSET('Sanitation Data'!$E$13,0,10*ROW('Sanitation Data'!E184))),'Data Summary'!CY190="Yes"),OFFSET('Sanitation Data'!$E$13,0,10*ROW('Sanitation Data'!E184)),NA())</f>
        <v>#N/A</v>
      </c>
      <c r="AK190" s="102" t="e">
        <f ca="true">+IF(AND(ISNUMBER(OFFSET('Sanitation Data'!$F$5,0,10*ROW('Sanitation Data'!F184))),'Data Summary'!CZ190="Yes"),100-OFFSET('Sanitation Data'!$F$5,0,10*ROW('Sanitation Data'!F184)),NA())</f>
        <v>#N/A</v>
      </c>
      <c r="AL190" s="102" t="e">
        <f ca="true">+IF(AND(ISNUMBER(OFFSET('Sanitation Data'!$F$7,0,10*ROW('Sanitation Data'!F184))),'Data Summary'!DA190="Yes"),OFFSET('Sanitation Data'!$F$7,0,10*ROW('Sanitation Data'!F184)),NA())</f>
        <v>#N/A</v>
      </c>
      <c r="AM190" s="102" t="e">
        <f ca="true">+IF(AND(ISNUMBER(OFFSET('Sanitation Data'!$F$11,0,10*ROW('Sanitation Data'!F184))),'Data Summary'!DB190="Yes"),OFFSET('Sanitation Data'!$F$11,0,10*ROW('Sanitation Data'!F184)),NA())</f>
        <v>#N/A</v>
      </c>
      <c r="AN190" s="102" t="e">
        <f ca="true">+IF(AND(ISNUMBER(OFFSET('Sanitation Data'!$F$12,0,10*ROW('Sanitation Data'!F184))),'Data Summary'!DC190="Yes"),OFFSET('Sanitation Data'!$F$12,0,10*ROW('Sanitation Data'!F184)),NA())</f>
        <v>#N/A</v>
      </c>
      <c r="AO190" s="102" t="e">
        <f ca="true">+IF(AND(ISNUMBER(OFFSET('Sanitation Data'!$F$13,0,10*ROW('Sanitation Data'!F184))),'Data Summary'!DD190="Yes"),OFFSET('Sanitation Data'!$F$13,0,10*ROW('Sanitation Data'!F184)),NA())</f>
        <v>#N/A</v>
      </c>
      <c r="AP190" s="102" t="e">
        <f ca="true">+IF(AND(ISNUMBER(OFFSET('Sanitation Data'!$G$5,0,10*ROW('Sanitation Data'!G184))),'Data Summary'!DE190="Yes"),100-OFFSET('Sanitation Data'!$G$5,0,10*ROW('Sanitation Data'!G184)),NA())</f>
        <v>#N/A</v>
      </c>
      <c r="AQ190" s="102" t="e">
        <f ca="true">+IF(AND(ISNUMBER(OFFSET('Sanitation Data'!$G$7,0,10*ROW('Sanitation Data'!G184))),'Data Summary'!DF190="Yes"),OFFSET('Sanitation Data'!$G$7,0,10*ROW('Sanitation Data'!G184)),NA())</f>
        <v>#N/A</v>
      </c>
      <c r="AR190" s="102" t="e">
        <f ca="true">+IF(AND(ISNUMBER(OFFSET('Sanitation Data'!$G$11,0,10*ROW('Sanitation Data'!G184))),'Data Summary'!DG190="Yes"),OFFSET('Sanitation Data'!$G$11,0,10*ROW('Sanitation Data'!G184)),NA())</f>
        <v>#N/A</v>
      </c>
      <c r="AS190" s="102" t="e">
        <f ca="true">+IF(AND(ISNUMBER(OFFSET('Sanitation Data'!$G$12,0,10*ROW('Sanitation Data'!G184))),'Data Summary'!DH190="Yes"),OFFSET('Sanitation Data'!$G$12,0,10*ROW('Sanitation Data'!G184)),NA())</f>
        <v>#N/A</v>
      </c>
      <c r="AT190" s="102" t="e">
        <f ca="true">+IF(AND(ISNUMBER(OFFSET('Sanitation Data'!$G$13,0,10*ROW('Sanitation Data'!G184))),'Data Summary'!DI190="Yes"),OFFSET('Sanitation Data'!$G$13,0,10*ROW('Sanitation Data'!G184)),NA())</f>
        <v>#N/A</v>
      </c>
      <c r="AU190" s="102" t="e">
        <f ca="true">+IF(AND(ISNUMBER(OFFSET('Sanitation Data'!$H$5,0,10*ROW('Sanitation Data'!H184))),'Data Summary'!DJ190="Yes"),100-OFFSET('Sanitation Data'!$H$5,0,10*ROW('Sanitation Data'!H184)),NA())</f>
        <v>#N/A</v>
      </c>
      <c r="AV190" s="102" t="e">
        <f ca="true">+IF(AND(ISNUMBER(OFFSET('Sanitation Data'!$H$7,0,10*ROW('Sanitation Data'!H184))),'Data Summary'!DK190="Yes"),OFFSET('Sanitation Data'!$H$7,0,10*ROW('Sanitation Data'!H184)),NA())</f>
        <v>#N/A</v>
      </c>
      <c r="AW190" s="102" t="e">
        <f ca="true">+IF(AND(ISNUMBER(OFFSET('Sanitation Data'!$H$11,0,10*ROW('Sanitation Data'!H184))),'Data Summary'!DL190="Yes"),OFFSET('Sanitation Data'!$H$11,0,10*ROW('Sanitation Data'!H184)),NA())</f>
        <v>#N/A</v>
      </c>
      <c r="AX190" s="102" t="e">
        <f ca="true">+IF(AND(ISNUMBER(OFFSET('Sanitation Data'!$H$12,0,10*ROW('Sanitation Data'!H184))),'Data Summary'!DM190="Yes"),OFFSET('Sanitation Data'!$H$12,0,10*ROW('Sanitation Data'!H184)),NA())</f>
        <v>#N/A</v>
      </c>
      <c r="AY190" s="102" t="e">
        <f ca="true">+IF(AND(ISNUMBER(OFFSET('Sanitation Data'!$H$13,0,10*ROW('Sanitation Data'!H184))),'Data Summary'!DN190="Yes"),OFFSET('Sanitation Data'!$H$13,0,10*ROW('Sanitation Data'!H184)),NA())</f>
        <v>#N/A</v>
      </c>
      <c r="AZ190" s="107" t="e">
        <f ca="true">+IF(AND(ISNUMBER(OFFSET('Hygiene Data'!$C$6,0,10*ROW('Hygiene Data'!C184))),'Data Summary'!DO190="Yes"),OFFSET('Hygiene Data'!$C$6,0,10*ROW('Hygiene Data'!C184)),NA())</f>
        <v>#N/A</v>
      </c>
      <c r="BA190" s="107" t="e">
        <f ca="true">+IF(AND(ISNUMBER(OFFSET('Hygiene Data'!$C$8,0,10*ROW('Hygiene Data'!C184))),'Data Summary'!DP190="Yes"),OFFSET('Hygiene Data'!$C$8,0,10*ROW('Hygiene Data'!C184)),NA())</f>
        <v>#N/A</v>
      </c>
      <c r="BB190" s="107" t="e">
        <f ca="true">+IF(AND(ISNUMBER(OFFSET('Hygiene Data'!$C$10,0,10*ROW('Hygiene Data'!C184))),'Data Summary'!DQ190="Yes"),OFFSET('Hygiene Data'!$C$10,0,10*ROW('Hygiene Data'!C184)),NA())</f>
        <v>#N/A</v>
      </c>
      <c r="BC190" s="107" t="e">
        <f ca="true">+IF(AND(ISNUMBER(OFFSET('Hygiene Data'!$D$6,0,10*ROW('Hygiene Data'!D184))),'Data Summary'!DR190="Yes"),OFFSET('Hygiene Data'!$D$6,0,10*ROW('Hygiene Data'!D184)),NA())</f>
        <v>#N/A</v>
      </c>
      <c r="BD190" s="107" t="e">
        <f ca="true">+IF(AND(ISNUMBER(OFFSET('Hygiene Data'!$D$8,0,10*ROW('Hygiene Data'!D184))),'Data Summary'!DS190="Yes"),OFFSET('Hygiene Data'!$D$8,0,10*ROW('Hygiene Data'!D184)),NA())</f>
        <v>#N/A</v>
      </c>
      <c r="BE190" s="107" t="e">
        <f ca="true">+IF(AND(ISNUMBER(OFFSET('Hygiene Data'!$D$10,0,10*ROW('Hygiene Data'!D184))),'Data Summary'!DT190="Yes"),OFFSET('Hygiene Data'!$D$10,0,10*ROW('Hygiene Data'!D184)),NA())</f>
        <v>#N/A</v>
      </c>
      <c r="BF190" s="107" t="e">
        <f ca="true">+IF(AND(ISNUMBER(OFFSET('Hygiene Data'!$E$6,0,10*ROW('Hygiene Data'!E184))),'Data Summary'!DU190="Yes"),OFFSET('Hygiene Data'!$E$6,0,10*ROW('Hygiene Data'!E184)),NA())</f>
        <v>#N/A</v>
      </c>
      <c r="BG190" s="107" t="e">
        <f ca="true">+IF(AND(ISNUMBER(OFFSET('Hygiene Data'!$E$8,0,10*ROW('Hygiene Data'!E184))),'Data Summary'!DV190="Yes"),OFFSET('Hygiene Data'!$E$8,0,10*ROW('Hygiene Data'!E184)),NA())</f>
        <v>#N/A</v>
      </c>
      <c r="BH190" s="107" t="e">
        <f ca="true">+IF(AND(ISNUMBER(OFFSET('Hygiene Data'!$E$10,0,10*ROW('Hygiene Data'!E184))),'Data Summary'!DW190="Yes"),OFFSET('Hygiene Data'!$E$10,0,10*ROW('Hygiene Data'!E184)),NA())</f>
        <v>#N/A</v>
      </c>
      <c r="BI190" s="107" t="e">
        <f ca="true">+IF(AND(ISNUMBER(OFFSET('Hygiene Data'!$F$6,0,10*ROW('Hygiene Data'!F184))),'Data Summary'!DX190="Yes"),OFFSET('Hygiene Data'!$F$6,0,10*ROW('Hygiene Data'!F184)),NA())</f>
        <v>#N/A</v>
      </c>
      <c r="BJ190" s="107" t="e">
        <f ca="true">+IF(AND(ISNUMBER(OFFSET('Hygiene Data'!$F$8,0,10*ROW('Hygiene Data'!F184))),'Data Summary'!DY190="Yes"),OFFSET('Hygiene Data'!$F$8,0,10*ROW('Hygiene Data'!F184)),NA())</f>
        <v>#N/A</v>
      </c>
      <c r="BK190" s="107" t="e">
        <f ca="true">+IF(AND(ISNUMBER(OFFSET('Hygiene Data'!$F$10,0,10*ROW('Hygiene Data'!F184))),'Data Summary'!DZ190="Yes"),OFFSET('Hygiene Data'!$F$10,0,10*ROW('Hygiene Data'!F184)),NA())</f>
        <v>#N/A</v>
      </c>
      <c r="BL190" s="107" t="e">
        <f ca="true">+IF(AND(ISNUMBER(OFFSET('Hygiene Data'!$G$6,0,10*ROW('Hygiene Data'!G184))),'Data Summary'!EA190="Yes"),OFFSET('Hygiene Data'!$G$6,0,10*ROW('Hygiene Data'!G184)),NA())</f>
        <v>#N/A</v>
      </c>
      <c r="BM190" s="107" t="e">
        <f ca="true">+IF(AND(ISNUMBER(OFFSET('Hygiene Data'!$G$8,0,10*ROW('Hygiene Data'!G184))),'Data Summary'!EB190="Yes"),OFFSET('Hygiene Data'!$G$8,0,10*ROW('Hygiene Data'!G184)),NA())</f>
        <v>#N/A</v>
      </c>
      <c r="BN190" s="107" t="e">
        <f ca="true">+IF(AND(ISNUMBER(OFFSET('Hygiene Data'!$G$10,0,10*ROW('Hygiene Data'!G184))),'Data Summary'!EC190="Yes"),OFFSET('Hygiene Data'!$G$10,0,10*ROW('Hygiene Data'!G184)),NA())</f>
        <v>#N/A</v>
      </c>
      <c r="BO190" s="107" t="e">
        <f ca="true">+IF(AND(ISNUMBER(OFFSET('Hygiene Data'!$H$6,0,10*ROW('Hygiene Data'!H184))),'Data Summary'!ED190="Yes"),OFFSET('Hygiene Data'!$H$6,0,10*ROW('Hygiene Data'!H184)),NA())</f>
        <v>#N/A</v>
      </c>
      <c r="BP190" s="107" t="e">
        <f ca="true">+IF(AND(ISNUMBER(OFFSET('Hygiene Data'!$H$8,0,10*ROW('Hygiene Data'!H184))),'Data Summary'!EE190="Yes"),OFFSET('Hygiene Data'!$H$8,0,10*ROW('Hygiene Data'!H184)),NA())</f>
        <v>#N/A</v>
      </c>
      <c r="BQ190" s="107" t="e">
        <f ca="true">+IF(AND(ISNUMBER(OFFSET('Hygiene Data'!$H$10,0,10*ROW('Hygiene Data'!H184))),'Data Summary'!EF190="Yes"),OFFSET('Hygiene Data'!$H$10,0,10*ROW('Hygiene Data'!H184)),NA())</f>
        <v>#N/A</v>
      </c>
    </row>
    <row r="191" x14ac:dyDescent="0.2">
      <c r="A191" s="55" t="e">
        <f ca="true">+IF(OFFSET('Water Data'!$B$1,0,10*ROW('Water Data'!B185))="",NA(),OFFSET('Water Data'!$B$1,0,10*ROW('Water Data'!B185)))</f>
        <v>#N/A</v>
      </c>
      <c r="B191" s="55" t="e">
        <f ca="true">+IF(OFFSET('Water Data'!$A$3,0,10*ROW('Water Data'!A188))="",NA(),OFFSET('Water Data'!$A$3,0,10*ROW('Water Data'!A188)))</f>
        <v>#N/A</v>
      </c>
      <c r="C191" s="55" t="e">
        <f ca="true">+IF(OFFSET('Water Data'!$C$3,0,10*ROW('Water Data'!C188))="",NA(),OFFSET('Water Data'!$C$3,0,10*ROW('Water Data'!C188)))</f>
        <v>#N/A</v>
      </c>
      <c r="D191" s="56" t="e">
        <f ca="true">+IF(AND(ISNUMBER(OFFSET('Water Data'!$C$5,0,10*ROW('Water Data'!C185))),'Data Summary'!BS191="Yes"),100-OFFSET('Water Data'!$C$5,0,10*ROW('Water Data'!C185)),NA())</f>
        <v>#N/A</v>
      </c>
      <c r="E191" s="56" t="e">
        <f ca="true">+IF(AND(ISNUMBER(OFFSET('Water Data'!$C$7,0,10*ROW('Water Data'!C185))),'Data Summary'!BT191="Yes"),OFFSET('Water Data'!$C$7,0,10*ROW('Water Data'!C185)),NA())</f>
        <v>#N/A</v>
      </c>
      <c r="F191" s="56" t="e">
        <f ca="true">+IF(AND(ISNUMBER(OFFSET('Water Data'!$C$10,0,10*ROW('Water Data'!C185))),'Data Summary'!BU191="Yes"),OFFSET('Water Data'!$C$10,0,10*ROW('Water Data'!C185)),NA())</f>
        <v>#N/A</v>
      </c>
      <c r="G191" s="56" t="e">
        <f ca="true">+IF(AND(ISNUMBER(OFFSET('Water Data'!$D$5,0,10*ROW('Water Data'!D185))),'Data Summary'!BV191="Yes"),100-OFFSET('Water Data'!$D$5,0,10*ROW('Water Data'!D185)),NA())</f>
        <v>#N/A</v>
      </c>
      <c r="H191" s="56" t="e">
        <f ca="true">+IF(AND(ISNUMBER(OFFSET('Water Data'!$D$7,0,10*ROW('Water Data'!D185))),'Data Summary'!BW191="Yes"),OFFSET('Water Data'!$D$7,0,10*ROW('Water Data'!D185)),NA())</f>
        <v>#N/A</v>
      </c>
      <c r="I191" s="56" t="e">
        <f ca="true">+IF(AND(ISNUMBER(OFFSET('Water Data'!$D$10,0,10*ROW('Water Data'!D185))),'Data Summary'!BX191="Yes"),OFFSET('Water Data'!$D$10,0,10*ROW('Water Data'!D185)),NA())</f>
        <v>#N/A</v>
      </c>
      <c r="J191" s="56" t="e">
        <f ca="true">+IF(AND(ISNUMBER(OFFSET('Water Data'!$E$5,0,10*ROW('Water Data'!E185))),'Data Summary'!BY191="Yes"),100-OFFSET('Water Data'!$E$5,0,10*ROW('Water Data'!E185)),NA())</f>
        <v>#N/A</v>
      </c>
      <c r="K191" s="56" t="e">
        <f ca="true">+IF(AND(ISNUMBER(OFFSET('Water Data'!$E$7,0,10*ROW('Water Data'!E185))),'Data Summary'!BZ191="Yes"),OFFSET('Water Data'!$E$7,0,10*ROW('Water Data'!E185)),NA())</f>
        <v>#N/A</v>
      </c>
      <c r="L191" s="56" t="e">
        <f ca="true">+IF(AND(ISNUMBER(OFFSET('Water Data'!$E$10,0,10*ROW('Water Data'!E185))),'Data Summary'!CA191="Yes"),OFFSET('Water Data'!$E$10,0,10*ROW('Water Data'!E185)),NA())</f>
        <v>#N/A</v>
      </c>
      <c r="M191" s="56" t="e">
        <f ca="true">+IF(AND(ISNUMBER(OFFSET('Water Data'!$F$5,0,10*ROW('Water Data'!F185))),'Data Summary'!CB191="Yes"),100-OFFSET('Water Data'!$F$5,0,10*ROW('Water Data'!F185)),NA())</f>
        <v>#N/A</v>
      </c>
      <c r="N191" s="56" t="e">
        <f ca="true">+IF(AND(ISNUMBER(OFFSET('Water Data'!$F$7,0,10*ROW('Water Data'!F185))),'Data Summary'!CC191="Yes"),OFFSET('Water Data'!$F$7,0,10*ROW('Water Data'!F185)),NA())</f>
        <v>#N/A</v>
      </c>
      <c r="O191" s="56" t="e">
        <f ca="true">+IF(AND(ISNUMBER(OFFSET('Water Data'!$F$10,0,10*ROW('Water Data'!F185))),'Data Summary'!CD191="Yes"),OFFSET('Water Data'!$F$10,0,10*ROW('Water Data'!F185)),NA())</f>
        <v>#N/A</v>
      </c>
      <c r="P191" s="56" t="e">
        <f ca="true">+IF(AND(ISNUMBER(OFFSET('Water Data'!$G$5,0,10*ROW('Water Data'!G185))),'Data Summary'!CE191="Yes"),100-OFFSET('Water Data'!$G$5,0,10*ROW('Water Data'!G185)),NA())</f>
        <v>#N/A</v>
      </c>
      <c r="Q191" s="56" t="e">
        <f ca="true">+IF(AND(ISNUMBER(OFFSET('Water Data'!$G$7,0,10*ROW('Water Data'!G185))),'Data Summary'!CF191="Yes"),OFFSET('Water Data'!$G$7,0,10*ROW('Water Data'!G185)),NA())</f>
        <v>#N/A</v>
      </c>
      <c r="R191" s="56" t="e">
        <f ca="true">+IF(AND(ISNUMBER(OFFSET('Water Data'!$G$10,0,10*ROW('Water Data'!G185))),'Data Summary'!CG191="Yes"),OFFSET('Water Data'!$G$10,0,10*ROW('Water Data'!G185)),NA())</f>
        <v>#N/A</v>
      </c>
      <c r="S191" s="56" t="e">
        <f ca="true">+IF(AND(ISNUMBER(OFFSET('Water Data'!$H$5,0,10*ROW('Water Data'!H185))),'Data Summary'!CH191="Yes"),100-OFFSET('Water Data'!$H$5,0,10*ROW('Water Data'!H185)),NA())</f>
        <v>#N/A</v>
      </c>
      <c r="T191" s="56" t="e">
        <f ca="true">+IF(AND(ISNUMBER(OFFSET('Water Data'!$H$7,0,10*ROW('Water Data'!H185))),'Data Summary'!CI191="Yes"),OFFSET('Water Data'!$H$7,0,10*ROW('Water Data'!H185)),NA())</f>
        <v>#N/A</v>
      </c>
      <c r="U191" s="56" t="e">
        <f ca="true">+IF(AND(ISNUMBER(OFFSET('Water Data'!$H$10,0,10*ROW('Water Data'!H185))),'Data Summary'!CJ191="Yes"),OFFSET('Water Data'!$H$10,0,10*ROW('Water Data'!H185)),NA())</f>
        <v>#N/A</v>
      </c>
      <c r="V191" s="102" t="e">
        <f ca="true">+IF(AND(ISNUMBER(OFFSET('Sanitation Data'!$C$5,0,10*ROW('Sanitation Data'!C185))),'Data Summary'!CK191="Yes"),100-OFFSET('Sanitation Data'!$C$5,0,10*ROW('Sanitation Data'!C185)),NA())</f>
        <v>#N/A</v>
      </c>
      <c r="W191" s="102" t="e">
        <f ca="true">+IF(AND(ISNUMBER(OFFSET('Sanitation Data'!$C$7,0,10*ROW('Sanitation Data'!C185))),'Data Summary'!CL191="Yes"),OFFSET('Sanitation Data'!$C$7,0,10*ROW('Sanitation Data'!C185)),NA())</f>
        <v>#N/A</v>
      </c>
      <c r="X191" s="102" t="e">
        <f ca="true">+IF(AND(ISNUMBER(OFFSET('Sanitation Data'!$C$11,0,10*ROW('Sanitation Data'!C185))),'Data Summary'!CM191="Yes"),OFFSET('Sanitation Data'!$C$11,0,10*ROW('Sanitation Data'!C185)),NA())</f>
        <v>#N/A</v>
      </c>
      <c r="Y191" s="102" t="e">
        <f ca="true">+IF(AND(ISNUMBER(OFFSET('Sanitation Data'!$C$12,0,10*ROW('Sanitation Data'!C185))),'Data Summary'!CN191="Yes"),OFFSET('Sanitation Data'!$C$12,0,10*ROW('Sanitation Data'!C185)),NA())</f>
        <v>#N/A</v>
      </c>
      <c r="Z191" s="102" t="e">
        <f ca="true">+IF(AND(ISNUMBER(OFFSET('Sanitation Data'!$C$13,0,10*ROW('Sanitation Data'!C185))),'Data Summary'!CO191="Yes"),OFFSET('Sanitation Data'!$C$13,0,10*ROW('Sanitation Data'!C185)),NA())</f>
        <v>#N/A</v>
      </c>
      <c r="AA191" s="102" t="e">
        <f ca="true">+IF(AND(ISNUMBER(OFFSET('Sanitation Data'!$D$5,0,10*ROW('Sanitation Data'!D185))),'Data Summary'!CP191="Yes"),100-OFFSET('Sanitation Data'!$D$5,0,10*ROW('Sanitation Data'!D185)),NA())</f>
        <v>#N/A</v>
      </c>
      <c r="AB191" s="102" t="e">
        <f ca="true">+IF(AND(ISNUMBER(OFFSET('Sanitation Data'!$D$7,0,10*ROW('Sanitation Data'!D185))),'Data Summary'!CQ191="Yes"),OFFSET('Sanitation Data'!$D$7,0,10*ROW('Sanitation Data'!D185)),NA())</f>
        <v>#N/A</v>
      </c>
      <c r="AC191" s="102" t="e">
        <f ca="true">+IF(AND(ISNUMBER(OFFSET('Sanitation Data'!$D$11,0,10*ROW('Sanitation Data'!D185))),'Data Summary'!CR191="Yes"),OFFSET('Sanitation Data'!$D$11,0,10*ROW('Sanitation Data'!D185)),NA())</f>
        <v>#N/A</v>
      </c>
      <c r="AD191" s="102" t="e">
        <f ca="true">+IF(AND(ISNUMBER(OFFSET('Sanitation Data'!$D$12,0,10*ROW('Sanitation Data'!D185))),'Data Summary'!CS191="Yes"),OFFSET('Sanitation Data'!$D$12,0,10*ROW('Sanitation Data'!D185)),NA())</f>
        <v>#N/A</v>
      </c>
      <c r="AE191" s="102" t="e">
        <f ca="true">+IF(AND(ISNUMBER(OFFSET('Sanitation Data'!$D$13,0,10*ROW('Sanitation Data'!D185))),'Data Summary'!CT191="Yes"),OFFSET('Sanitation Data'!$D$13,0,10*ROW('Sanitation Data'!D185)),NA())</f>
        <v>#N/A</v>
      </c>
      <c r="AF191" s="102" t="e">
        <f ca="true">+IF(AND(ISNUMBER(OFFSET('Sanitation Data'!$E$5,0,10*ROW('Sanitation Data'!E185))),'Data Summary'!CU191="Yes"),100-OFFSET('Sanitation Data'!$E$5,0,10*ROW('Sanitation Data'!E185)),NA())</f>
        <v>#N/A</v>
      </c>
      <c r="AG191" s="102" t="e">
        <f ca="true">+IF(AND(ISNUMBER(OFFSET('Sanitation Data'!$E$7,0,10*ROW('Sanitation Data'!E185))),'Data Summary'!CV191="Yes"),OFFSET('Sanitation Data'!$E$7,0,10*ROW('Sanitation Data'!E185)),NA())</f>
        <v>#N/A</v>
      </c>
      <c r="AH191" s="102" t="e">
        <f ca="true">+IF(AND(ISNUMBER(OFFSET('Sanitation Data'!$E$11,0,10*ROW('Sanitation Data'!E185))),'Data Summary'!CW191="Yes"),OFFSET('Sanitation Data'!$E$11,0,10*ROW('Sanitation Data'!E185)),NA())</f>
        <v>#N/A</v>
      </c>
      <c r="AI191" s="102" t="e">
        <f ca="true">+IF(AND(ISNUMBER(OFFSET('Sanitation Data'!$E$12,0,10*ROW('Sanitation Data'!E185))),'Data Summary'!CX191="Yes"),OFFSET('Sanitation Data'!$E$12,0,10*ROW('Sanitation Data'!E185)),NA())</f>
        <v>#N/A</v>
      </c>
      <c r="AJ191" s="102" t="e">
        <f ca="true">+IF(AND(ISNUMBER(OFFSET('Sanitation Data'!$E$13,0,10*ROW('Sanitation Data'!E185))),'Data Summary'!CY191="Yes"),OFFSET('Sanitation Data'!$E$13,0,10*ROW('Sanitation Data'!E185)),NA())</f>
        <v>#N/A</v>
      </c>
      <c r="AK191" s="102" t="e">
        <f ca="true">+IF(AND(ISNUMBER(OFFSET('Sanitation Data'!$F$5,0,10*ROW('Sanitation Data'!F185))),'Data Summary'!CZ191="Yes"),100-OFFSET('Sanitation Data'!$F$5,0,10*ROW('Sanitation Data'!F185)),NA())</f>
        <v>#N/A</v>
      </c>
      <c r="AL191" s="102" t="e">
        <f ca="true">+IF(AND(ISNUMBER(OFFSET('Sanitation Data'!$F$7,0,10*ROW('Sanitation Data'!F185))),'Data Summary'!DA191="Yes"),OFFSET('Sanitation Data'!$F$7,0,10*ROW('Sanitation Data'!F185)),NA())</f>
        <v>#N/A</v>
      </c>
      <c r="AM191" s="102" t="e">
        <f ca="true">+IF(AND(ISNUMBER(OFFSET('Sanitation Data'!$F$11,0,10*ROW('Sanitation Data'!F185))),'Data Summary'!DB191="Yes"),OFFSET('Sanitation Data'!$F$11,0,10*ROW('Sanitation Data'!F185)),NA())</f>
        <v>#N/A</v>
      </c>
      <c r="AN191" s="102" t="e">
        <f ca="true">+IF(AND(ISNUMBER(OFFSET('Sanitation Data'!$F$12,0,10*ROW('Sanitation Data'!F185))),'Data Summary'!DC191="Yes"),OFFSET('Sanitation Data'!$F$12,0,10*ROW('Sanitation Data'!F185)),NA())</f>
        <v>#N/A</v>
      </c>
      <c r="AO191" s="102" t="e">
        <f ca="true">+IF(AND(ISNUMBER(OFFSET('Sanitation Data'!$F$13,0,10*ROW('Sanitation Data'!F185))),'Data Summary'!DD191="Yes"),OFFSET('Sanitation Data'!$F$13,0,10*ROW('Sanitation Data'!F185)),NA())</f>
        <v>#N/A</v>
      </c>
      <c r="AP191" s="102" t="e">
        <f ca="true">+IF(AND(ISNUMBER(OFFSET('Sanitation Data'!$G$5,0,10*ROW('Sanitation Data'!G185))),'Data Summary'!DE191="Yes"),100-OFFSET('Sanitation Data'!$G$5,0,10*ROW('Sanitation Data'!G185)),NA())</f>
        <v>#N/A</v>
      </c>
      <c r="AQ191" s="102" t="e">
        <f ca="true">+IF(AND(ISNUMBER(OFFSET('Sanitation Data'!$G$7,0,10*ROW('Sanitation Data'!G185))),'Data Summary'!DF191="Yes"),OFFSET('Sanitation Data'!$G$7,0,10*ROW('Sanitation Data'!G185)),NA())</f>
        <v>#N/A</v>
      </c>
      <c r="AR191" s="102" t="e">
        <f ca="true">+IF(AND(ISNUMBER(OFFSET('Sanitation Data'!$G$11,0,10*ROW('Sanitation Data'!G185))),'Data Summary'!DG191="Yes"),OFFSET('Sanitation Data'!$G$11,0,10*ROW('Sanitation Data'!G185)),NA())</f>
        <v>#N/A</v>
      </c>
      <c r="AS191" s="102" t="e">
        <f ca="true">+IF(AND(ISNUMBER(OFFSET('Sanitation Data'!$G$12,0,10*ROW('Sanitation Data'!G185))),'Data Summary'!DH191="Yes"),OFFSET('Sanitation Data'!$G$12,0,10*ROW('Sanitation Data'!G185)),NA())</f>
        <v>#N/A</v>
      </c>
      <c r="AT191" s="102" t="e">
        <f ca="true">+IF(AND(ISNUMBER(OFFSET('Sanitation Data'!$G$13,0,10*ROW('Sanitation Data'!G185))),'Data Summary'!DI191="Yes"),OFFSET('Sanitation Data'!$G$13,0,10*ROW('Sanitation Data'!G185)),NA())</f>
        <v>#N/A</v>
      </c>
      <c r="AU191" s="102" t="e">
        <f ca="true">+IF(AND(ISNUMBER(OFFSET('Sanitation Data'!$H$5,0,10*ROW('Sanitation Data'!H185))),'Data Summary'!DJ191="Yes"),100-OFFSET('Sanitation Data'!$H$5,0,10*ROW('Sanitation Data'!H185)),NA())</f>
        <v>#N/A</v>
      </c>
      <c r="AV191" s="102" t="e">
        <f ca="true">+IF(AND(ISNUMBER(OFFSET('Sanitation Data'!$H$7,0,10*ROW('Sanitation Data'!H185))),'Data Summary'!DK191="Yes"),OFFSET('Sanitation Data'!$H$7,0,10*ROW('Sanitation Data'!H185)),NA())</f>
        <v>#N/A</v>
      </c>
      <c r="AW191" s="102" t="e">
        <f ca="true">+IF(AND(ISNUMBER(OFFSET('Sanitation Data'!$H$11,0,10*ROW('Sanitation Data'!H185))),'Data Summary'!DL191="Yes"),OFFSET('Sanitation Data'!$H$11,0,10*ROW('Sanitation Data'!H185)),NA())</f>
        <v>#N/A</v>
      </c>
      <c r="AX191" s="102" t="e">
        <f ca="true">+IF(AND(ISNUMBER(OFFSET('Sanitation Data'!$H$12,0,10*ROW('Sanitation Data'!H185))),'Data Summary'!DM191="Yes"),OFFSET('Sanitation Data'!$H$12,0,10*ROW('Sanitation Data'!H185)),NA())</f>
        <v>#N/A</v>
      </c>
      <c r="AY191" s="102" t="e">
        <f ca="true">+IF(AND(ISNUMBER(OFFSET('Sanitation Data'!$H$13,0,10*ROW('Sanitation Data'!H185))),'Data Summary'!DN191="Yes"),OFFSET('Sanitation Data'!$H$13,0,10*ROW('Sanitation Data'!H185)),NA())</f>
        <v>#N/A</v>
      </c>
      <c r="AZ191" s="107" t="e">
        <f ca="true">+IF(AND(ISNUMBER(OFFSET('Hygiene Data'!$C$6,0,10*ROW('Hygiene Data'!C185))),'Data Summary'!DO191="Yes"),OFFSET('Hygiene Data'!$C$6,0,10*ROW('Hygiene Data'!C185)),NA())</f>
        <v>#N/A</v>
      </c>
      <c r="BA191" s="107" t="e">
        <f ca="true">+IF(AND(ISNUMBER(OFFSET('Hygiene Data'!$C$8,0,10*ROW('Hygiene Data'!C185))),'Data Summary'!DP191="Yes"),OFFSET('Hygiene Data'!$C$8,0,10*ROW('Hygiene Data'!C185)),NA())</f>
        <v>#N/A</v>
      </c>
      <c r="BB191" s="107" t="e">
        <f ca="true">+IF(AND(ISNUMBER(OFFSET('Hygiene Data'!$C$10,0,10*ROW('Hygiene Data'!C185))),'Data Summary'!DQ191="Yes"),OFFSET('Hygiene Data'!$C$10,0,10*ROW('Hygiene Data'!C185)),NA())</f>
        <v>#N/A</v>
      </c>
      <c r="BC191" s="107" t="e">
        <f ca="true">+IF(AND(ISNUMBER(OFFSET('Hygiene Data'!$D$6,0,10*ROW('Hygiene Data'!D185))),'Data Summary'!DR191="Yes"),OFFSET('Hygiene Data'!$D$6,0,10*ROW('Hygiene Data'!D185)),NA())</f>
        <v>#N/A</v>
      </c>
      <c r="BD191" s="107" t="e">
        <f ca="true">+IF(AND(ISNUMBER(OFFSET('Hygiene Data'!$D$8,0,10*ROW('Hygiene Data'!D185))),'Data Summary'!DS191="Yes"),OFFSET('Hygiene Data'!$D$8,0,10*ROW('Hygiene Data'!D185)),NA())</f>
        <v>#N/A</v>
      </c>
      <c r="BE191" s="107" t="e">
        <f ca="true">+IF(AND(ISNUMBER(OFFSET('Hygiene Data'!$D$10,0,10*ROW('Hygiene Data'!D185))),'Data Summary'!DT191="Yes"),OFFSET('Hygiene Data'!$D$10,0,10*ROW('Hygiene Data'!D185)),NA())</f>
        <v>#N/A</v>
      </c>
      <c r="BF191" s="107" t="e">
        <f ca="true">+IF(AND(ISNUMBER(OFFSET('Hygiene Data'!$E$6,0,10*ROW('Hygiene Data'!E185))),'Data Summary'!DU191="Yes"),OFFSET('Hygiene Data'!$E$6,0,10*ROW('Hygiene Data'!E185)),NA())</f>
        <v>#N/A</v>
      </c>
      <c r="BG191" s="107" t="e">
        <f ca="true">+IF(AND(ISNUMBER(OFFSET('Hygiene Data'!$E$8,0,10*ROW('Hygiene Data'!E185))),'Data Summary'!DV191="Yes"),OFFSET('Hygiene Data'!$E$8,0,10*ROW('Hygiene Data'!E185)),NA())</f>
        <v>#N/A</v>
      </c>
      <c r="BH191" s="107" t="e">
        <f ca="true">+IF(AND(ISNUMBER(OFFSET('Hygiene Data'!$E$10,0,10*ROW('Hygiene Data'!E185))),'Data Summary'!DW191="Yes"),OFFSET('Hygiene Data'!$E$10,0,10*ROW('Hygiene Data'!E185)),NA())</f>
        <v>#N/A</v>
      </c>
      <c r="BI191" s="107" t="e">
        <f ca="true">+IF(AND(ISNUMBER(OFFSET('Hygiene Data'!$F$6,0,10*ROW('Hygiene Data'!F185))),'Data Summary'!DX191="Yes"),OFFSET('Hygiene Data'!$F$6,0,10*ROW('Hygiene Data'!F185)),NA())</f>
        <v>#N/A</v>
      </c>
      <c r="BJ191" s="107" t="e">
        <f ca="true">+IF(AND(ISNUMBER(OFFSET('Hygiene Data'!$F$8,0,10*ROW('Hygiene Data'!F185))),'Data Summary'!DY191="Yes"),OFFSET('Hygiene Data'!$F$8,0,10*ROW('Hygiene Data'!F185)),NA())</f>
        <v>#N/A</v>
      </c>
      <c r="BK191" s="107" t="e">
        <f ca="true">+IF(AND(ISNUMBER(OFFSET('Hygiene Data'!$F$10,0,10*ROW('Hygiene Data'!F185))),'Data Summary'!DZ191="Yes"),OFFSET('Hygiene Data'!$F$10,0,10*ROW('Hygiene Data'!F185)),NA())</f>
        <v>#N/A</v>
      </c>
      <c r="BL191" s="107" t="e">
        <f ca="true">+IF(AND(ISNUMBER(OFFSET('Hygiene Data'!$G$6,0,10*ROW('Hygiene Data'!G185))),'Data Summary'!EA191="Yes"),OFFSET('Hygiene Data'!$G$6,0,10*ROW('Hygiene Data'!G185)),NA())</f>
        <v>#N/A</v>
      </c>
      <c r="BM191" s="107" t="e">
        <f ca="true">+IF(AND(ISNUMBER(OFFSET('Hygiene Data'!$G$8,0,10*ROW('Hygiene Data'!G185))),'Data Summary'!EB191="Yes"),OFFSET('Hygiene Data'!$G$8,0,10*ROW('Hygiene Data'!G185)),NA())</f>
        <v>#N/A</v>
      </c>
      <c r="BN191" s="107" t="e">
        <f ca="true">+IF(AND(ISNUMBER(OFFSET('Hygiene Data'!$G$10,0,10*ROW('Hygiene Data'!G185))),'Data Summary'!EC191="Yes"),OFFSET('Hygiene Data'!$G$10,0,10*ROW('Hygiene Data'!G185)),NA())</f>
        <v>#N/A</v>
      </c>
      <c r="BO191" s="107" t="e">
        <f ca="true">+IF(AND(ISNUMBER(OFFSET('Hygiene Data'!$H$6,0,10*ROW('Hygiene Data'!H185))),'Data Summary'!ED191="Yes"),OFFSET('Hygiene Data'!$H$6,0,10*ROW('Hygiene Data'!H185)),NA())</f>
        <v>#N/A</v>
      </c>
      <c r="BP191" s="107" t="e">
        <f ca="true">+IF(AND(ISNUMBER(OFFSET('Hygiene Data'!$H$8,0,10*ROW('Hygiene Data'!H185))),'Data Summary'!EE191="Yes"),OFFSET('Hygiene Data'!$H$8,0,10*ROW('Hygiene Data'!H185)),NA())</f>
        <v>#N/A</v>
      </c>
      <c r="BQ191" s="107" t="e">
        <f ca="true">+IF(AND(ISNUMBER(OFFSET('Hygiene Data'!$H$10,0,10*ROW('Hygiene Data'!H185))),'Data Summary'!EF191="Yes"),OFFSET('Hygiene Data'!$H$10,0,10*ROW('Hygiene Data'!H185)),NA())</f>
        <v>#N/A</v>
      </c>
    </row>
    <row r="192" x14ac:dyDescent="0.2">
      <c r="A192" s="55" t="e">
        <f ca="true">+IF(OFFSET('Water Data'!$B$1,0,10*ROW('Water Data'!B186))="",NA(),OFFSET('Water Data'!$B$1,0,10*ROW('Water Data'!B186)))</f>
        <v>#N/A</v>
      </c>
      <c r="B192" s="55" t="e">
        <f ca="true">+IF(OFFSET('Water Data'!$A$3,0,10*ROW('Water Data'!A189))="",NA(),OFFSET('Water Data'!$A$3,0,10*ROW('Water Data'!A189)))</f>
        <v>#N/A</v>
      </c>
      <c r="C192" s="55" t="e">
        <f ca="true">+IF(OFFSET('Water Data'!$C$3,0,10*ROW('Water Data'!C189))="",NA(),OFFSET('Water Data'!$C$3,0,10*ROW('Water Data'!C189)))</f>
        <v>#N/A</v>
      </c>
      <c r="D192" s="56" t="e">
        <f ca="true">+IF(AND(ISNUMBER(OFFSET('Water Data'!$C$5,0,10*ROW('Water Data'!C186))),'Data Summary'!BS192="Yes"),100-OFFSET('Water Data'!$C$5,0,10*ROW('Water Data'!C186)),NA())</f>
        <v>#N/A</v>
      </c>
      <c r="E192" s="56" t="e">
        <f ca="true">+IF(AND(ISNUMBER(OFFSET('Water Data'!$C$7,0,10*ROW('Water Data'!C186))),'Data Summary'!BT192="Yes"),OFFSET('Water Data'!$C$7,0,10*ROW('Water Data'!C186)),NA())</f>
        <v>#N/A</v>
      </c>
      <c r="F192" s="56" t="e">
        <f ca="true">+IF(AND(ISNUMBER(OFFSET('Water Data'!$C$10,0,10*ROW('Water Data'!C186))),'Data Summary'!BU192="Yes"),OFFSET('Water Data'!$C$10,0,10*ROW('Water Data'!C186)),NA())</f>
        <v>#N/A</v>
      </c>
      <c r="G192" s="56" t="e">
        <f ca="true">+IF(AND(ISNUMBER(OFFSET('Water Data'!$D$5,0,10*ROW('Water Data'!D186))),'Data Summary'!BV192="Yes"),100-OFFSET('Water Data'!$D$5,0,10*ROW('Water Data'!D186)),NA())</f>
        <v>#N/A</v>
      </c>
      <c r="H192" s="56" t="e">
        <f ca="true">+IF(AND(ISNUMBER(OFFSET('Water Data'!$D$7,0,10*ROW('Water Data'!D186))),'Data Summary'!BW192="Yes"),OFFSET('Water Data'!$D$7,0,10*ROW('Water Data'!D186)),NA())</f>
        <v>#N/A</v>
      </c>
      <c r="I192" s="56" t="e">
        <f ca="true">+IF(AND(ISNUMBER(OFFSET('Water Data'!$D$10,0,10*ROW('Water Data'!D186))),'Data Summary'!BX192="Yes"),OFFSET('Water Data'!$D$10,0,10*ROW('Water Data'!D186)),NA())</f>
        <v>#N/A</v>
      </c>
      <c r="J192" s="56" t="e">
        <f ca="true">+IF(AND(ISNUMBER(OFFSET('Water Data'!$E$5,0,10*ROW('Water Data'!E186))),'Data Summary'!BY192="Yes"),100-OFFSET('Water Data'!$E$5,0,10*ROW('Water Data'!E186)),NA())</f>
        <v>#N/A</v>
      </c>
      <c r="K192" s="56" t="e">
        <f ca="true">+IF(AND(ISNUMBER(OFFSET('Water Data'!$E$7,0,10*ROW('Water Data'!E186))),'Data Summary'!BZ192="Yes"),OFFSET('Water Data'!$E$7,0,10*ROW('Water Data'!E186)),NA())</f>
        <v>#N/A</v>
      </c>
      <c r="L192" s="56" t="e">
        <f ca="true">+IF(AND(ISNUMBER(OFFSET('Water Data'!$E$10,0,10*ROW('Water Data'!E186))),'Data Summary'!CA192="Yes"),OFFSET('Water Data'!$E$10,0,10*ROW('Water Data'!E186)),NA())</f>
        <v>#N/A</v>
      </c>
      <c r="M192" s="56" t="e">
        <f ca="true">+IF(AND(ISNUMBER(OFFSET('Water Data'!$F$5,0,10*ROW('Water Data'!F186))),'Data Summary'!CB192="Yes"),100-OFFSET('Water Data'!$F$5,0,10*ROW('Water Data'!F186)),NA())</f>
        <v>#N/A</v>
      </c>
      <c r="N192" s="56" t="e">
        <f ca="true">+IF(AND(ISNUMBER(OFFSET('Water Data'!$F$7,0,10*ROW('Water Data'!F186))),'Data Summary'!CC192="Yes"),OFFSET('Water Data'!$F$7,0,10*ROW('Water Data'!F186)),NA())</f>
        <v>#N/A</v>
      </c>
      <c r="O192" s="56" t="e">
        <f ca="true">+IF(AND(ISNUMBER(OFFSET('Water Data'!$F$10,0,10*ROW('Water Data'!F186))),'Data Summary'!CD192="Yes"),OFFSET('Water Data'!$F$10,0,10*ROW('Water Data'!F186)),NA())</f>
        <v>#N/A</v>
      </c>
      <c r="P192" s="56" t="e">
        <f ca="true">+IF(AND(ISNUMBER(OFFSET('Water Data'!$G$5,0,10*ROW('Water Data'!G186))),'Data Summary'!CE192="Yes"),100-OFFSET('Water Data'!$G$5,0,10*ROW('Water Data'!G186)),NA())</f>
        <v>#N/A</v>
      </c>
      <c r="Q192" s="56" t="e">
        <f ca="true">+IF(AND(ISNUMBER(OFFSET('Water Data'!$G$7,0,10*ROW('Water Data'!G186))),'Data Summary'!CF192="Yes"),OFFSET('Water Data'!$G$7,0,10*ROW('Water Data'!G186)),NA())</f>
        <v>#N/A</v>
      </c>
      <c r="R192" s="56" t="e">
        <f ca="true">+IF(AND(ISNUMBER(OFFSET('Water Data'!$G$10,0,10*ROW('Water Data'!G186))),'Data Summary'!CG192="Yes"),OFFSET('Water Data'!$G$10,0,10*ROW('Water Data'!G186)),NA())</f>
        <v>#N/A</v>
      </c>
      <c r="S192" s="56" t="e">
        <f ca="true">+IF(AND(ISNUMBER(OFFSET('Water Data'!$H$5,0,10*ROW('Water Data'!H186))),'Data Summary'!CH192="Yes"),100-OFFSET('Water Data'!$H$5,0,10*ROW('Water Data'!H186)),NA())</f>
        <v>#N/A</v>
      </c>
      <c r="T192" s="56" t="e">
        <f ca="true">+IF(AND(ISNUMBER(OFFSET('Water Data'!$H$7,0,10*ROW('Water Data'!H186))),'Data Summary'!CI192="Yes"),OFFSET('Water Data'!$H$7,0,10*ROW('Water Data'!H186)),NA())</f>
        <v>#N/A</v>
      </c>
      <c r="U192" s="56" t="e">
        <f ca="true">+IF(AND(ISNUMBER(OFFSET('Water Data'!$H$10,0,10*ROW('Water Data'!H186))),'Data Summary'!CJ192="Yes"),OFFSET('Water Data'!$H$10,0,10*ROW('Water Data'!H186)),NA())</f>
        <v>#N/A</v>
      </c>
      <c r="V192" s="102" t="e">
        <f ca="true">+IF(AND(ISNUMBER(OFFSET('Sanitation Data'!$C$5,0,10*ROW('Sanitation Data'!C186))),'Data Summary'!CK192="Yes"),100-OFFSET('Sanitation Data'!$C$5,0,10*ROW('Sanitation Data'!C186)),NA())</f>
        <v>#N/A</v>
      </c>
      <c r="W192" s="102" t="e">
        <f ca="true">+IF(AND(ISNUMBER(OFFSET('Sanitation Data'!$C$7,0,10*ROW('Sanitation Data'!C186))),'Data Summary'!CL192="Yes"),OFFSET('Sanitation Data'!$C$7,0,10*ROW('Sanitation Data'!C186)),NA())</f>
        <v>#N/A</v>
      </c>
      <c r="X192" s="102" t="e">
        <f ca="true">+IF(AND(ISNUMBER(OFFSET('Sanitation Data'!$C$11,0,10*ROW('Sanitation Data'!C186))),'Data Summary'!CM192="Yes"),OFFSET('Sanitation Data'!$C$11,0,10*ROW('Sanitation Data'!C186)),NA())</f>
        <v>#N/A</v>
      </c>
      <c r="Y192" s="102" t="e">
        <f ca="true">+IF(AND(ISNUMBER(OFFSET('Sanitation Data'!$C$12,0,10*ROW('Sanitation Data'!C186))),'Data Summary'!CN192="Yes"),OFFSET('Sanitation Data'!$C$12,0,10*ROW('Sanitation Data'!C186)),NA())</f>
        <v>#N/A</v>
      </c>
      <c r="Z192" s="102" t="e">
        <f ca="true">+IF(AND(ISNUMBER(OFFSET('Sanitation Data'!$C$13,0,10*ROW('Sanitation Data'!C186))),'Data Summary'!CO192="Yes"),OFFSET('Sanitation Data'!$C$13,0,10*ROW('Sanitation Data'!C186)),NA())</f>
        <v>#N/A</v>
      </c>
      <c r="AA192" s="102" t="e">
        <f ca="true">+IF(AND(ISNUMBER(OFFSET('Sanitation Data'!$D$5,0,10*ROW('Sanitation Data'!D186))),'Data Summary'!CP192="Yes"),100-OFFSET('Sanitation Data'!$D$5,0,10*ROW('Sanitation Data'!D186)),NA())</f>
        <v>#N/A</v>
      </c>
      <c r="AB192" s="102" t="e">
        <f ca="true">+IF(AND(ISNUMBER(OFFSET('Sanitation Data'!$D$7,0,10*ROW('Sanitation Data'!D186))),'Data Summary'!CQ192="Yes"),OFFSET('Sanitation Data'!$D$7,0,10*ROW('Sanitation Data'!D186)),NA())</f>
        <v>#N/A</v>
      </c>
      <c r="AC192" s="102" t="e">
        <f ca="true">+IF(AND(ISNUMBER(OFFSET('Sanitation Data'!$D$11,0,10*ROW('Sanitation Data'!D186))),'Data Summary'!CR192="Yes"),OFFSET('Sanitation Data'!$D$11,0,10*ROW('Sanitation Data'!D186)),NA())</f>
        <v>#N/A</v>
      </c>
      <c r="AD192" s="102" t="e">
        <f ca="true">+IF(AND(ISNUMBER(OFFSET('Sanitation Data'!$D$12,0,10*ROW('Sanitation Data'!D186))),'Data Summary'!CS192="Yes"),OFFSET('Sanitation Data'!$D$12,0,10*ROW('Sanitation Data'!D186)),NA())</f>
        <v>#N/A</v>
      </c>
      <c r="AE192" s="102" t="e">
        <f ca="true">+IF(AND(ISNUMBER(OFFSET('Sanitation Data'!$D$13,0,10*ROW('Sanitation Data'!D186))),'Data Summary'!CT192="Yes"),OFFSET('Sanitation Data'!$D$13,0,10*ROW('Sanitation Data'!D186)),NA())</f>
        <v>#N/A</v>
      </c>
      <c r="AF192" s="102" t="e">
        <f ca="true">+IF(AND(ISNUMBER(OFFSET('Sanitation Data'!$E$5,0,10*ROW('Sanitation Data'!E186))),'Data Summary'!CU192="Yes"),100-OFFSET('Sanitation Data'!$E$5,0,10*ROW('Sanitation Data'!E186)),NA())</f>
        <v>#N/A</v>
      </c>
      <c r="AG192" s="102" t="e">
        <f ca="true">+IF(AND(ISNUMBER(OFFSET('Sanitation Data'!$E$7,0,10*ROW('Sanitation Data'!E186))),'Data Summary'!CV192="Yes"),OFFSET('Sanitation Data'!$E$7,0,10*ROW('Sanitation Data'!E186)),NA())</f>
        <v>#N/A</v>
      </c>
      <c r="AH192" s="102" t="e">
        <f ca="true">+IF(AND(ISNUMBER(OFFSET('Sanitation Data'!$E$11,0,10*ROW('Sanitation Data'!E186))),'Data Summary'!CW192="Yes"),OFFSET('Sanitation Data'!$E$11,0,10*ROW('Sanitation Data'!E186)),NA())</f>
        <v>#N/A</v>
      </c>
      <c r="AI192" s="102" t="e">
        <f ca="true">+IF(AND(ISNUMBER(OFFSET('Sanitation Data'!$E$12,0,10*ROW('Sanitation Data'!E186))),'Data Summary'!CX192="Yes"),OFFSET('Sanitation Data'!$E$12,0,10*ROW('Sanitation Data'!E186)),NA())</f>
        <v>#N/A</v>
      </c>
      <c r="AJ192" s="102" t="e">
        <f ca="true">+IF(AND(ISNUMBER(OFFSET('Sanitation Data'!$E$13,0,10*ROW('Sanitation Data'!E186))),'Data Summary'!CY192="Yes"),OFFSET('Sanitation Data'!$E$13,0,10*ROW('Sanitation Data'!E186)),NA())</f>
        <v>#N/A</v>
      </c>
      <c r="AK192" s="102" t="e">
        <f ca="true">+IF(AND(ISNUMBER(OFFSET('Sanitation Data'!$F$5,0,10*ROW('Sanitation Data'!F186))),'Data Summary'!CZ192="Yes"),100-OFFSET('Sanitation Data'!$F$5,0,10*ROW('Sanitation Data'!F186)),NA())</f>
        <v>#N/A</v>
      </c>
      <c r="AL192" s="102" t="e">
        <f ca="true">+IF(AND(ISNUMBER(OFFSET('Sanitation Data'!$F$7,0,10*ROW('Sanitation Data'!F186))),'Data Summary'!DA192="Yes"),OFFSET('Sanitation Data'!$F$7,0,10*ROW('Sanitation Data'!F186)),NA())</f>
        <v>#N/A</v>
      </c>
      <c r="AM192" s="102" t="e">
        <f ca="true">+IF(AND(ISNUMBER(OFFSET('Sanitation Data'!$F$11,0,10*ROW('Sanitation Data'!F186))),'Data Summary'!DB192="Yes"),OFFSET('Sanitation Data'!$F$11,0,10*ROW('Sanitation Data'!F186)),NA())</f>
        <v>#N/A</v>
      </c>
      <c r="AN192" s="102" t="e">
        <f ca="true">+IF(AND(ISNUMBER(OFFSET('Sanitation Data'!$F$12,0,10*ROW('Sanitation Data'!F186))),'Data Summary'!DC192="Yes"),OFFSET('Sanitation Data'!$F$12,0,10*ROW('Sanitation Data'!F186)),NA())</f>
        <v>#N/A</v>
      </c>
      <c r="AO192" s="102" t="e">
        <f ca="true">+IF(AND(ISNUMBER(OFFSET('Sanitation Data'!$F$13,0,10*ROW('Sanitation Data'!F186))),'Data Summary'!DD192="Yes"),OFFSET('Sanitation Data'!$F$13,0,10*ROW('Sanitation Data'!F186)),NA())</f>
        <v>#N/A</v>
      </c>
      <c r="AP192" s="102" t="e">
        <f ca="true">+IF(AND(ISNUMBER(OFFSET('Sanitation Data'!$G$5,0,10*ROW('Sanitation Data'!G186))),'Data Summary'!DE192="Yes"),100-OFFSET('Sanitation Data'!$G$5,0,10*ROW('Sanitation Data'!G186)),NA())</f>
        <v>#N/A</v>
      </c>
      <c r="AQ192" s="102" t="e">
        <f ca="true">+IF(AND(ISNUMBER(OFFSET('Sanitation Data'!$G$7,0,10*ROW('Sanitation Data'!G186))),'Data Summary'!DF192="Yes"),OFFSET('Sanitation Data'!$G$7,0,10*ROW('Sanitation Data'!G186)),NA())</f>
        <v>#N/A</v>
      </c>
      <c r="AR192" s="102" t="e">
        <f ca="true">+IF(AND(ISNUMBER(OFFSET('Sanitation Data'!$G$11,0,10*ROW('Sanitation Data'!G186))),'Data Summary'!DG192="Yes"),OFFSET('Sanitation Data'!$G$11,0,10*ROW('Sanitation Data'!G186)),NA())</f>
        <v>#N/A</v>
      </c>
      <c r="AS192" s="102" t="e">
        <f ca="true">+IF(AND(ISNUMBER(OFFSET('Sanitation Data'!$G$12,0,10*ROW('Sanitation Data'!G186))),'Data Summary'!DH192="Yes"),OFFSET('Sanitation Data'!$G$12,0,10*ROW('Sanitation Data'!G186)),NA())</f>
        <v>#N/A</v>
      </c>
      <c r="AT192" s="102" t="e">
        <f ca="true">+IF(AND(ISNUMBER(OFFSET('Sanitation Data'!$G$13,0,10*ROW('Sanitation Data'!G186))),'Data Summary'!DI192="Yes"),OFFSET('Sanitation Data'!$G$13,0,10*ROW('Sanitation Data'!G186)),NA())</f>
        <v>#N/A</v>
      </c>
      <c r="AU192" s="102" t="e">
        <f ca="true">+IF(AND(ISNUMBER(OFFSET('Sanitation Data'!$H$5,0,10*ROW('Sanitation Data'!H186))),'Data Summary'!DJ192="Yes"),100-OFFSET('Sanitation Data'!$H$5,0,10*ROW('Sanitation Data'!H186)),NA())</f>
        <v>#N/A</v>
      </c>
      <c r="AV192" s="102" t="e">
        <f ca="true">+IF(AND(ISNUMBER(OFFSET('Sanitation Data'!$H$7,0,10*ROW('Sanitation Data'!H186))),'Data Summary'!DK192="Yes"),OFFSET('Sanitation Data'!$H$7,0,10*ROW('Sanitation Data'!H186)),NA())</f>
        <v>#N/A</v>
      </c>
      <c r="AW192" s="102" t="e">
        <f ca="true">+IF(AND(ISNUMBER(OFFSET('Sanitation Data'!$H$11,0,10*ROW('Sanitation Data'!H186))),'Data Summary'!DL192="Yes"),OFFSET('Sanitation Data'!$H$11,0,10*ROW('Sanitation Data'!H186)),NA())</f>
        <v>#N/A</v>
      </c>
      <c r="AX192" s="102" t="e">
        <f ca="true">+IF(AND(ISNUMBER(OFFSET('Sanitation Data'!$H$12,0,10*ROW('Sanitation Data'!H186))),'Data Summary'!DM192="Yes"),OFFSET('Sanitation Data'!$H$12,0,10*ROW('Sanitation Data'!H186)),NA())</f>
        <v>#N/A</v>
      </c>
      <c r="AY192" s="102" t="e">
        <f ca="true">+IF(AND(ISNUMBER(OFFSET('Sanitation Data'!$H$13,0,10*ROW('Sanitation Data'!H186))),'Data Summary'!DN192="Yes"),OFFSET('Sanitation Data'!$H$13,0,10*ROW('Sanitation Data'!H186)),NA())</f>
        <v>#N/A</v>
      </c>
      <c r="AZ192" s="107" t="e">
        <f ca="true">+IF(AND(ISNUMBER(OFFSET('Hygiene Data'!$C$6,0,10*ROW('Hygiene Data'!C186))),'Data Summary'!DO192="Yes"),OFFSET('Hygiene Data'!$C$6,0,10*ROW('Hygiene Data'!C186)),NA())</f>
        <v>#N/A</v>
      </c>
      <c r="BA192" s="107" t="e">
        <f ca="true">+IF(AND(ISNUMBER(OFFSET('Hygiene Data'!$C$8,0,10*ROW('Hygiene Data'!C186))),'Data Summary'!DP192="Yes"),OFFSET('Hygiene Data'!$C$8,0,10*ROW('Hygiene Data'!C186)),NA())</f>
        <v>#N/A</v>
      </c>
      <c r="BB192" s="107" t="e">
        <f ca="true">+IF(AND(ISNUMBER(OFFSET('Hygiene Data'!$C$10,0,10*ROW('Hygiene Data'!C186))),'Data Summary'!DQ192="Yes"),OFFSET('Hygiene Data'!$C$10,0,10*ROW('Hygiene Data'!C186)),NA())</f>
        <v>#N/A</v>
      </c>
      <c r="BC192" s="107" t="e">
        <f ca="true">+IF(AND(ISNUMBER(OFFSET('Hygiene Data'!$D$6,0,10*ROW('Hygiene Data'!D186))),'Data Summary'!DR192="Yes"),OFFSET('Hygiene Data'!$D$6,0,10*ROW('Hygiene Data'!D186)),NA())</f>
        <v>#N/A</v>
      </c>
      <c r="BD192" s="107" t="e">
        <f ca="true">+IF(AND(ISNUMBER(OFFSET('Hygiene Data'!$D$8,0,10*ROW('Hygiene Data'!D186))),'Data Summary'!DS192="Yes"),OFFSET('Hygiene Data'!$D$8,0,10*ROW('Hygiene Data'!D186)),NA())</f>
        <v>#N/A</v>
      </c>
      <c r="BE192" s="107" t="e">
        <f ca="true">+IF(AND(ISNUMBER(OFFSET('Hygiene Data'!$D$10,0,10*ROW('Hygiene Data'!D186))),'Data Summary'!DT192="Yes"),OFFSET('Hygiene Data'!$D$10,0,10*ROW('Hygiene Data'!D186)),NA())</f>
        <v>#N/A</v>
      </c>
      <c r="BF192" s="107" t="e">
        <f ca="true">+IF(AND(ISNUMBER(OFFSET('Hygiene Data'!$E$6,0,10*ROW('Hygiene Data'!E186))),'Data Summary'!DU192="Yes"),OFFSET('Hygiene Data'!$E$6,0,10*ROW('Hygiene Data'!E186)),NA())</f>
        <v>#N/A</v>
      </c>
      <c r="BG192" s="107" t="e">
        <f ca="true">+IF(AND(ISNUMBER(OFFSET('Hygiene Data'!$E$8,0,10*ROW('Hygiene Data'!E186))),'Data Summary'!DV192="Yes"),OFFSET('Hygiene Data'!$E$8,0,10*ROW('Hygiene Data'!E186)),NA())</f>
        <v>#N/A</v>
      </c>
      <c r="BH192" s="107" t="e">
        <f ca="true">+IF(AND(ISNUMBER(OFFSET('Hygiene Data'!$E$10,0,10*ROW('Hygiene Data'!E186))),'Data Summary'!DW192="Yes"),OFFSET('Hygiene Data'!$E$10,0,10*ROW('Hygiene Data'!E186)),NA())</f>
        <v>#N/A</v>
      </c>
      <c r="BI192" s="107" t="e">
        <f ca="true">+IF(AND(ISNUMBER(OFFSET('Hygiene Data'!$F$6,0,10*ROW('Hygiene Data'!F186))),'Data Summary'!DX192="Yes"),OFFSET('Hygiene Data'!$F$6,0,10*ROW('Hygiene Data'!F186)),NA())</f>
        <v>#N/A</v>
      </c>
      <c r="BJ192" s="107" t="e">
        <f ca="true">+IF(AND(ISNUMBER(OFFSET('Hygiene Data'!$F$8,0,10*ROW('Hygiene Data'!F186))),'Data Summary'!DY192="Yes"),OFFSET('Hygiene Data'!$F$8,0,10*ROW('Hygiene Data'!F186)),NA())</f>
        <v>#N/A</v>
      </c>
      <c r="BK192" s="107" t="e">
        <f ca="true">+IF(AND(ISNUMBER(OFFSET('Hygiene Data'!$F$10,0,10*ROW('Hygiene Data'!F186))),'Data Summary'!DZ192="Yes"),OFFSET('Hygiene Data'!$F$10,0,10*ROW('Hygiene Data'!F186)),NA())</f>
        <v>#N/A</v>
      </c>
      <c r="BL192" s="107" t="e">
        <f ca="true">+IF(AND(ISNUMBER(OFFSET('Hygiene Data'!$G$6,0,10*ROW('Hygiene Data'!G186))),'Data Summary'!EA192="Yes"),OFFSET('Hygiene Data'!$G$6,0,10*ROW('Hygiene Data'!G186)),NA())</f>
        <v>#N/A</v>
      </c>
      <c r="BM192" s="107" t="e">
        <f ca="true">+IF(AND(ISNUMBER(OFFSET('Hygiene Data'!$G$8,0,10*ROW('Hygiene Data'!G186))),'Data Summary'!EB192="Yes"),OFFSET('Hygiene Data'!$G$8,0,10*ROW('Hygiene Data'!G186)),NA())</f>
        <v>#N/A</v>
      </c>
      <c r="BN192" s="107" t="e">
        <f ca="true">+IF(AND(ISNUMBER(OFFSET('Hygiene Data'!$G$10,0,10*ROW('Hygiene Data'!G186))),'Data Summary'!EC192="Yes"),OFFSET('Hygiene Data'!$G$10,0,10*ROW('Hygiene Data'!G186)),NA())</f>
        <v>#N/A</v>
      </c>
      <c r="BO192" s="107" t="e">
        <f ca="true">+IF(AND(ISNUMBER(OFFSET('Hygiene Data'!$H$6,0,10*ROW('Hygiene Data'!H186))),'Data Summary'!ED192="Yes"),OFFSET('Hygiene Data'!$H$6,0,10*ROW('Hygiene Data'!H186)),NA())</f>
        <v>#N/A</v>
      </c>
      <c r="BP192" s="107" t="e">
        <f ca="true">+IF(AND(ISNUMBER(OFFSET('Hygiene Data'!$H$8,0,10*ROW('Hygiene Data'!H186))),'Data Summary'!EE192="Yes"),OFFSET('Hygiene Data'!$H$8,0,10*ROW('Hygiene Data'!H186)),NA())</f>
        <v>#N/A</v>
      </c>
      <c r="BQ192" s="107" t="e">
        <f ca="true">+IF(AND(ISNUMBER(OFFSET('Hygiene Data'!$H$10,0,10*ROW('Hygiene Data'!H186))),'Data Summary'!EF192="Yes"),OFFSET('Hygiene Data'!$H$10,0,10*ROW('Hygiene Data'!H186)),NA())</f>
        <v>#N/A</v>
      </c>
    </row>
    <row r="193" x14ac:dyDescent="0.2">
      <c r="A193" s="55" t="e">
        <f ca="true">+IF(OFFSET('Water Data'!$B$1,0,10*ROW('Water Data'!B187))="",NA(),OFFSET('Water Data'!$B$1,0,10*ROW('Water Data'!B187)))</f>
        <v>#N/A</v>
      </c>
      <c r="B193" s="55" t="e">
        <f ca="true">+IF(OFFSET('Water Data'!$A$3,0,10*ROW('Water Data'!A190))="",NA(),OFFSET('Water Data'!$A$3,0,10*ROW('Water Data'!A190)))</f>
        <v>#N/A</v>
      </c>
      <c r="C193" s="55" t="e">
        <f ca="true">+IF(OFFSET('Water Data'!$C$3,0,10*ROW('Water Data'!C190))="",NA(),OFFSET('Water Data'!$C$3,0,10*ROW('Water Data'!C190)))</f>
        <v>#N/A</v>
      </c>
      <c r="D193" s="56" t="e">
        <f ca="true">+IF(AND(ISNUMBER(OFFSET('Water Data'!$C$5,0,10*ROW('Water Data'!C187))),'Data Summary'!BS193="Yes"),100-OFFSET('Water Data'!$C$5,0,10*ROW('Water Data'!C187)),NA())</f>
        <v>#N/A</v>
      </c>
      <c r="E193" s="56" t="e">
        <f ca="true">+IF(AND(ISNUMBER(OFFSET('Water Data'!$C$7,0,10*ROW('Water Data'!C187))),'Data Summary'!BT193="Yes"),OFFSET('Water Data'!$C$7,0,10*ROW('Water Data'!C187)),NA())</f>
        <v>#N/A</v>
      </c>
      <c r="F193" s="56" t="e">
        <f ca="true">+IF(AND(ISNUMBER(OFFSET('Water Data'!$C$10,0,10*ROW('Water Data'!C187))),'Data Summary'!BU193="Yes"),OFFSET('Water Data'!$C$10,0,10*ROW('Water Data'!C187)),NA())</f>
        <v>#N/A</v>
      </c>
      <c r="G193" s="56" t="e">
        <f ca="true">+IF(AND(ISNUMBER(OFFSET('Water Data'!$D$5,0,10*ROW('Water Data'!D187))),'Data Summary'!BV193="Yes"),100-OFFSET('Water Data'!$D$5,0,10*ROW('Water Data'!D187)),NA())</f>
        <v>#N/A</v>
      </c>
      <c r="H193" s="56" t="e">
        <f ca="true">+IF(AND(ISNUMBER(OFFSET('Water Data'!$D$7,0,10*ROW('Water Data'!D187))),'Data Summary'!BW193="Yes"),OFFSET('Water Data'!$D$7,0,10*ROW('Water Data'!D187)),NA())</f>
        <v>#N/A</v>
      </c>
      <c r="I193" s="56" t="e">
        <f ca="true">+IF(AND(ISNUMBER(OFFSET('Water Data'!$D$10,0,10*ROW('Water Data'!D187))),'Data Summary'!BX193="Yes"),OFFSET('Water Data'!$D$10,0,10*ROW('Water Data'!D187)),NA())</f>
        <v>#N/A</v>
      </c>
      <c r="J193" s="56" t="e">
        <f ca="true">+IF(AND(ISNUMBER(OFFSET('Water Data'!$E$5,0,10*ROW('Water Data'!E187))),'Data Summary'!BY193="Yes"),100-OFFSET('Water Data'!$E$5,0,10*ROW('Water Data'!E187)),NA())</f>
        <v>#N/A</v>
      </c>
      <c r="K193" s="56" t="e">
        <f ca="true">+IF(AND(ISNUMBER(OFFSET('Water Data'!$E$7,0,10*ROW('Water Data'!E187))),'Data Summary'!BZ193="Yes"),OFFSET('Water Data'!$E$7,0,10*ROW('Water Data'!E187)),NA())</f>
        <v>#N/A</v>
      </c>
      <c r="L193" s="56" t="e">
        <f ca="true">+IF(AND(ISNUMBER(OFFSET('Water Data'!$E$10,0,10*ROW('Water Data'!E187))),'Data Summary'!CA193="Yes"),OFFSET('Water Data'!$E$10,0,10*ROW('Water Data'!E187)),NA())</f>
        <v>#N/A</v>
      </c>
      <c r="M193" s="56" t="e">
        <f ca="true">+IF(AND(ISNUMBER(OFFSET('Water Data'!$F$5,0,10*ROW('Water Data'!F187))),'Data Summary'!CB193="Yes"),100-OFFSET('Water Data'!$F$5,0,10*ROW('Water Data'!F187)),NA())</f>
        <v>#N/A</v>
      </c>
      <c r="N193" s="56" t="e">
        <f ca="true">+IF(AND(ISNUMBER(OFFSET('Water Data'!$F$7,0,10*ROW('Water Data'!F187))),'Data Summary'!CC193="Yes"),OFFSET('Water Data'!$F$7,0,10*ROW('Water Data'!F187)),NA())</f>
        <v>#N/A</v>
      </c>
      <c r="O193" s="56" t="e">
        <f ca="true">+IF(AND(ISNUMBER(OFFSET('Water Data'!$F$10,0,10*ROW('Water Data'!F187))),'Data Summary'!CD193="Yes"),OFFSET('Water Data'!$F$10,0,10*ROW('Water Data'!F187)),NA())</f>
        <v>#N/A</v>
      </c>
      <c r="P193" s="56" t="e">
        <f ca="true">+IF(AND(ISNUMBER(OFFSET('Water Data'!$G$5,0,10*ROW('Water Data'!G187))),'Data Summary'!CE193="Yes"),100-OFFSET('Water Data'!$G$5,0,10*ROW('Water Data'!G187)),NA())</f>
        <v>#N/A</v>
      </c>
      <c r="Q193" s="56" t="e">
        <f ca="true">+IF(AND(ISNUMBER(OFFSET('Water Data'!$G$7,0,10*ROW('Water Data'!G187))),'Data Summary'!CF193="Yes"),OFFSET('Water Data'!$G$7,0,10*ROW('Water Data'!G187)),NA())</f>
        <v>#N/A</v>
      </c>
      <c r="R193" s="56" t="e">
        <f ca="true">+IF(AND(ISNUMBER(OFFSET('Water Data'!$G$10,0,10*ROW('Water Data'!G187))),'Data Summary'!CG193="Yes"),OFFSET('Water Data'!$G$10,0,10*ROW('Water Data'!G187)),NA())</f>
        <v>#N/A</v>
      </c>
      <c r="S193" s="56" t="e">
        <f ca="true">+IF(AND(ISNUMBER(OFFSET('Water Data'!$H$5,0,10*ROW('Water Data'!H187))),'Data Summary'!CH193="Yes"),100-OFFSET('Water Data'!$H$5,0,10*ROW('Water Data'!H187)),NA())</f>
        <v>#N/A</v>
      </c>
      <c r="T193" s="56" t="e">
        <f ca="true">+IF(AND(ISNUMBER(OFFSET('Water Data'!$H$7,0,10*ROW('Water Data'!H187))),'Data Summary'!CI193="Yes"),OFFSET('Water Data'!$H$7,0,10*ROW('Water Data'!H187)),NA())</f>
        <v>#N/A</v>
      </c>
      <c r="U193" s="56" t="e">
        <f ca="true">+IF(AND(ISNUMBER(OFFSET('Water Data'!$H$10,0,10*ROW('Water Data'!H187))),'Data Summary'!CJ193="Yes"),OFFSET('Water Data'!$H$10,0,10*ROW('Water Data'!H187)),NA())</f>
        <v>#N/A</v>
      </c>
      <c r="V193" s="102" t="e">
        <f ca="true">+IF(AND(ISNUMBER(OFFSET('Sanitation Data'!$C$5,0,10*ROW('Sanitation Data'!C187))),'Data Summary'!CK193="Yes"),100-OFFSET('Sanitation Data'!$C$5,0,10*ROW('Sanitation Data'!C187)),NA())</f>
        <v>#N/A</v>
      </c>
      <c r="W193" s="102" t="e">
        <f ca="true">+IF(AND(ISNUMBER(OFFSET('Sanitation Data'!$C$7,0,10*ROW('Sanitation Data'!C187))),'Data Summary'!CL193="Yes"),OFFSET('Sanitation Data'!$C$7,0,10*ROW('Sanitation Data'!C187)),NA())</f>
        <v>#N/A</v>
      </c>
      <c r="X193" s="102" t="e">
        <f ca="true">+IF(AND(ISNUMBER(OFFSET('Sanitation Data'!$C$11,0,10*ROW('Sanitation Data'!C187))),'Data Summary'!CM193="Yes"),OFFSET('Sanitation Data'!$C$11,0,10*ROW('Sanitation Data'!C187)),NA())</f>
        <v>#N/A</v>
      </c>
      <c r="Y193" s="102" t="e">
        <f ca="true">+IF(AND(ISNUMBER(OFFSET('Sanitation Data'!$C$12,0,10*ROW('Sanitation Data'!C187))),'Data Summary'!CN193="Yes"),OFFSET('Sanitation Data'!$C$12,0,10*ROW('Sanitation Data'!C187)),NA())</f>
        <v>#N/A</v>
      </c>
      <c r="Z193" s="102" t="e">
        <f ca="true">+IF(AND(ISNUMBER(OFFSET('Sanitation Data'!$C$13,0,10*ROW('Sanitation Data'!C187))),'Data Summary'!CO193="Yes"),OFFSET('Sanitation Data'!$C$13,0,10*ROW('Sanitation Data'!C187)),NA())</f>
        <v>#N/A</v>
      </c>
      <c r="AA193" s="102" t="e">
        <f ca="true">+IF(AND(ISNUMBER(OFFSET('Sanitation Data'!$D$5,0,10*ROW('Sanitation Data'!D187))),'Data Summary'!CP193="Yes"),100-OFFSET('Sanitation Data'!$D$5,0,10*ROW('Sanitation Data'!D187)),NA())</f>
        <v>#N/A</v>
      </c>
      <c r="AB193" s="102" t="e">
        <f ca="true">+IF(AND(ISNUMBER(OFFSET('Sanitation Data'!$D$7,0,10*ROW('Sanitation Data'!D187))),'Data Summary'!CQ193="Yes"),OFFSET('Sanitation Data'!$D$7,0,10*ROW('Sanitation Data'!D187)),NA())</f>
        <v>#N/A</v>
      </c>
      <c r="AC193" s="102" t="e">
        <f ca="true">+IF(AND(ISNUMBER(OFFSET('Sanitation Data'!$D$11,0,10*ROW('Sanitation Data'!D187))),'Data Summary'!CR193="Yes"),OFFSET('Sanitation Data'!$D$11,0,10*ROW('Sanitation Data'!D187)),NA())</f>
        <v>#N/A</v>
      </c>
      <c r="AD193" s="102" t="e">
        <f ca="true">+IF(AND(ISNUMBER(OFFSET('Sanitation Data'!$D$12,0,10*ROW('Sanitation Data'!D187))),'Data Summary'!CS193="Yes"),OFFSET('Sanitation Data'!$D$12,0,10*ROW('Sanitation Data'!D187)),NA())</f>
        <v>#N/A</v>
      </c>
      <c r="AE193" s="102" t="e">
        <f ca="true">+IF(AND(ISNUMBER(OFFSET('Sanitation Data'!$D$13,0,10*ROW('Sanitation Data'!D187))),'Data Summary'!CT193="Yes"),OFFSET('Sanitation Data'!$D$13,0,10*ROW('Sanitation Data'!D187)),NA())</f>
        <v>#N/A</v>
      </c>
      <c r="AF193" s="102" t="e">
        <f ca="true">+IF(AND(ISNUMBER(OFFSET('Sanitation Data'!$E$5,0,10*ROW('Sanitation Data'!E187))),'Data Summary'!CU193="Yes"),100-OFFSET('Sanitation Data'!$E$5,0,10*ROW('Sanitation Data'!E187)),NA())</f>
        <v>#N/A</v>
      </c>
      <c r="AG193" s="102" t="e">
        <f ca="true">+IF(AND(ISNUMBER(OFFSET('Sanitation Data'!$E$7,0,10*ROW('Sanitation Data'!E187))),'Data Summary'!CV193="Yes"),OFFSET('Sanitation Data'!$E$7,0,10*ROW('Sanitation Data'!E187)),NA())</f>
        <v>#N/A</v>
      </c>
      <c r="AH193" s="102" t="e">
        <f ca="true">+IF(AND(ISNUMBER(OFFSET('Sanitation Data'!$E$11,0,10*ROW('Sanitation Data'!E187))),'Data Summary'!CW193="Yes"),OFFSET('Sanitation Data'!$E$11,0,10*ROW('Sanitation Data'!E187)),NA())</f>
        <v>#N/A</v>
      </c>
      <c r="AI193" s="102" t="e">
        <f ca="true">+IF(AND(ISNUMBER(OFFSET('Sanitation Data'!$E$12,0,10*ROW('Sanitation Data'!E187))),'Data Summary'!CX193="Yes"),OFFSET('Sanitation Data'!$E$12,0,10*ROW('Sanitation Data'!E187)),NA())</f>
        <v>#N/A</v>
      </c>
      <c r="AJ193" s="102" t="e">
        <f ca="true">+IF(AND(ISNUMBER(OFFSET('Sanitation Data'!$E$13,0,10*ROW('Sanitation Data'!E187))),'Data Summary'!CY193="Yes"),OFFSET('Sanitation Data'!$E$13,0,10*ROW('Sanitation Data'!E187)),NA())</f>
        <v>#N/A</v>
      </c>
      <c r="AK193" s="102" t="e">
        <f ca="true">+IF(AND(ISNUMBER(OFFSET('Sanitation Data'!$F$5,0,10*ROW('Sanitation Data'!F187))),'Data Summary'!CZ193="Yes"),100-OFFSET('Sanitation Data'!$F$5,0,10*ROW('Sanitation Data'!F187)),NA())</f>
        <v>#N/A</v>
      </c>
      <c r="AL193" s="102" t="e">
        <f ca="true">+IF(AND(ISNUMBER(OFFSET('Sanitation Data'!$F$7,0,10*ROW('Sanitation Data'!F187))),'Data Summary'!DA193="Yes"),OFFSET('Sanitation Data'!$F$7,0,10*ROW('Sanitation Data'!F187)),NA())</f>
        <v>#N/A</v>
      </c>
      <c r="AM193" s="102" t="e">
        <f ca="true">+IF(AND(ISNUMBER(OFFSET('Sanitation Data'!$F$11,0,10*ROW('Sanitation Data'!F187))),'Data Summary'!DB193="Yes"),OFFSET('Sanitation Data'!$F$11,0,10*ROW('Sanitation Data'!F187)),NA())</f>
        <v>#N/A</v>
      </c>
      <c r="AN193" s="102" t="e">
        <f ca="true">+IF(AND(ISNUMBER(OFFSET('Sanitation Data'!$F$12,0,10*ROW('Sanitation Data'!F187))),'Data Summary'!DC193="Yes"),OFFSET('Sanitation Data'!$F$12,0,10*ROW('Sanitation Data'!F187)),NA())</f>
        <v>#N/A</v>
      </c>
      <c r="AO193" s="102" t="e">
        <f ca="true">+IF(AND(ISNUMBER(OFFSET('Sanitation Data'!$F$13,0,10*ROW('Sanitation Data'!F187))),'Data Summary'!DD193="Yes"),OFFSET('Sanitation Data'!$F$13,0,10*ROW('Sanitation Data'!F187)),NA())</f>
        <v>#N/A</v>
      </c>
      <c r="AP193" s="102" t="e">
        <f ca="true">+IF(AND(ISNUMBER(OFFSET('Sanitation Data'!$G$5,0,10*ROW('Sanitation Data'!G187))),'Data Summary'!DE193="Yes"),100-OFFSET('Sanitation Data'!$G$5,0,10*ROW('Sanitation Data'!G187)),NA())</f>
        <v>#N/A</v>
      </c>
      <c r="AQ193" s="102" t="e">
        <f ca="true">+IF(AND(ISNUMBER(OFFSET('Sanitation Data'!$G$7,0,10*ROW('Sanitation Data'!G187))),'Data Summary'!DF193="Yes"),OFFSET('Sanitation Data'!$G$7,0,10*ROW('Sanitation Data'!G187)),NA())</f>
        <v>#N/A</v>
      </c>
      <c r="AR193" s="102" t="e">
        <f ca="true">+IF(AND(ISNUMBER(OFFSET('Sanitation Data'!$G$11,0,10*ROW('Sanitation Data'!G187))),'Data Summary'!DG193="Yes"),OFFSET('Sanitation Data'!$G$11,0,10*ROW('Sanitation Data'!G187)),NA())</f>
        <v>#N/A</v>
      </c>
      <c r="AS193" s="102" t="e">
        <f ca="true">+IF(AND(ISNUMBER(OFFSET('Sanitation Data'!$G$12,0,10*ROW('Sanitation Data'!G187))),'Data Summary'!DH193="Yes"),OFFSET('Sanitation Data'!$G$12,0,10*ROW('Sanitation Data'!G187)),NA())</f>
        <v>#N/A</v>
      </c>
      <c r="AT193" s="102" t="e">
        <f ca="true">+IF(AND(ISNUMBER(OFFSET('Sanitation Data'!$G$13,0,10*ROW('Sanitation Data'!G187))),'Data Summary'!DI193="Yes"),OFFSET('Sanitation Data'!$G$13,0,10*ROW('Sanitation Data'!G187)),NA())</f>
        <v>#N/A</v>
      </c>
      <c r="AU193" s="102" t="e">
        <f ca="true">+IF(AND(ISNUMBER(OFFSET('Sanitation Data'!$H$5,0,10*ROW('Sanitation Data'!H187))),'Data Summary'!DJ193="Yes"),100-OFFSET('Sanitation Data'!$H$5,0,10*ROW('Sanitation Data'!H187)),NA())</f>
        <v>#N/A</v>
      </c>
      <c r="AV193" s="102" t="e">
        <f ca="true">+IF(AND(ISNUMBER(OFFSET('Sanitation Data'!$H$7,0,10*ROW('Sanitation Data'!H187))),'Data Summary'!DK193="Yes"),OFFSET('Sanitation Data'!$H$7,0,10*ROW('Sanitation Data'!H187)),NA())</f>
        <v>#N/A</v>
      </c>
      <c r="AW193" s="102" t="e">
        <f ca="true">+IF(AND(ISNUMBER(OFFSET('Sanitation Data'!$H$11,0,10*ROW('Sanitation Data'!H187))),'Data Summary'!DL193="Yes"),OFFSET('Sanitation Data'!$H$11,0,10*ROW('Sanitation Data'!H187)),NA())</f>
        <v>#N/A</v>
      </c>
      <c r="AX193" s="102" t="e">
        <f ca="true">+IF(AND(ISNUMBER(OFFSET('Sanitation Data'!$H$12,0,10*ROW('Sanitation Data'!H187))),'Data Summary'!DM193="Yes"),OFFSET('Sanitation Data'!$H$12,0,10*ROW('Sanitation Data'!H187)),NA())</f>
        <v>#N/A</v>
      </c>
      <c r="AY193" s="102" t="e">
        <f ca="true">+IF(AND(ISNUMBER(OFFSET('Sanitation Data'!$H$13,0,10*ROW('Sanitation Data'!H187))),'Data Summary'!DN193="Yes"),OFFSET('Sanitation Data'!$H$13,0,10*ROW('Sanitation Data'!H187)),NA())</f>
        <v>#N/A</v>
      </c>
      <c r="AZ193" s="107" t="e">
        <f ca="true">+IF(AND(ISNUMBER(OFFSET('Hygiene Data'!$C$6,0,10*ROW('Hygiene Data'!C187))),'Data Summary'!DO193="Yes"),OFFSET('Hygiene Data'!$C$6,0,10*ROW('Hygiene Data'!C187)),NA())</f>
        <v>#N/A</v>
      </c>
      <c r="BA193" s="107" t="e">
        <f ca="true">+IF(AND(ISNUMBER(OFFSET('Hygiene Data'!$C$8,0,10*ROW('Hygiene Data'!C187))),'Data Summary'!DP193="Yes"),OFFSET('Hygiene Data'!$C$8,0,10*ROW('Hygiene Data'!C187)),NA())</f>
        <v>#N/A</v>
      </c>
      <c r="BB193" s="107" t="e">
        <f ca="true">+IF(AND(ISNUMBER(OFFSET('Hygiene Data'!$C$10,0,10*ROW('Hygiene Data'!C187))),'Data Summary'!DQ193="Yes"),OFFSET('Hygiene Data'!$C$10,0,10*ROW('Hygiene Data'!C187)),NA())</f>
        <v>#N/A</v>
      </c>
      <c r="BC193" s="107" t="e">
        <f ca="true">+IF(AND(ISNUMBER(OFFSET('Hygiene Data'!$D$6,0,10*ROW('Hygiene Data'!D187))),'Data Summary'!DR193="Yes"),OFFSET('Hygiene Data'!$D$6,0,10*ROW('Hygiene Data'!D187)),NA())</f>
        <v>#N/A</v>
      </c>
      <c r="BD193" s="107" t="e">
        <f ca="true">+IF(AND(ISNUMBER(OFFSET('Hygiene Data'!$D$8,0,10*ROW('Hygiene Data'!D187))),'Data Summary'!DS193="Yes"),OFFSET('Hygiene Data'!$D$8,0,10*ROW('Hygiene Data'!D187)),NA())</f>
        <v>#N/A</v>
      </c>
      <c r="BE193" s="107" t="e">
        <f ca="true">+IF(AND(ISNUMBER(OFFSET('Hygiene Data'!$D$10,0,10*ROW('Hygiene Data'!D187))),'Data Summary'!DT193="Yes"),OFFSET('Hygiene Data'!$D$10,0,10*ROW('Hygiene Data'!D187)),NA())</f>
        <v>#N/A</v>
      </c>
      <c r="BF193" s="107" t="e">
        <f ca="true">+IF(AND(ISNUMBER(OFFSET('Hygiene Data'!$E$6,0,10*ROW('Hygiene Data'!E187))),'Data Summary'!DU193="Yes"),OFFSET('Hygiene Data'!$E$6,0,10*ROW('Hygiene Data'!E187)),NA())</f>
        <v>#N/A</v>
      </c>
      <c r="BG193" s="107" t="e">
        <f ca="true">+IF(AND(ISNUMBER(OFFSET('Hygiene Data'!$E$8,0,10*ROW('Hygiene Data'!E187))),'Data Summary'!DV193="Yes"),OFFSET('Hygiene Data'!$E$8,0,10*ROW('Hygiene Data'!E187)),NA())</f>
        <v>#N/A</v>
      </c>
      <c r="BH193" s="107" t="e">
        <f ca="true">+IF(AND(ISNUMBER(OFFSET('Hygiene Data'!$E$10,0,10*ROW('Hygiene Data'!E187))),'Data Summary'!DW193="Yes"),OFFSET('Hygiene Data'!$E$10,0,10*ROW('Hygiene Data'!E187)),NA())</f>
        <v>#N/A</v>
      </c>
      <c r="BI193" s="107" t="e">
        <f ca="true">+IF(AND(ISNUMBER(OFFSET('Hygiene Data'!$F$6,0,10*ROW('Hygiene Data'!F187))),'Data Summary'!DX193="Yes"),OFFSET('Hygiene Data'!$F$6,0,10*ROW('Hygiene Data'!F187)),NA())</f>
        <v>#N/A</v>
      </c>
      <c r="BJ193" s="107" t="e">
        <f ca="true">+IF(AND(ISNUMBER(OFFSET('Hygiene Data'!$F$8,0,10*ROW('Hygiene Data'!F187))),'Data Summary'!DY193="Yes"),OFFSET('Hygiene Data'!$F$8,0,10*ROW('Hygiene Data'!F187)),NA())</f>
        <v>#N/A</v>
      </c>
      <c r="BK193" s="107" t="e">
        <f ca="true">+IF(AND(ISNUMBER(OFFSET('Hygiene Data'!$F$10,0,10*ROW('Hygiene Data'!F187))),'Data Summary'!DZ193="Yes"),OFFSET('Hygiene Data'!$F$10,0,10*ROW('Hygiene Data'!F187)),NA())</f>
        <v>#N/A</v>
      </c>
      <c r="BL193" s="107" t="e">
        <f ca="true">+IF(AND(ISNUMBER(OFFSET('Hygiene Data'!$G$6,0,10*ROW('Hygiene Data'!G187))),'Data Summary'!EA193="Yes"),OFFSET('Hygiene Data'!$G$6,0,10*ROW('Hygiene Data'!G187)),NA())</f>
        <v>#N/A</v>
      </c>
      <c r="BM193" s="107" t="e">
        <f ca="true">+IF(AND(ISNUMBER(OFFSET('Hygiene Data'!$G$8,0,10*ROW('Hygiene Data'!G187))),'Data Summary'!EB193="Yes"),OFFSET('Hygiene Data'!$G$8,0,10*ROW('Hygiene Data'!G187)),NA())</f>
        <v>#N/A</v>
      </c>
      <c r="BN193" s="107" t="e">
        <f ca="true">+IF(AND(ISNUMBER(OFFSET('Hygiene Data'!$G$10,0,10*ROW('Hygiene Data'!G187))),'Data Summary'!EC193="Yes"),OFFSET('Hygiene Data'!$G$10,0,10*ROW('Hygiene Data'!G187)),NA())</f>
        <v>#N/A</v>
      </c>
      <c r="BO193" s="107" t="e">
        <f ca="true">+IF(AND(ISNUMBER(OFFSET('Hygiene Data'!$H$6,0,10*ROW('Hygiene Data'!H187))),'Data Summary'!ED193="Yes"),OFFSET('Hygiene Data'!$H$6,0,10*ROW('Hygiene Data'!H187)),NA())</f>
        <v>#N/A</v>
      </c>
      <c r="BP193" s="107" t="e">
        <f ca="true">+IF(AND(ISNUMBER(OFFSET('Hygiene Data'!$H$8,0,10*ROW('Hygiene Data'!H187))),'Data Summary'!EE193="Yes"),OFFSET('Hygiene Data'!$H$8,0,10*ROW('Hygiene Data'!H187)),NA())</f>
        <v>#N/A</v>
      </c>
      <c r="BQ193" s="107" t="e">
        <f ca="true">+IF(AND(ISNUMBER(OFFSET('Hygiene Data'!$H$10,0,10*ROW('Hygiene Data'!H187))),'Data Summary'!EF193="Yes"),OFFSET('Hygiene Data'!$H$10,0,10*ROW('Hygiene Data'!H187)),NA())</f>
        <v>#N/A</v>
      </c>
    </row>
    <row r="194" x14ac:dyDescent="0.2">
      <c r="A194" s="55" t="e">
        <f ca="true">+IF(OFFSET('Water Data'!$B$1,0,10*ROW('Water Data'!B188))="",NA(),OFFSET('Water Data'!$B$1,0,10*ROW('Water Data'!B188)))</f>
        <v>#N/A</v>
      </c>
      <c r="B194" s="55" t="e">
        <f ca="true">+IF(OFFSET('Water Data'!$A$3,0,10*ROW('Water Data'!A191))="",NA(),OFFSET('Water Data'!$A$3,0,10*ROW('Water Data'!A191)))</f>
        <v>#N/A</v>
      </c>
      <c r="C194" s="55" t="e">
        <f ca="true">+IF(OFFSET('Water Data'!$C$3,0,10*ROW('Water Data'!C191))="",NA(),OFFSET('Water Data'!$C$3,0,10*ROW('Water Data'!C191)))</f>
        <v>#N/A</v>
      </c>
      <c r="D194" s="56" t="e">
        <f ca="true">+IF(AND(ISNUMBER(OFFSET('Water Data'!$C$5,0,10*ROW('Water Data'!C188))),'Data Summary'!BS194="Yes"),100-OFFSET('Water Data'!$C$5,0,10*ROW('Water Data'!C188)),NA())</f>
        <v>#N/A</v>
      </c>
      <c r="E194" s="56" t="e">
        <f ca="true">+IF(AND(ISNUMBER(OFFSET('Water Data'!$C$7,0,10*ROW('Water Data'!C188))),'Data Summary'!BT194="Yes"),OFFSET('Water Data'!$C$7,0,10*ROW('Water Data'!C188)),NA())</f>
        <v>#N/A</v>
      </c>
      <c r="F194" s="56" t="e">
        <f ca="true">+IF(AND(ISNUMBER(OFFSET('Water Data'!$C$10,0,10*ROW('Water Data'!C188))),'Data Summary'!BU194="Yes"),OFFSET('Water Data'!$C$10,0,10*ROW('Water Data'!C188)),NA())</f>
        <v>#N/A</v>
      </c>
      <c r="G194" s="56" t="e">
        <f ca="true">+IF(AND(ISNUMBER(OFFSET('Water Data'!$D$5,0,10*ROW('Water Data'!D188))),'Data Summary'!BV194="Yes"),100-OFFSET('Water Data'!$D$5,0,10*ROW('Water Data'!D188)),NA())</f>
        <v>#N/A</v>
      </c>
      <c r="H194" s="56" t="e">
        <f ca="true">+IF(AND(ISNUMBER(OFFSET('Water Data'!$D$7,0,10*ROW('Water Data'!D188))),'Data Summary'!BW194="Yes"),OFFSET('Water Data'!$D$7,0,10*ROW('Water Data'!D188)),NA())</f>
        <v>#N/A</v>
      </c>
      <c r="I194" s="56" t="e">
        <f ca="true">+IF(AND(ISNUMBER(OFFSET('Water Data'!$D$10,0,10*ROW('Water Data'!D188))),'Data Summary'!BX194="Yes"),OFFSET('Water Data'!$D$10,0,10*ROW('Water Data'!D188)),NA())</f>
        <v>#N/A</v>
      </c>
      <c r="J194" s="56" t="e">
        <f ca="true">+IF(AND(ISNUMBER(OFFSET('Water Data'!$E$5,0,10*ROW('Water Data'!E188))),'Data Summary'!BY194="Yes"),100-OFFSET('Water Data'!$E$5,0,10*ROW('Water Data'!E188)),NA())</f>
        <v>#N/A</v>
      </c>
      <c r="K194" s="56" t="e">
        <f ca="true">+IF(AND(ISNUMBER(OFFSET('Water Data'!$E$7,0,10*ROW('Water Data'!E188))),'Data Summary'!BZ194="Yes"),OFFSET('Water Data'!$E$7,0,10*ROW('Water Data'!E188)),NA())</f>
        <v>#N/A</v>
      </c>
      <c r="L194" s="56" t="e">
        <f ca="true">+IF(AND(ISNUMBER(OFFSET('Water Data'!$E$10,0,10*ROW('Water Data'!E188))),'Data Summary'!CA194="Yes"),OFFSET('Water Data'!$E$10,0,10*ROW('Water Data'!E188)),NA())</f>
        <v>#N/A</v>
      </c>
      <c r="M194" s="56" t="e">
        <f ca="true">+IF(AND(ISNUMBER(OFFSET('Water Data'!$F$5,0,10*ROW('Water Data'!F188))),'Data Summary'!CB194="Yes"),100-OFFSET('Water Data'!$F$5,0,10*ROW('Water Data'!F188)),NA())</f>
        <v>#N/A</v>
      </c>
      <c r="N194" s="56" t="e">
        <f ca="true">+IF(AND(ISNUMBER(OFFSET('Water Data'!$F$7,0,10*ROW('Water Data'!F188))),'Data Summary'!CC194="Yes"),OFFSET('Water Data'!$F$7,0,10*ROW('Water Data'!F188)),NA())</f>
        <v>#N/A</v>
      </c>
      <c r="O194" s="56" t="e">
        <f ca="true">+IF(AND(ISNUMBER(OFFSET('Water Data'!$F$10,0,10*ROW('Water Data'!F188))),'Data Summary'!CD194="Yes"),OFFSET('Water Data'!$F$10,0,10*ROW('Water Data'!F188)),NA())</f>
        <v>#N/A</v>
      </c>
      <c r="P194" s="56" t="e">
        <f ca="true">+IF(AND(ISNUMBER(OFFSET('Water Data'!$G$5,0,10*ROW('Water Data'!G188))),'Data Summary'!CE194="Yes"),100-OFFSET('Water Data'!$G$5,0,10*ROW('Water Data'!G188)),NA())</f>
        <v>#N/A</v>
      </c>
      <c r="Q194" s="56" t="e">
        <f ca="true">+IF(AND(ISNUMBER(OFFSET('Water Data'!$G$7,0,10*ROW('Water Data'!G188))),'Data Summary'!CF194="Yes"),OFFSET('Water Data'!$G$7,0,10*ROW('Water Data'!G188)),NA())</f>
        <v>#N/A</v>
      </c>
      <c r="R194" s="56" t="e">
        <f ca="true">+IF(AND(ISNUMBER(OFFSET('Water Data'!$G$10,0,10*ROW('Water Data'!G188))),'Data Summary'!CG194="Yes"),OFFSET('Water Data'!$G$10,0,10*ROW('Water Data'!G188)),NA())</f>
        <v>#N/A</v>
      </c>
      <c r="S194" s="56" t="e">
        <f ca="true">+IF(AND(ISNUMBER(OFFSET('Water Data'!$H$5,0,10*ROW('Water Data'!H188))),'Data Summary'!CH194="Yes"),100-OFFSET('Water Data'!$H$5,0,10*ROW('Water Data'!H188)),NA())</f>
        <v>#N/A</v>
      </c>
      <c r="T194" s="56" t="e">
        <f ca="true">+IF(AND(ISNUMBER(OFFSET('Water Data'!$H$7,0,10*ROW('Water Data'!H188))),'Data Summary'!CI194="Yes"),OFFSET('Water Data'!$H$7,0,10*ROW('Water Data'!H188)),NA())</f>
        <v>#N/A</v>
      </c>
      <c r="U194" s="56" t="e">
        <f ca="true">+IF(AND(ISNUMBER(OFFSET('Water Data'!$H$10,0,10*ROW('Water Data'!H188))),'Data Summary'!CJ194="Yes"),OFFSET('Water Data'!$H$10,0,10*ROW('Water Data'!H188)),NA())</f>
        <v>#N/A</v>
      </c>
      <c r="V194" s="102" t="e">
        <f ca="true">+IF(AND(ISNUMBER(OFFSET('Sanitation Data'!$C$5,0,10*ROW('Sanitation Data'!C188))),'Data Summary'!CK194="Yes"),100-OFFSET('Sanitation Data'!$C$5,0,10*ROW('Sanitation Data'!C188)),NA())</f>
        <v>#N/A</v>
      </c>
      <c r="W194" s="102" t="e">
        <f ca="true">+IF(AND(ISNUMBER(OFFSET('Sanitation Data'!$C$7,0,10*ROW('Sanitation Data'!C188))),'Data Summary'!CL194="Yes"),OFFSET('Sanitation Data'!$C$7,0,10*ROW('Sanitation Data'!C188)),NA())</f>
        <v>#N/A</v>
      </c>
      <c r="X194" s="102" t="e">
        <f ca="true">+IF(AND(ISNUMBER(OFFSET('Sanitation Data'!$C$11,0,10*ROW('Sanitation Data'!C188))),'Data Summary'!CM194="Yes"),OFFSET('Sanitation Data'!$C$11,0,10*ROW('Sanitation Data'!C188)),NA())</f>
        <v>#N/A</v>
      </c>
      <c r="Y194" s="102" t="e">
        <f ca="true">+IF(AND(ISNUMBER(OFFSET('Sanitation Data'!$C$12,0,10*ROW('Sanitation Data'!C188))),'Data Summary'!CN194="Yes"),OFFSET('Sanitation Data'!$C$12,0,10*ROW('Sanitation Data'!C188)),NA())</f>
        <v>#N/A</v>
      </c>
      <c r="Z194" s="102" t="e">
        <f ca="true">+IF(AND(ISNUMBER(OFFSET('Sanitation Data'!$C$13,0,10*ROW('Sanitation Data'!C188))),'Data Summary'!CO194="Yes"),OFFSET('Sanitation Data'!$C$13,0,10*ROW('Sanitation Data'!C188)),NA())</f>
        <v>#N/A</v>
      </c>
      <c r="AA194" s="102" t="e">
        <f ca="true">+IF(AND(ISNUMBER(OFFSET('Sanitation Data'!$D$5,0,10*ROW('Sanitation Data'!D188))),'Data Summary'!CP194="Yes"),100-OFFSET('Sanitation Data'!$D$5,0,10*ROW('Sanitation Data'!D188)),NA())</f>
        <v>#N/A</v>
      </c>
      <c r="AB194" s="102" t="e">
        <f ca="true">+IF(AND(ISNUMBER(OFFSET('Sanitation Data'!$D$7,0,10*ROW('Sanitation Data'!D188))),'Data Summary'!CQ194="Yes"),OFFSET('Sanitation Data'!$D$7,0,10*ROW('Sanitation Data'!D188)),NA())</f>
        <v>#N/A</v>
      </c>
      <c r="AC194" s="102" t="e">
        <f ca="true">+IF(AND(ISNUMBER(OFFSET('Sanitation Data'!$D$11,0,10*ROW('Sanitation Data'!D188))),'Data Summary'!CR194="Yes"),OFFSET('Sanitation Data'!$D$11,0,10*ROW('Sanitation Data'!D188)),NA())</f>
        <v>#N/A</v>
      </c>
      <c r="AD194" s="102" t="e">
        <f ca="true">+IF(AND(ISNUMBER(OFFSET('Sanitation Data'!$D$12,0,10*ROW('Sanitation Data'!D188))),'Data Summary'!CS194="Yes"),OFFSET('Sanitation Data'!$D$12,0,10*ROW('Sanitation Data'!D188)),NA())</f>
        <v>#N/A</v>
      </c>
      <c r="AE194" s="102" t="e">
        <f ca="true">+IF(AND(ISNUMBER(OFFSET('Sanitation Data'!$D$13,0,10*ROW('Sanitation Data'!D188))),'Data Summary'!CT194="Yes"),OFFSET('Sanitation Data'!$D$13,0,10*ROW('Sanitation Data'!D188)),NA())</f>
        <v>#N/A</v>
      </c>
      <c r="AF194" s="102" t="e">
        <f ca="true">+IF(AND(ISNUMBER(OFFSET('Sanitation Data'!$E$5,0,10*ROW('Sanitation Data'!E188))),'Data Summary'!CU194="Yes"),100-OFFSET('Sanitation Data'!$E$5,0,10*ROW('Sanitation Data'!E188)),NA())</f>
        <v>#N/A</v>
      </c>
      <c r="AG194" s="102" t="e">
        <f ca="true">+IF(AND(ISNUMBER(OFFSET('Sanitation Data'!$E$7,0,10*ROW('Sanitation Data'!E188))),'Data Summary'!CV194="Yes"),OFFSET('Sanitation Data'!$E$7,0,10*ROW('Sanitation Data'!E188)),NA())</f>
        <v>#N/A</v>
      </c>
      <c r="AH194" s="102" t="e">
        <f ca="true">+IF(AND(ISNUMBER(OFFSET('Sanitation Data'!$E$11,0,10*ROW('Sanitation Data'!E188))),'Data Summary'!CW194="Yes"),OFFSET('Sanitation Data'!$E$11,0,10*ROW('Sanitation Data'!E188)),NA())</f>
        <v>#N/A</v>
      </c>
      <c r="AI194" s="102" t="e">
        <f ca="true">+IF(AND(ISNUMBER(OFFSET('Sanitation Data'!$E$12,0,10*ROW('Sanitation Data'!E188))),'Data Summary'!CX194="Yes"),OFFSET('Sanitation Data'!$E$12,0,10*ROW('Sanitation Data'!E188)),NA())</f>
        <v>#N/A</v>
      </c>
      <c r="AJ194" s="102" t="e">
        <f ca="true">+IF(AND(ISNUMBER(OFFSET('Sanitation Data'!$E$13,0,10*ROW('Sanitation Data'!E188))),'Data Summary'!CY194="Yes"),OFFSET('Sanitation Data'!$E$13,0,10*ROW('Sanitation Data'!E188)),NA())</f>
        <v>#N/A</v>
      </c>
      <c r="AK194" s="102" t="e">
        <f ca="true">+IF(AND(ISNUMBER(OFFSET('Sanitation Data'!$F$5,0,10*ROW('Sanitation Data'!F188))),'Data Summary'!CZ194="Yes"),100-OFFSET('Sanitation Data'!$F$5,0,10*ROW('Sanitation Data'!F188)),NA())</f>
        <v>#N/A</v>
      </c>
      <c r="AL194" s="102" t="e">
        <f ca="true">+IF(AND(ISNUMBER(OFFSET('Sanitation Data'!$F$7,0,10*ROW('Sanitation Data'!F188))),'Data Summary'!DA194="Yes"),OFFSET('Sanitation Data'!$F$7,0,10*ROW('Sanitation Data'!F188)),NA())</f>
        <v>#N/A</v>
      </c>
      <c r="AM194" s="102" t="e">
        <f ca="true">+IF(AND(ISNUMBER(OFFSET('Sanitation Data'!$F$11,0,10*ROW('Sanitation Data'!F188))),'Data Summary'!DB194="Yes"),OFFSET('Sanitation Data'!$F$11,0,10*ROW('Sanitation Data'!F188)),NA())</f>
        <v>#N/A</v>
      </c>
      <c r="AN194" s="102" t="e">
        <f ca="true">+IF(AND(ISNUMBER(OFFSET('Sanitation Data'!$F$12,0,10*ROW('Sanitation Data'!F188))),'Data Summary'!DC194="Yes"),OFFSET('Sanitation Data'!$F$12,0,10*ROW('Sanitation Data'!F188)),NA())</f>
        <v>#N/A</v>
      </c>
      <c r="AO194" s="102" t="e">
        <f ca="true">+IF(AND(ISNUMBER(OFFSET('Sanitation Data'!$F$13,0,10*ROW('Sanitation Data'!F188))),'Data Summary'!DD194="Yes"),OFFSET('Sanitation Data'!$F$13,0,10*ROW('Sanitation Data'!F188)),NA())</f>
        <v>#N/A</v>
      </c>
      <c r="AP194" s="102" t="e">
        <f ca="true">+IF(AND(ISNUMBER(OFFSET('Sanitation Data'!$G$5,0,10*ROW('Sanitation Data'!G188))),'Data Summary'!DE194="Yes"),100-OFFSET('Sanitation Data'!$G$5,0,10*ROW('Sanitation Data'!G188)),NA())</f>
        <v>#N/A</v>
      </c>
      <c r="AQ194" s="102" t="e">
        <f ca="true">+IF(AND(ISNUMBER(OFFSET('Sanitation Data'!$G$7,0,10*ROW('Sanitation Data'!G188))),'Data Summary'!DF194="Yes"),OFFSET('Sanitation Data'!$G$7,0,10*ROW('Sanitation Data'!G188)),NA())</f>
        <v>#N/A</v>
      </c>
      <c r="AR194" s="102" t="e">
        <f ca="true">+IF(AND(ISNUMBER(OFFSET('Sanitation Data'!$G$11,0,10*ROW('Sanitation Data'!G188))),'Data Summary'!DG194="Yes"),OFFSET('Sanitation Data'!$G$11,0,10*ROW('Sanitation Data'!G188)),NA())</f>
        <v>#N/A</v>
      </c>
      <c r="AS194" s="102" t="e">
        <f ca="true">+IF(AND(ISNUMBER(OFFSET('Sanitation Data'!$G$12,0,10*ROW('Sanitation Data'!G188))),'Data Summary'!DH194="Yes"),OFFSET('Sanitation Data'!$G$12,0,10*ROW('Sanitation Data'!G188)),NA())</f>
        <v>#N/A</v>
      </c>
      <c r="AT194" s="102" t="e">
        <f ca="true">+IF(AND(ISNUMBER(OFFSET('Sanitation Data'!$G$13,0,10*ROW('Sanitation Data'!G188))),'Data Summary'!DI194="Yes"),OFFSET('Sanitation Data'!$G$13,0,10*ROW('Sanitation Data'!G188)),NA())</f>
        <v>#N/A</v>
      </c>
      <c r="AU194" s="102" t="e">
        <f ca="true">+IF(AND(ISNUMBER(OFFSET('Sanitation Data'!$H$5,0,10*ROW('Sanitation Data'!H188))),'Data Summary'!DJ194="Yes"),100-OFFSET('Sanitation Data'!$H$5,0,10*ROW('Sanitation Data'!H188)),NA())</f>
        <v>#N/A</v>
      </c>
      <c r="AV194" s="102" t="e">
        <f ca="true">+IF(AND(ISNUMBER(OFFSET('Sanitation Data'!$H$7,0,10*ROW('Sanitation Data'!H188))),'Data Summary'!DK194="Yes"),OFFSET('Sanitation Data'!$H$7,0,10*ROW('Sanitation Data'!H188)),NA())</f>
        <v>#N/A</v>
      </c>
      <c r="AW194" s="102" t="e">
        <f ca="true">+IF(AND(ISNUMBER(OFFSET('Sanitation Data'!$H$11,0,10*ROW('Sanitation Data'!H188))),'Data Summary'!DL194="Yes"),OFFSET('Sanitation Data'!$H$11,0,10*ROW('Sanitation Data'!H188)),NA())</f>
        <v>#N/A</v>
      </c>
      <c r="AX194" s="102" t="e">
        <f ca="true">+IF(AND(ISNUMBER(OFFSET('Sanitation Data'!$H$12,0,10*ROW('Sanitation Data'!H188))),'Data Summary'!DM194="Yes"),OFFSET('Sanitation Data'!$H$12,0,10*ROW('Sanitation Data'!H188)),NA())</f>
        <v>#N/A</v>
      </c>
      <c r="AY194" s="102" t="e">
        <f ca="true">+IF(AND(ISNUMBER(OFFSET('Sanitation Data'!$H$13,0,10*ROW('Sanitation Data'!H188))),'Data Summary'!DN194="Yes"),OFFSET('Sanitation Data'!$H$13,0,10*ROW('Sanitation Data'!H188)),NA())</f>
        <v>#N/A</v>
      </c>
      <c r="AZ194" s="107" t="e">
        <f ca="true">+IF(AND(ISNUMBER(OFFSET('Hygiene Data'!$C$6,0,10*ROW('Hygiene Data'!C188))),'Data Summary'!DO194="Yes"),OFFSET('Hygiene Data'!$C$6,0,10*ROW('Hygiene Data'!C188)),NA())</f>
        <v>#N/A</v>
      </c>
      <c r="BA194" s="107" t="e">
        <f ca="true">+IF(AND(ISNUMBER(OFFSET('Hygiene Data'!$C$8,0,10*ROW('Hygiene Data'!C188))),'Data Summary'!DP194="Yes"),OFFSET('Hygiene Data'!$C$8,0,10*ROW('Hygiene Data'!C188)),NA())</f>
        <v>#N/A</v>
      </c>
      <c r="BB194" s="107" t="e">
        <f ca="true">+IF(AND(ISNUMBER(OFFSET('Hygiene Data'!$C$10,0,10*ROW('Hygiene Data'!C188))),'Data Summary'!DQ194="Yes"),OFFSET('Hygiene Data'!$C$10,0,10*ROW('Hygiene Data'!C188)),NA())</f>
        <v>#N/A</v>
      </c>
      <c r="BC194" s="107" t="e">
        <f ca="true">+IF(AND(ISNUMBER(OFFSET('Hygiene Data'!$D$6,0,10*ROW('Hygiene Data'!D188))),'Data Summary'!DR194="Yes"),OFFSET('Hygiene Data'!$D$6,0,10*ROW('Hygiene Data'!D188)),NA())</f>
        <v>#N/A</v>
      </c>
      <c r="BD194" s="107" t="e">
        <f ca="true">+IF(AND(ISNUMBER(OFFSET('Hygiene Data'!$D$8,0,10*ROW('Hygiene Data'!D188))),'Data Summary'!DS194="Yes"),OFFSET('Hygiene Data'!$D$8,0,10*ROW('Hygiene Data'!D188)),NA())</f>
        <v>#N/A</v>
      </c>
      <c r="BE194" s="107" t="e">
        <f ca="true">+IF(AND(ISNUMBER(OFFSET('Hygiene Data'!$D$10,0,10*ROW('Hygiene Data'!D188))),'Data Summary'!DT194="Yes"),OFFSET('Hygiene Data'!$D$10,0,10*ROW('Hygiene Data'!D188)),NA())</f>
        <v>#N/A</v>
      </c>
      <c r="BF194" s="107" t="e">
        <f ca="true">+IF(AND(ISNUMBER(OFFSET('Hygiene Data'!$E$6,0,10*ROW('Hygiene Data'!E188))),'Data Summary'!DU194="Yes"),OFFSET('Hygiene Data'!$E$6,0,10*ROW('Hygiene Data'!E188)),NA())</f>
        <v>#N/A</v>
      </c>
      <c r="BG194" s="107" t="e">
        <f ca="true">+IF(AND(ISNUMBER(OFFSET('Hygiene Data'!$E$8,0,10*ROW('Hygiene Data'!E188))),'Data Summary'!DV194="Yes"),OFFSET('Hygiene Data'!$E$8,0,10*ROW('Hygiene Data'!E188)),NA())</f>
        <v>#N/A</v>
      </c>
      <c r="BH194" s="107" t="e">
        <f ca="true">+IF(AND(ISNUMBER(OFFSET('Hygiene Data'!$E$10,0,10*ROW('Hygiene Data'!E188))),'Data Summary'!DW194="Yes"),OFFSET('Hygiene Data'!$E$10,0,10*ROW('Hygiene Data'!E188)),NA())</f>
        <v>#N/A</v>
      </c>
      <c r="BI194" s="107" t="e">
        <f ca="true">+IF(AND(ISNUMBER(OFFSET('Hygiene Data'!$F$6,0,10*ROW('Hygiene Data'!F188))),'Data Summary'!DX194="Yes"),OFFSET('Hygiene Data'!$F$6,0,10*ROW('Hygiene Data'!F188)),NA())</f>
        <v>#N/A</v>
      </c>
      <c r="BJ194" s="107" t="e">
        <f ca="true">+IF(AND(ISNUMBER(OFFSET('Hygiene Data'!$F$8,0,10*ROW('Hygiene Data'!F188))),'Data Summary'!DY194="Yes"),OFFSET('Hygiene Data'!$F$8,0,10*ROW('Hygiene Data'!F188)),NA())</f>
        <v>#N/A</v>
      </c>
      <c r="BK194" s="107" t="e">
        <f ca="true">+IF(AND(ISNUMBER(OFFSET('Hygiene Data'!$F$10,0,10*ROW('Hygiene Data'!F188))),'Data Summary'!DZ194="Yes"),OFFSET('Hygiene Data'!$F$10,0,10*ROW('Hygiene Data'!F188)),NA())</f>
        <v>#N/A</v>
      </c>
      <c r="BL194" s="107" t="e">
        <f ca="true">+IF(AND(ISNUMBER(OFFSET('Hygiene Data'!$G$6,0,10*ROW('Hygiene Data'!G188))),'Data Summary'!EA194="Yes"),OFFSET('Hygiene Data'!$G$6,0,10*ROW('Hygiene Data'!G188)),NA())</f>
        <v>#N/A</v>
      </c>
      <c r="BM194" s="107" t="e">
        <f ca="true">+IF(AND(ISNUMBER(OFFSET('Hygiene Data'!$G$8,0,10*ROW('Hygiene Data'!G188))),'Data Summary'!EB194="Yes"),OFFSET('Hygiene Data'!$G$8,0,10*ROW('Hygiene Data'!G188)),NA())</f>
        <v>#N/A</v>
      </c>
      <c r="BN194" s="107" t="e">
        <f ca="true">+IF(AND(ISNUMBER(OFFSET('Hygiene Data'!$G$10,0,10*ROW('Hygiene Data'!G188))),'Data Summary'!EC194="Yes"),OFFSET('Hygiene Data'!$G$10,0,10*ROW('Hygiene Data'!G188)),NA())</f>
        <v>#N/A</v>
      </c>
      <c r="BO194" s="107" t="e">
        <f ca="true">+IF(AND(ISNUMBER(OFFSET('Hygiene Data'!$H$6,0,10*ROW('Hygiene Data'!H188))),'Data Summary'!ED194="Yes"),OFFSET('Hygiene Data'!$H$6,0,10*ROW('Hygiene Data'!H188)),NA())</f>
        <v>#N/A</v>
      </c>
      <c r="BP194" s="107" t="e">
        <f ca="true">+IF(AND(ISNUMBER(OFFSET('Hygiene Data'!$H$8,0,10*ROW('Hygiene Data'!H188))),'Data Summary'!EE194="Yes"),OFFSET('Hygiene Data'!$H$8,0,10*ROW('Hygiene Data'!H188)),NA())</f>
        <v>#N/A</v>
      </c>
      <c r="BQ194" s="107" t="e">
        <f ca="true">+IF(AND(ISNUMBER(OFFSET('Hygiene Data'!$H$10,0,10*ROW('Hygiene Data'!H188))),'Data Summary'!EF194="Yes"),OFFSET('Hygiene Data'!$H$10,0,10*ROW('Hygiene Data'!H188)),NA())</f>
        <v>#N/A</v>
      </c>
    </row>
    <row r="195" x14ac:dyDescent="0.2">
      <c r="A195" s="55" t="e">
        <f ca="true">+IF(OFFSET('Water Data'!$B$1,0,10*ROW('Water Data'!B189))="",NA(),OFFSET('Water Data'!$B$1,0,10*ROW('Water Data'!B189)))</f>
        <v>#N/A</v>
      </c>
      <c r="B195" s="55" t="e">
        <f ca="true">+IF(OFFSET('Water Data'!$A$3,0,10*ROW('Water Data'!A192))="",NA(),OFFSET('Water Data'!$A$3,0,10*ROW('Water Data'!A192)))</f>
        <v>#N/A</v>
      </c>
      <c r="C195" s="55" t="e">
        <f ca="true">+IF(OFFSET('Water Data'!$C$3,0,10*ROW('Water Data'!C192))="",NA(),OFFSET('Water Data'!$C$3,0,10*ROW('Water Data'!C192)))</f>
        <v>#N/A</v>
      </c>
      <c r="D195" s="56" t="e">
        <f ca="true">+IF(AND(ISNUMBER(OFFSET('Water Data'!$C$5,0,10*ROW('Water Data'!C189))),'Data Summary'!BS195="Yes"),100-OFFSET('Water Data'!$C$5,0,10*ROW('Water Data'!C189)),NA())</f>
        <v>#N/A</v>
      </c>
      <c r="E195" s="56" t="e">
        <f ca="true">+IF(AND(ISNUMBER(OFFSET('Water Data'!$C$7,0,10*ROW('Water Data'!C189))),'Data Summary'!BT195="Yes"),OFFSET('Water Data'!$C$7,0,10*ROW('Water Data'!C189)),NA())</f>
        <v>#N/A</v>
      </c>
      <c r="F195" s="56" t="e">
        <f ca="true">+IF(AND(ISNUMBER(OFFSET('Water Data'!$C$10,0,10*ROW('Water Data'!C189))),'Data Summary'!BU195="Yes"),OFFSET('Water Data'!$C$10,0,10*ROW('Water Data'!C189)),NA())</f>
        <v>#N/A</v>
      </c>
      <c r="G195" s="56" t="e">
        <f ca="true">+IF(AND(ISNUMBER(OFFSET('Water Data'!$D$5,0,10*ROW('Water Data'!D189))),'Data Summary'!BV195="Yes"),100-OFFSET('Water Data'!$D$5,0,10*ROW('Water Data'!D189)),NA())</f>
        <v>#N/A</v>
      </c>
      <c r="H195" s="56" t="e">
        <f ca="true">+IF(AND(ISNUMBER(OFFSET('Water Data'!$D$7,0,10*ROW('Water Data'!D189))),'Data Summary'!BW195="Yes"),OFFSET('Water Data'!$D$7,0,10*ROW('Water Data'!D189)),NA())</f>
        <v>#N/A</v>
      </c>
      <c r="I195" s="56" t="e">
        <f ca="true">+IF(AND(ISNUMBER(OFFSET('Water Data'!$D$10,0,10*ROW('Water Data'!D189))),'Data Summary'!BX195="Yes"),OFFSET('Water Data'!$D$10,0,10*ROW('Water Data'!D189)),NA())</f>
        <v>#N/A</v>
      </c>
      <c r="J195" s="56" t="e">
        <f ca="true">+IF(AND(ISNUMBER(OFFSET('Water Data'!$E$5,0,10*ROW('Water Data'!E189))),'Data Summary'!BY195="Yes"),100-OFFSET('Water Data'!$E$5,0,10*ROW('Water Data'!E189)),NA())</f>
        <v>#N/A</v>
      </c>
      <c r="K195" s="56" t="e">
        <f ca="true">+IF(AND(ISNUMBER(OFFSET('Water Data'!$E$7,0,10*ROW('Water Data'!E189))),'Data Summary'!BZ195="Yes"),OFFSET('Water Data'!$E$7,0,10*ROW('Water Data'!E189)),NA())</f>
        <v>#N/A</v>
      </c>
      <c r="L195" s="56" t="e">
        <f ca="true">+IF(AND(ISNUMBER(OFFSET('Water Data'!$E$10,0,10*ROW('Water Data'!E189))),'Data Summary'!CA195="Yes"),OFFSET('Water Data'!$E$10,0,10*ROW('Water Data'!E189)),NA())</f>
        <v>#N/A</v>
      </c>
      <c r="M195" s="56" t="e">
        <f ca="true">+IF(AND(ISNUMBER(OFFSET('Water Data'!$F$5,0,10*ROW('Water Data'!F189))),'Data Summary'!CB195="Yes"),100-OFFSET('Water Data'!$F$5,0,10*ROW('Water Data'!F189)),NA())</f>
        <v>#N/A</v>
      </c>
      <c r="N195" s="56" t="e">
        <f ca="true">+IF(AND(ISNUMBER(OFFSET('Water Data'!$F$7,0,10*ROW('Water Data'!F189))),'Data Summary'!CC195="Yes"),OFFSET('Water Data'!$F$7,0,10*ROW('Water Data'!F189)),NA())</f>
        <v>#N/A</v>
      </c>
      <c r="O195" s="56" t="e">
        <f ca="true">+IF(AND(ISNUMBER(OFFSET('Water Data'!$F$10,0,10*ROW('Water Data'!F189))),'Data Summary'!CD195="Yes"),OFFSET('Water Data'!$F$10,0,10*ROW('Water Data'!F189)),NA())</f>
        <v>#N/A</v>
      </c>
      <c r="P195" s="56" t="e">
        <f ca="true">+IF(AND(ISNUMBER(OFFSET('Water Data'!$G$5,0,10*ROW('Water Data'!G189))),'Data Summary'!CE195="Yes"),100-OFFSET('Water Data'!$G$5,0,10*ROW('Water Data'!G189)),NA())</f>
        <v>#N/A</v>
      </c>
      <c r="Q195" s="56" t="e">
        <f ca="true">+IF(AND(ISNUMBER(OFFSET('Water Data'!$G$7,0,10*ROW('Water Data'!G189))),'Data Summary'!CF195="Yes"),OFFSET('Water Data'!$G$7,0,10*ROW('Water Data'!G189)),NA())</f>
        <v>#N/A</v>
      </c>
      <c r="R195" s="56" t="e">
        <f ca="true">+IF(AND(ISNUMBER(OFFSET('Water Data'!$G$10,0,10*ROW('Water Data'!G189))),'Data Summary'!CG195="Yes"),OFFSET('Water Data'!$G$10,0,10*ROW('Water Data'!G189)),NA())</f>
        <v>#N/A</v>
      </c>
      <c r="S195" s="56" t="e">
        <f ca="true">+IF(AND(ISNUMBER(OFFSET('Water Data'!$H$5,0,10*ROW('Water Data'!H189))),'Data Summary'!CH195="Yes"),100-OFFSET('Water Data'!$H$5,0,10*ROW('Water Data'!H189)),NA())</f>
        <v>#N/A</v>
      </c>
      <c r="T195" s="56" t="e">
        <f ca="true">+IF(AND(ISNUMBER(OFFSET('Water Data'!$H$7,0,10*ROW('Water Data'!H189))),'Data Summary'!CI195="Yes"),OFFSET('Water Data'!$H$7,0,10*ROW('Water Data'!H189)),NA())</f>
        <v>#N/A</v>
      </c>
      <c r="U195" s="56" t="e">
        <f ca="true">+IF(AND(ISNUMBER(OFFSET('Water Data'!$H$10,0,10*ROW('Water Data'!H189))),'Data Summary'!CJ195="Yes"),OFFSET('Water Data'!$H$10,0,10*ROW('Water Data'!H189)),NA())</f>
        <v>#N/A</v>
      </c>
      <c r="V195" s="102" t="e">
        <f ca="true">+IF(AND(ISNUMBER(OFFSET('Sanitation Data'!$C$5,0,10*ROW('Sanitation Data'!C189))),'Data Summary'!CK195="Yes"),100-OFFSET('Sanitation Data'!$C$5,0,10*ROW('Sanitation Data'!C189)),NA())</f>
        <v>#N/A</v>
      </c>
      <c r="W195" s="102" t="e">
        <f ca="true">+IF(AND(ISNUMBER(OFFSET('Sanitation Data'!$C$7,0,10*ROW('Sanitation Data'!C189))),'Data Summary'!CL195="Yes"),OFFSET('Sanitation Data'!$C$7,0,10*ROW('Sanitation Data'!C189)),NA())</f>
        <v>#N/A</v>
      </c>
      <c r="X195" s="102" t="e">
        <f ca="true">+IF(AND(ISNUMBER(OFFSET('Sanitation Data'!$C$11,0,10*ROW('Sanitation Data'!C189))),'Data Summary'!CM195="Yes"),OFFSET('Sanitation Data'!$C$11,0,10*ROW('Sanitation Data'!C189)),NA())</f>
        <v>#N/A</v>
      </c>
      <c r="Y195" s="102" t="e">
        <f ca="true">+IF(AND(ISNUMBER(OFFSET('Sanitation Data'!$C$12,0,10*ROW('Sanitation Data'!C189))),'Data Summary'!CN195="Yes"),OFFSET('Sanitation Data'!$C$12,0,10*ROW('Sanitation Data'!C189)),NA())</f>
        <v>#N/A</v>
      </c>
      <c r="Z195" s="102" t="e">
        <f ca="true">+IF(AND(ISNUMBER(OFFSET('Sanitation Data'!$C$13,0,10*ROW('Sanitation Data'!C189))),'Data Summary'!CO195="Yes"),OFFSET('Sanitation Data'!$C$13,0,10*ROW('Sanitation Data'!C189)),NA())</f>
        <v>#N/A</v>
      </c>
      <c r="AA195" s="102" t="e">
        <f ca="true">+IF(AND(ISNUMBER(OFFSET('Sanitation Data'!$D$5,0,10*ROW('Sanitation Data'!D189))),'Data Summary'!CP195="Yes"),100-OFFSET('Sanitation Data'!$D$5,0,10*ROW('Sanitation Data'!D189)),NA())</f>
        <v>#N/A</v>
      </c>
      <c r="AB195" s="102" t="e">
        <f ca="true">+IF(AND(ISNUMBER(OFFSET('Sanitation Data'!$D$7,0,10*ROW('Sanitation Data'!D189))),'Data Summary'!CQ195="Yes"),OFFSET('Sanitation Data'!$D$7,0,10*ROW('Sanitation Data'!D189)),NA())</f>
        <v>#N/A</v>
      </c>
      <c r="AC195" s="102" t="e">
        <f ca="true">+IF(AND(ISNUMBER(OFFSET('Sanitation Data'!$D$11,0,10*ROW('Sanitation Data'!D189))),'Data Summary'!CR195="Yes"),OFFSET('Sanitation Data'!$D$11,0,10*ROW('Sanitation Data'!D189)),NA())</f>
        <v>#N/A</v>
      </c>
      <c r="AD195" s="102" t="e">
        <f ca="true">+IF(AND(ISNUMBER(OFFSET('Sanitation Data'!$D$12,0,10*ROW('Sanitation Data'!D189))),'Data Summary'!CS195="Yes"),OFFSET('Sanitation Data'!$D$12,0,10*ROW('Sanitation Data'!D189)),NA())</f>
        <v>#N/A</v>
      </c>
      <c r="AE195" s="102" t="e">
        <f ca="true">+IF(AND(ISNUMBER(OFFSET('Sanitation Data'!$D$13,0,10*ROW('Sanitation Data'!D189))),'Data Summary'!CT195="Yes"),OFFSET('Sanitation Data'!$D$13,0,10*ROW('Sanitation Data'!D189)),NA())</f>
        <v>#N/A</v>
      </c>
      <c r="AF195" s="102" t="e">
        <f ca="true">+IF(AND(ISNUMBER(OFFSET('Sanitation Data'!$E$5,0,10*ROW('Sanitation Data'!E189))),'Data Summary'!CU195="Yes"),100-OFFSET('Sanitation Data'!$E$5,0,10*ROW('Sanitation Data'!E189)),NA())</f>
        <v>#N/A</v>
      </c>
      <c r="AG195" s="102" t="e">
        <f ca="true">+IF(AND(ISNUMBER(OFFSET('Sanitation Data'!$E$7,0,10*ROW('Sanitation Data'!E189))),'Data Summary'!CV195="Yes"),OFFSET('Sanitation Data'!$E$7,0,10*ROW('Sanitation Data'!E189)),NA())</f>
        <v>#N/A</v>
      </c>
      <c r="AH195" s="102" t="e">
        <f ca="true">+IF(AND(ISNUMBER(OFFSET('Sanitation Data'!$E$11,0,10*ROW('Sanitation Data'!E189))),'Data Summary'!CW195="Yes"),OFFSET('Sanitation Data'!$E$11,0,10*ROW('Sanitation Data'!E189)),NA())</f>
        <v>#N/A</v>
      </c>
      <c r="AI195" s="102" t="e">
        <f ca="true">+IF(AND(ISNUMBER(OFFSET('Sanitation Data'!$E$12,0,10*ROW('Sanitation Data'!E189))),'Data Summary'!CX195="Yes"),OFFSET('Sanitation Data'!$E$12,0,10*ROW('Sanitation Data'!E189)),NA())</f>
        <v>#N/A</v>
      </c>
      <c r="AJ195" s="102" t="e">
        <f ca="true">+IF(AND(ISNUMBER(OFFSET('Sanitation Data'!$E$13,0,10*ROW('Sanitation Data'!E189))),'Data Summary'!CY195="Yes"),OFFSET('Sanitation Data'!$E$13,0,10*ROW('Sanitation Data'!E189)),NA())</f>
        <v>#N/A</v>
      </c>
      <c r="AK195" s="102" t="e">
        <f ca="true">+IF(AND(ISNUMBER(OFFSET('Sanitation Data'!$F$5,0,10*ROW('Sanitation Data'!F189))),'Data Summary'!CZ195="Yes"),100-OFFSET('Sanitation Data'!$F$5,0,10*ROW('Sanitation Data'!F189)),NA())</f>
        <v>#N/A</v>
      </c>
      <c r="AL195" s="102" t="e">
        <f ca="true">+IF(AND(ISNUMBER(OFFSET('Sanitation Data'!$F$7,0,10*ROW('Sanitation Data'!F189))),'Data Summary'!DA195="Yes"),OFFSET('Sanitation Data'!$F$7,0,10*ROW('Sanitation Data'!F189)),NA())</f>
        <v>#N/A</v>
      </c>
      <c r="AM195" s="102" t="e">
        <f ca="true">+IF(AND(ISNUMBER(OFFSET('Sanitation Data'!$F$11,0,10*ROW('Sanitation Data'!F189))),'Data Summary'!DB195="Yes"),OFFSET('Sanitation Data'!$F$11,0,10*ROW('Sanitation Data'!F189)),NA())</f>
        <v>#N/A</v>
      </c>
      <c r="AN195" s="102" t="e">
        <f ca="true">+IF(AND(ISNUMBER(OFFSET('Sanitation Data'!$F$12,0,10*ROW('Sanitation Data'!F189))),'Data Summary'!DC195="Yes"),OFFSET('Sanitation Data'!$F$12,0,10*ROW('Sanitation Data'!F189)),NA())</f>
        <v>#N/A</v>
      </c>
      <c r="AO195" s="102" t="e">
        <f ca="true">+IF(AND(ISNUMBER(OFFSET('Sanitation Data'!$F$13,0,10*ROW('Sanitation Data'!F189))),'Data Summary'!DD195="Yes"),OFFSET('Sanitation Data'!$F$13,0,10*ROW('Sanitation Data'!F189)),NA())</f>
        <v>#N/A</v>
      </c>
      <c r="AP195" s="102" t="e">
        <f ca="true">+IF(AND(ISNUMBER(OFFSET('Sanitation Data'!$G$5,0,10*ROW('Sanitation Data'!G189))),'Data Summary'!DE195="Yes"),100-OFFSET('Sanitation Data'!$G$5,0,10*ROW('Sanitation Data'!G189)),NA())</f>
        <v>#N/A</v>
      </c>
      <c r="AQ195" s="102" t="e">
        <f ca="true">+IF(AND(ISNUMBER(OFFSET('Sanitation Data'!$G$7,0,10*ROW('Sanitation Data'!G189))),'Data Summary'!DF195="Yes"),OFFSET('Sanitation Data'!$G$7,0,10*ROW('Sanitation Data'!G189)),NA())</f>
        <v>#N/A</v>
      </c>
      <c r="AR195" s="102" t="e">
        <f ca="true">+IF(AND(ISNUMBER(OFFSET('Sanitation Data'!$G$11,0,10*ROW('Sanitation Data'!G189))),'Data Summary'!DG195="Yes"),OFFSET('Sanitation Data'!$G$11,0,10*ROW('Sanitation Data'!G189)),NA())</f>
        <v>#N/A</v>
      </c>
      <c r="AS195" s="102" t="e">
        <f ca="true">+IF(AND(ISNUMBER(OFFSET('Sanitation Data'!$G$12,0,10*ROW('Sanitation Data'!G189))),'Data Summary'!DH195="Yes"),OFFSET('Sanitation Data'!$G$12,0,10*ROW('Sanitation Data'!G189)),NA())</f>
        <v>#N/A</v>
      </c>
      <c r="AT195" s="102" t="e">
        <f ca="true">+IF(AND(ISNUMBER(OFFSET('Sanitation Data'!$G$13,0,10*ROW('Sanitation Data'!G189))),'Data Summary'!DI195="Yes"),OFFSET('Sanitation Data'!$G$13,0,10*ROW('Sanitation Data'!G189)),NA())</f>
        <v>#N/A</v>
      </c>
      <c r="AU195" s="102" t="e">
        <f ca="true">+IF(AND(ISNUMBER(OFFSET('Sanitation Data'!$H$5,0,10*ROW('Sanitation Data'!H189))),'Data Summary'!DJ195="Yes"),100-OFFSET('Sanitation Data'!$H$5,0,10*ROW('Sanitation Data'!H189)),NA())</f>
        <v>#N/A</v>
      </c>
      <c r="AV195" s="102" t="e">
        <f ca="true">+IF(AND(ISNUMBER(OFFSET('Sanitation Data'!$H$7,0,10*ROW('Sanitation Data'!H189))),'Data Summary'!DK195="Yes"),OFFSET('Sanitation Data'!$H$7,0,10*ROW('Sanitation Data'!H189)),NA())</f>
        <v>#N/A</v>
      </c>
      <c r="AW195" s="102" t="e">
        <f ca="true">+IF(AND(ISNUMBER(OFFSET('Sanitation Data'!$H$11,0,10*ROW('Sanitation Data'!H189))),'Data Summary'!DL195="Yes"),OFFSET('Sanitation Data'!$H$11,0,10*ROW('Sanitation Data'!H189)),NA())</f>
        <v>#N/A</v>
      </c>
      <c r="AX195" s="102" t="e">
        <f ca="true">+IF(AND(ISNUMBER(OFFSET('Sanitation Data'!$H$12,0,10*ROW('Sanitation Data'!H189))),'Data Summary'!DM195="Yes"),OFFSET('Sanitation Data'!$H$12,0,10*ROW('Sanitation Data'!H189)),NA())</f>
        <v>#N/A</v>
      </c>
      <c r="AY195" s="102" t="e">
        <f ca="true">+IF(AND(ISNUMBER(OFFSET('Sanitation Data'!$H$13,0,10*ROW('Sanitation Data'!H189))),'Data Summary'!DN195="Yes"),OFFSET('Sanitation Data'!$H$13,0,10*ROW('Sanitation Data'!H189)),NA())</f>
        <v>#N/A</v>
      </c>
      <c r="AZ195" s="107" t="e">
        <f ca="true">+IF(AND(ISNUMBER(OFFSET('Hygiene Data'!$C$6,0,10*ROW('Hygiene Data'!C189))),'Data Summary'!DO195="Yes"),OFFSET('Hygiene Data'!$C$6,0,10*ROW('Hygiene Data'!C189)),NA())</f>
        <v>#N/A</v>
      </c>
      <c r="BA195" s="107" t="e">
        <f ca="true">+IF(AND(ISNUMBER(OFFSET('Hygiene Data'!$C$8,0,10*ROW('Hygiene Data'!C189))),'Data Summary'!DP195="Yes"),OFFSET('Hygiene Data'!$C$8,0,10*ROW('Hygiene Data'!C189)),NA())</f>
        <v>#N/A</v>
      </c>
      <c r="BB195" s="107" t="e">
        <f ca="true">+IF(AND(ISNUMBER(OFFSET('Hygiene Data'!$C$10,0,10*ROW('Hygiene Data'!C189))),'Data Summary'!DQ195="Yes"),OFFSET('Hygiene Data'!$C$10,0,10*ROW('Hygiene Data'!C189)),NA())</f>
        <v>#N/A</v>
      </c>
      <c r="BC195" s="107" t="e">
        <f ca="true">+IF(AND(ISNUMBER(OFFSET('Hygiene Data'!$D$6,0,10*ROW('Hygiene Data'!D189))),'Data Summary'!DR195="Yes"),OFFSET('Hygiene Data'!$D$6,0,10*ROW('Hygiene Data'!D189)),NA())</f>
        <v>#N/A</v>
      </c>
      <c r="BD195" s="107" t="e">
        <f ca="true">+IF(AND(ISNUMBER(OFFSET('Hygiene Data'!$D$8,0,10*ROW('Hygiene Data'!D189))),'Data Summary'!DS195="Yes"),OFFSET('Hygiene Data'!$D$8,0,10*ROW('Hygiene Data'!D189)),NA())</f>
        <v>#N/A</v>
      </c>
      <c r="BE195" s="107" t="e">
        <f ca="true">+IF(AND(ISNUMBER(OFFSET('Hygiene Data'!$D$10,0,10*ROW('Hygiene Data'!D189))),'Data Summary'!DT195="Yes"),OFFSET('Hygiene Data'!$D$10,0,10*ROW('Hygiene Data'!D189)),NA())</f>
        <v>#N/A</v>
      </c>
      <c r="BF195" s="107" t="e">
        <f ca="true">+IF(AND(ISNUMBER(OFFSET('Hygiene Data'!$E$6,0,10*ROW('Hygiene Data'!E189))),'Data Summary'!DU195="Yes"),OFFSET('Hygiene Data'!$E$6,0,10*ROW('Hygiene Data'!E189)),NA())</f>
        <v>#N/A</v>
      </c>
      <c r="BG195" s="107" t="e">
        <f ca="true">+IF(AND(ISNUMBER(OFFSET('Hygiene Data'!$E$8,0,10*ROW('Hygiene Data'!E189))),'Data Summary'!DV195="Yes"),OFFSET('Hygiene Data'!$E$8,0,10*ROW('Hygiene Data'!E189)),NA())</f>
        <v>#N/A</v>
      </c>
      <c r="BH195" s="107" t="e">
        <f ca="true">+IF(AND(ISNUMBER(OFFSET('Hygiene Data'!$E$10,0,10*ROW('Hygiene Data'!E189))),'Data Summary'!DW195="Yes"),OFFSET('Hygiene Data'!$E$10,0,10*ROW('Hygiene Data'!E189)),NA())</f>
        <v>#N/A</v>
      </c>
      <c r="BI195" s="107" t="e">
        <f ca="true">+IF(AND(ISNUMBER(OFFSET('Hygiene Data'!$F$6,0,10*ROW('Hygiene Data'!F189))),'Data Summary'!DX195="Yes"),OFFSET('Hygiene Data'!$F$6,0,10*ROW('Hygiene Data'!F189)),NA())</f>
        <v>#N/A</v>
      </c>
      <c r="BJ195" s="107" t="e">
        <f ca="true">+IF(AND(ISNUMBER(OFFSET('Hygiene Data'!$F$8,0,10*ROW('Hygiene Data'!F189))),'Data Summary'!DY195="Yes"),OFFSET('Hygiene Data'!$F$8,0,10*ROW('Hygiene Data'!F189)),NA())</f>
        <v>#N/A</v>
      </c>
      <c r="BK195" s="107" t="e">
        <f ca="true">+IF(AND(ISNUMBER(OFFSET('Hygiene Data'!$F$10,0,10*ROW('Hygiene Data'!F189))),'Data Summary'!DZ195="Yes"),OFFSET('Hygiene Data'!$F$10,0,10*ROW('Hygiene Data'!F189)),NA())</f>
        <v>#N/A</v>
      </c>
      <c r="BL195" s="107" t="e">
        <f ca="true">+IF(AND(ISNUMBER(OFFSET('Hygiene Data'!$G$6,0,10*ROW('Hygiene Data'!G189))),'Data Summary'!EA195="Yes"),OFFSET('Hygiene Data'!$G$6,0,10*ROW('Hygiene Data'!G189)),NA())</f>
        <v>#N/A</v>
      </c>
      <c r="BM195" s="107" t="e">
        <f ca="true">+IF(AND(ISNUMBER(OFFSET('Hygiene Data'!$G$8,0,10*ROW('Hygiene Data'!G189))),'Data Summary'!EB195="Yes"),OFFSET('Hygiene Data'!$G$8,0,10*ROW('Hygiene Data'!G189)),NA())</f>
        <v>#N/A</v>
      </c>
      <c r="BN195" s="107" t="e">
        <f ca="true">+IF(AND(ISNUMBER(OFFSET('Hygiene Data'!$G$10,0,10*ROW('Hygiene Data'!G189))),'Data Summary'!EC195="Yes"),OFFSET('Hygiene Data'!$G$10,0,10*ROW('Hygiene Data'!G189)),NA())</f>
        <v>#N/A</v>
      </c>
      <c r="BO195" s="107" t="e">
        <f ca="true">+IF(AND(ISNUMBER(OFFSET('Hygiene Data'!$H$6,0,10*ROW('Hygiene Data'!H189))),'Data Summary'!ED195="Yes"),OFFSET('Hygiene Data'!$H$6,0,10*ROW('Hygiene Data'!H189)),NA())</f>
        <v>#N/A</v>
      </c>
      <c r="BP195" s="107" t="e">
        <f ca="true">+IF(AND(ISNUMBER(OFFSET('Hygiene Data'!$H$8,0,10*ROW('Hygiene Data'!H189))),'Data Summary'!EE195="Yes"),OFFSET('Hygiene Data'!$H$8,0,10*ROW('Hygiene Data'!H189)),NA())</f>
        <v>#N/A</v>
      </c>
      <c r="BQ195" s="107" t="e">
        <f ca="true">+IF(AND(ISNUMBER(OFFSET('Hygiene Data'!$H$10,0,10*ROW('Hygiene Data'!H189))),'Data Summary'!EF195="Yes"),OFFSET('Hygiene Data'!$H$10,0,10*ROW('Hygiene Data'!H189)),NA())</f>
        <v>#N/A</v>
      </c>
    </row>
    <row r="196" x14ac:dyDescent="0.2">
      <c r="A196" s="55" t="e">
        <f ca="true">+IF(OFFSET('Water Data'!$B$1,0,10*ROW('Water Data'!B190))="",NA(),OFFSET('Water Data'!$B$1,0,10*ROW('Water Data'!B190)))</f>
        <v>#N/A</v>
      </c>
      <c r="B196" s="55" t="e">
        <f ca="true">+IF(OFFSET('Water Data'!$A$3,0,10*ROW('Water Data'!A193))="",NA(),OFFSET('Water Data'!$A$3,0,10*ROW('Water Data'!A193)))</f>
        <v>#N/A</v>
      </c>
      <c r="C196" s="55" t="e">
        <f ca="true">+IF(OFFSET('Water Data'!$C$3,0,10*ROW('Water Data'!C193))="",NA(),OFFSET('Water Data'!$C$3,0,10*ROW('Water Data'!C193)))</f>
        <v>#N/A</v>
      </c>
      <c r="D196" s="56" t="e">
        <f ca="true">+IF(AND(ISNUMBER(OFFSET('Water Data'!$C$5,0,10*ROW('Water Data'!C190))),'Data Summary'!BS196="Yes"),100-OFFSET('Water Data'!$C$5,0,10*ROW('Water Data'!C190)),NA())</f>
        <v>#N/A</v>
      </c>
      <c r="E196" s="56" t="e">
        <f ca="true">+IF(AND(ISNUMBER(OFFSET('Water Data'!$C$7,0,10*ROW('Water Data'!C190))),'Data Summary'!BT196="Yes"),OFFSET('Water Data'!$C$7,0,10*ROW('Water Data'!C190)),NA())</f>
        <v>#N/A</v>
      </c>
      <c r="F196" s="56" t="e">
        <f ca="true">+IF(AND(ISNUMBER(OFFSET('Water Data'!$C$10,0,10*ROW('Water Data'!C190))),'Data Summary'!BU196="Yes"),OFFSET('Water Data'!$C$10,0,10*ROW('Water Data'!C190)),NA())</f>
        <v>#N/A</v>
      </c>
      <c r="G196" s="56" t="e">
        <f ca="true">+IF(AND(ISNUMBER(OFFSET('Water Data'!$D$5,0,10*ROW('Water Data'!D190))),'Data Summary'!BV196="Yes"),100-OFFSET('Water Data'!$D$5,0,10*ROW('Water Data'!D190)),NA())</f>
        <v>#N/A</v>
      </c>
      <c r="H196" s="56" t="e">
        <f ca="true">+IF(AND(ISNUMBER(OFFSET('Water Data'!$D$7,0,10*ROW('Water Data'!D190))),'Data Summary'!BW196="Yes"),OFFSET('Water Data'!$D$7,0,10*ROW('Water Data'!D190)),NA())</f>
        <v>#N/A</v>
      </c>
      <c r="I196" s="56" t="e">
        <f ca="true">+IF(AND(ISNUMBER(OFFSET('Water Data'!$D$10,0,10*ROW('Water Data'!D190))),'Data Summary'!BX196="Yes"),OFFSET('Water Data'!$D$10,0,10*ROW('Water Data'!D190)),NA())</f>
        <v>#N/A</v>
      </c>
      <c r="J196" s="56" t="e">
        <f ca="true">+IF(AND(ISNUMBER(OFFSET('Water Data'!$E$5,0,10*ROW('Water Data'!E190))),'Data Summary'!BY196="Yes"),100-OFFSET('Water Data'!$E$5,0,10*ROW('Water Data'!E190)),NA())</f>
        <v>#N/A</v>
      </c>
      <c r="K196" s="56" t="e">
        <f ca="true">+IF(AND(ISNUMBER(OFFSET('Water Data'!$E$7,0,10*ROW('Water Data'!E190))),'Data Summary'!BZ196="Yes"),OFFSET('Water Data'!$E$7,0,10*ROW('Water Data'!E190)),NA())</f>
        <v>#N/A</v>
      </c>
      <c r="L196" s="56" t="e">
        <f ca="true">+IF(AND(ISNUMBER(OFFSET('Water Data'!$E$10,0,10*ROW('Water Data'!E190))),'Data Summary'!CA196="Yes"),OFFSET('Water Data'!$E$10,0,10*ROW('Water Data'!E190)),NA())</f>
        <v>#N/A</v>
      </c>
      <c r="M196" s="56" t="e">
        <f ca="true">+IF(AND(ISNUMBER(OFFSET('Water Data'!$F$5,0,10*ROW('Water Data'!F190))),'Data Summary'!CB196="Yes"),100-OFFSET('Water Data'!$F$5,0,10*ROW('Water Data'!F190)),NA())</f>
        <v>#N/A</v>
      </c>
      <c r="N196" s="56" t="e">
        <f ca="true">+IF(AND(ISNUMBER(OFFSET('Water Data'!$F$7,0,10*ROW('Water Data'!F190))),'Data Summary'!CC196="Yes"),OFFSET('Water Data'!$F$7,0,10*ROW('Water Data'!F190)),NA())</f>
        <v>#N/A</v>
      </c>
      <c r="O196" s="56" t="e">
        <f ca="true">+IF(AND(ISNUMBER(OFFSET('Water Data'!$F$10,0,10*ROW('Water Data'!F190))),'Data Summary'!CD196="Yes"),OFFSET('Water Data'!$F$10,0,10*ROW('Water Data'!F190)),NA())</f>
        <v>#N/A</v>
      </c>
      <c r="P196" s="56" t="e">
        <f ca="true">+IF(AND(ISNUMBER(OFFSET('Water Data'!$G$5,0,10*ROW('Water Data'!G190))),'Data Summary'!CE196="Yes"),100-OFFSET('Water Data'!$G$5,0,10*ROW('Water Data'!G190)),NA())</f>
        <v>#N/A</v>
      </c>
      <c r="Q196" s="56" t="e">
        <f ca="true">+IF(AND(ISNUMBER(OFFSET('Water Data'!$G$7,0,10*ROW('Water Data'!G190))),'Data Summary'!CF196="Yes"),OFFSET('Water Data'!$G$7,0,10*ROW('Water Data'!G190)),NA())</f>
        <v>#N/A</v>
      </c>
      <c r="R196" s="56" t="e">
        <f ca="true">+IF(AND(ISNUMBER(OFFSET('Water Data'!$G$10,0,10*ROW('Water Data'!G190))),'Data Summary'!CG196="Yes"),OFFSET('Water Data'!$G$10,0,10*ROW('Water Data'!G190)),NA())</f>
        <v>#N/A</v>
      </c>
      <c r="S196" s="56" t="e">
        <f ca="true">+IF(AND(ISNUMBER(OFFSET('Water Data'!$H$5,0,10*ROW('Water Data'!H190))),'Data Summary'!CH196="Yes"),100-OFFSET('Water Data'!$H$5,0,10*ROW('Water Data'!H190)),NA())</f>
        <v>#N/A</v>
      </c>
      <c r="T196" s="56" t="e">
        <f ca="true">+IF(AND(ISNUMBER(OFFSET('Water Data'!$H$7,0,10*ROW('Water Data'!H190))),'Data Summary'!CI196="Yes"),OFFSET('Water Data'!$H$7,0,10*ROW('Water Data'!H190)),NA())</f>
        <v>#N/A</v>
      </c>
      <c r="U196" s="56" t="e">
        <f ca="true">+IF(AND(ISNUMBER(OFFSET('Water Data'!$H$10,0,10*ROW('Water Data'!H190))),'Data Summary'!CJ196="Yes"),OFFSET('Water Data'!$H$10,0,10*ROW('Water Data'!H190)),NA())</f>
        <v>#N/A</v>
      </c>
      <c r="V196" s="102" t="e">
        <f ca="true">+IF(AND(ISNUMBER(OFFSET('Sanitation Data'!$C$5,0,10*ROW('Sanitation Data'!C190))),'Data Summary'!CK196="Yes"),100-OFFSET('Sanitation Data'!$C$5,0,10*ROW('Sanitation Data'!C190)),NA())</f>
        <v>#N/A</v>
      </c>
      <c r="W196" s="102" t="e">
        <f ca="true">+IF(AND(ISNUMBER(OFFSET('Sanitation Data'!$C$7,0,10*ROW('Sanitation Data'!C190))),'Data Summary'!CL196="Yes"),OFFSET('Sanitation Data'!$C$7,0,10*ROW('Sanitation Data'!C190)),NA())</f>
        <v>#N/A</v>
      </c>
      <c r="X196" s="102" t="e">
        <f ca="true">+IF(AND(ISNUMBER(OFFSET('Sanitation Data'!$C$11,0,10*ROW('Sanitation Data'!C190))),'Data Summary'!CM196="Yes"),OFFSET('Sanitation Data'!$C$11,0,10*ROW('Sanitation Data'!C190)),NA())</f>
        <v>#N/A</v>
      </c>
      <c r="Y196" s="102" t="e">
        <f ca="true">+IF(AND(ISNUMBER(OFFSET('Sanitation Data'!$C$12,0,10*ROW('Sanitation Data'!C190))),'Data Summary'!CN196="Yes"),OFFSET('Sanitation Data'!$C$12,0,10*ROW('Sanitation Data'!C190)),NA())</f>
        <v>#N/A</v>
      </c>
      <c r="Z196" s="102" t="e">
        <f ca="true">+IF(AND(ISNUMBER(OFFSET('Sanitation Data'!$C$13,0,10*ROW('Sanitation Data'!C190))),'Data Summary'!CO196="Yes"),OFFSET('Sanitation Data'!$C$13,0,10*ROW('Sanitation Data'!C190)),NA())</f>
        <v>#N/A</v>
      </c>
      <c r="AA196" s="102" t="e">
        <f ca="true">+IF(AND(ISNUMBER(OFFSET('Sanitation Data'!$D$5,0,10*ROW('Sanitation Data'!D190))),'Data Summary'!CP196="Yes"),100-OFFSET('Sanitation Data'!$D$5,0,10*ROW('Sanitation Data'!D190)),NA())</f>
        <v>#N/A</v>
      </c>
      <c r="AB196" s="102" t="e">
        <f ca="true">+IF(AND(ISNUMBER(OFFSET('Sanitation Data'!$D$7,0,10*ROW('Sanitation Data'!D190))),'Data Summary'!CQ196="Yes"),OFFSET('Sanitation Data'!$D$7,0,10*ROW('Sanitation Data'!D190)),NA())</f>
        <v>#N/A</v>
      </c>
      <c r="AC196" s="102" t="e">
        <f ca="true">+IF(AND(ISNUMBER(OFFSET('Sanitation Data'!$D$11,0,10*ROW('Sanitation Data'!D190))),'Data Summary'!CR196="Yes"),OFFSET('Sanitation Data'!$D$11,0,10*ROW('Sanitation Data'!D190)),NA())</f>
        <v>#N/A</v>
      </c>
      <c r="AD196" s="102" t="e">
        <f ca="true">+IF(AND(ISNUMBER(OFFSET('Sanitation Data'!$D$12,0,10*ROW('Sanitation Data'!D190))),'Data Summary'!CS196="Yes"),OFFSET('Sanitation Data'!$D$12,0,10*ROW('Sanitation Data'!D190)),NA())</f>
        <v>#N/A</v>
      </c>
      <c r="AE196" s="102" t="e">
        <f ca="true">+IF(AND(ISNUMBER(OFFSET('Sanitation Data'!$D$13,0,10*ROW('Sanitation Data'!D190))),'Data Summary'!CT196="Yes"),OFFSET('Sanitation Data'!$D$13,0,10*ROW('Sanitation Data'!D190)),NA())</f>
        <v>#N/A</v>
      </c>
      <c r="AF196" s="102" t="e">
        <f ca="true">+IF(AND(ISNUMBER(OFFSET('Sanitation Data'!$E$5,0,10*ROW('Sanitation Data'!E190))),'Data Summary'!CU196="Yes"),100-OFFSET('Sanitation Data'!$E$5,0,10*ROW('Sanitation Data'!E190)),NA())</f>
        <v>#N/A</v>
      </c>
      <c r="AG196" s="102" t="e">
        <f ca="true">+IF(AND(ISNUMBER(OFFSET('Sanitation Data'!$E$7,0,10*ROW('Sanitation Data'!E190))),'Data Summary'!CV196="Yes"),OFFSET('Sanitation Data'!$E$7,0,10*ROW('Sanitation Data'!E190)),NA())</f>
        <v>#N/A</v>
      </c>
      <c r="AH196" s="102" t="e">
        <f ca="true">+IF(AND(ISNUMBER(OFFSET('Sanitation Data'!$E$11,0,10*ROW('Sanitation Data'!E190))),'Data Summary'!CW196="Yes"),OFFSET('Sanitation Data'!$E$11,0,10*ROW('Sanitation Data'!E190)),NA())</f>
        <v>#N/A</v>
      </c>
      <c r="AI196" s="102" t="e">
        <f ca="true">+IF(AND(ISNUMBER(OFFSET('Sanitation Data'!$E$12,0,10*ROW('Sanitation Data'!E190))),'Data Summary'!CX196="Yes"),OFFSET('Sanitation Data'!$E$12,0,10*ROW('Sanitation Data'!E190)),NA())</f>
        <v>#N/A</v>
      </c>
      <c r="AJ196" s="102" t="e">
        <f ca="true">+IF(AND(ISNUMBER(OFFSET('Sanitation Data'!$E$13,0,10*ROW('Sanitation Data'!E190))),'Data Summary'!CY196="Yes"),OFFSET('Sanitation Data'!$E$13,0,10*ROW('Sanitation Data'!E190)),NA())</f>
        <v>#N/A</v>
      </c>
      <c r="AK196" s="102" t="e">
        <f ca="true">+IF(AND(ISNUMBER(OFFSET('Sanitation Data'!$F$5,0,10*ROW('Sanitation Data'!F190))),'Data Summary'!CZ196="Yes"),100-OFFSET('Sanitation Data'!$F$5,0,10*ROW('Sanitation Data'!F190)),NA())</f>
        <v>#N/A</v>
      </c>
      <c r="AL196" s="102" t="e">
        <f ca="true">+IF(AND(ISNUMBER(OFFSET('Sanitation Data'!$F$7,0,10*ROW('Sanitation Data'!F190))),'Data Summary'!DA196="Yes"),OFFSET('Sanitation Data'!$F$7,0,10*ROW('Sanitation Data'!F190)),NA())</f>
        <v>#N/A</v>
      </c>
      <c r="AM196" s="102" t="e">
        <f ca="true">+IF(AND(ISNUMBER(OFFSET('Sanitation Data'!$F$11,0,10*ROW('Sanitation Data'!F190))),'Data Summary'!DB196="Yes"),OFFSET('Sanitation Data'!$F$11,0,10*ROW('Sanitation Data'!F190)),NA())</f>
        <v>#N/A</v>
      </c>
      <c r="AN196" s="102" t="e">
        <f ca="true">+IF(AND(ISNUMBER(OFFSET('Sanitation Data'!$F$12,0,10*ROW('Sanitation Data'!F190))),'Data Summary'!DC196="Yes"),OFFSET('Sanitation Data'!$F$12,0,10*ROW('Sanitation Data'!F190)),NA())</f>
        <v>#N/A</v>
      </c>
      <c r="AO196" s="102" t="e">
        <f ca="true">+IF(AND(ISNUMBER(OFFSET('Sanitation Data'!$F$13,0,10*ROW('Sanitation Data'!F190))),'Data Summary'!DD196="Yes"),OFFSET('Sanitation Data'!$F$13,0,10*ROW('Sanitation Data'!F190)),NA())</f>
        <v>#N/A</v>
      </c>
      <c r="AP196" s="102" t="e">
        <f ca="true">+IF(AND(ISNUMBER(OFFSET('Sanitation Data'!$G$5,0,10*ROW('Sanitation Data'!G190))),'Data Summary'!DE196="Yes"),100-OFFSET('Sanitation Data'!$G$5,0,10*ROW('Sanitation Data'!G190)),NA())</f>
        <v>#N/A</v>
      </c>
      <c r="AQ196" s="102" t="e">
        <f ca="true">+IF(AND(ISNUMBER(OFFSET('Sanitation Data'!$G$7,0,10*ROW('Sanitation Data'!G190))),'Data Summary'!DF196="Yes"),OFFSET('Sanitation Data'!$G$7,0,10*ROW('Sanitation Data'!G190)),NA())</f>
        <v>#N/A</v>
      </c>
      <c r="AR196" s="102" t="e">
        <f ca="true">+IF(AND(ISNUMBER(OFFSET('Sanitation Data'!$G$11,0,10*ROW('Sanitation Data'!G190))),'Data Summary'!DG196="Yes"),OFFSET('Sanitation Data'!$G$11,0,10*ROW('Sanitation Data'!G190)),NA())</f>
        <v>#N/A</v>
      </c>
      <c r="AS196" s="102" t="e">
        <f ca="true">+IF(AND(ISNUMBER(OFFSET('Sanitation Data'!$G$12,0,10*ROW('Sanitation Data'!G190))),'Data Summary'!DH196="Yes"),OFFSET('Sanitation Data'!$G$12,0,10*ROW('Sanitation Data'!G190)),NA())</f>
        <v>#N/A</v>
      </c>
      <c r="AT196" s="102" t="e">
        <f ca="true">+IF(AND(ISNUMBER(OFFSET('Sanitation Data'!$G$13,0,10*ROW('Sanitation Data'!G190))),'Data Summary'!DI196="Yes"),OFFSET('Sanitation Data'!$G$13,0,10*ROW('Sanitation Data'!G190)),NA())</f>
        <v>#N/A</v>
      </c>
      <c r="AU196" s="102" t="e">
        <f ca="true">+IF(AND(ISNUMBER(OFFSET('Sanitation Data'!$H$5,0,10*ROW('Sanitation Data'!H190))),'Data Summary'!DJ196="Yes"),100-OFFSET('Sanitation Data'!$H$5,0,10*ROW('Sanitation Data'!H190)),NA())</f>
        <v>#N/A</v>
      </c>
      <c r="AV196" s="102" t="e">
        <f ca="true">+IF(AND(ISNUMBER(OFFSET('Sanitation Data'!$H$7,0,10*ROW('Sanitation Data'!H190))),'Data Summary'!DK196="Yes"),OFFSET('Sanitation Data'!$H$7,0,10*ROW('Sanitation Data'!H190)),NA())</f>
        <v>#N/A</v>
      </c>
      <c r="AW196" s="102" t="e">
        <f ca="true">+IF(AND(ISNUMBER(OFFSET('Sanitation Data'!$H$11,0,10*ROW('Sanitation Data'!H190))),'Data Summary'!DL196="Yes"),OFFSET('Sanitation Data'!$H$11,0,10*ROW('Sanitation Data'!H190)),NA())</f>
        <v>#N/A</v>
      </c>
      <c r="AX196" s="102" t="e">
        <f ca="true">+IF(AND(ISNUMBER(OFFSET('Sanitation Data'!$H$12,0,10*ROW('Sanitation Data'!H190))),'Data Summary'!DM196="Yes"),OFFSET('Sanitation Data'!$H$12,0,10*ROW('Sanitation Data'!H190)),NA())</f>
        <v>#N/A</v>
      </c>
      <c r="AY196" s="102" t="e">
        <f ca="true">+IF(AND(ISNUMBER(OFFSET('Sanitation Data'!$H$13,0,10*ROW('Sanitation Data'!H190))),'Data Summary'!DN196="Yes"),OFFSET('Sanitation Data'!$H$13,0,10*ROW('Sanitation Data'!H190)),NA())</f>
        <v>#N/A</v>
      </c>
      <c r="AZ196" s="107" t="e">
        <f ca="true">+IF(AND(ISNUMBER(OFFSET('Hygiene Data'!$C$6,0,10*ROW('Hygiene Data'!C190))),'Data Summary'!DO196="Yes"),OFFSET('Hygiene Data'!$C$6,0,10*ROW('Hygiene Data'!C190)),NA())</f>
        <v>#N/A</v>
      </c>
      <c r="BA196" s="107" t="e">
        <f ca="true">+IF(AND(ISNUMBER(OFFSET('Hygiene Data'!$C$8,0,10*ROW('Hygiene Data'!C190))),'Data Summary'!DP196="Yes"),OFFSET('Hygiene Data'!$C$8,0,10*ROW('Hygiene Data'!C190)),NA())</f>
        <v>#N/A</v>
      </c>
      <c r="BB196" s="107" t="e">
        <f ca="true">+IF(AND(ISNUMBER(OFFSET('Hygiene Data'!$C$10,0,10*ROW('Hygiene Data'!C190))),'Data Summary'!DQ196="Yes"),OFFSET('Hygiene Data'!$C$10,0,10*ROW('Hygiene Data'!C190)),NA())</f>
        <v>#N/A</v>
      </c>
      <c r="BC196" s="107" t="e">
        <f ca="true">+IF(AND(ISNUMBER(OFFSET('Hygiene Data'!$D$6,0,10*ROW('Hygiene Data'!D190))),'Data Summary'!DR196="Yes"),OFFSET('Hygiene Data'!$D$6,0,10*ROW('Hygiene Data'!D190)),NA())</f>
        <v>#N/A</v>
      </c>
      <c r="BD196" s="107" t="e">
        <f ca="true">+IF(AND(ISNUMBER(OFFSET('Hygiene Data'!$D$8,0,10*ROW('Hygiene Data'!D190))),'Data Summary'!DS196="Yes"),OFFSET('Hygiene Data'!$D$8,0,10*ROW('Hygiene Data'!D190)),NA())</f>
        <v>#N/A</v>
      </c>
      <c r="BE196" s="107" t="e">
        <f ca="true">+IF(AND(ISNUMBER(OFFSET('Hygiene Data'!$D$10,0,10*ROW('Hygiene Data'!D190))),'Data Summary'!DT196="Yes"),OFFSET('Hygiene Data'!$D$10,0,10*ROW('Hygiene Data'!D190)),NA())</f>
        <v>#N/A</v>
      </c>
      <c r="BF196" s="107" t="e">
        <f ca="true">+IF(AND(ISNUMBER(OFFSET('Hygiene Data'!$E$6,0,10*ROW('Hygiene Data'!E190))),'Data Summary'!DU196="Yes"),OFFSET('Hygiene Data'!$E$6,0,10*ROW('Hygiene Data'!E190)),NA())</f>
        <v>#N/A</v>
      </c>
      <c r="BG196" s="107" t="e">
        <f ca="true">+IF(AND(ISNUMBER(OFFSET('Hygiene Data'!$E$8,0,10*ROW('Hygiene Data'!E190))),'Data Summary'!DV196="Yes"),OFFSET('Hygiene Data'!$E$8,0,10*ROW('Hygiene Data'!E190)),NA())</f>
        <v>#N/A</v>
      </c>
      <c r="BH196" s="107" t="e">
        <f ca="true">+IF(AND(ISNUMBER(OFFSET('Hygiene Data'!$E$10,0,10*ROW('Hygiene Data'!E190))),'Data Summary'!DW196="Yes"),OFFSET('Hygiene Data'!$E$10,0,10*ROW('Hygiene Data'!E190)),NA())</f>
        <v>#N/A</v>
      </c>
      <c r="BI196" s="107" t="e">
        <f ca="true">+IF(AND(ISNUMBER(OFFSET('Hygiene Data'!$F$6,0,10*ROW('Hygiene Data'!F190))),'Data Summary'!DX196="Yes"),OFFSET('Hygiene Data'!$F$6,0,10*ROW('Hygiene Data'!F190)),NA())</f>
        <v>#N/A</v>
      </c>
      <c r="BJ196" s="107" t="e">
        <f ca="true">+IF(AND(ISNUMBER(OFFSET('Hygiene Data'!$F$8,0,10*ROW('Hygiene Data'!F190))),'Data Summary'!DY196="Yes"),OFFSET('Hygiene Data'!$F$8,0,10*ROW('Hygiene Data'!F190)),NA())</f>
        <v>#N/A</v>
      </c>
      <c r="BK196" s="107" t="e">
        <f ca="true">+IF(AND(ISNUMBER(OFFSET('Hygiene Data'!$F$10,0,10*ROW('Hygiene Data'!F190))),'Data Summary'!DZ196="Yes"),OFFSET('Hygiene Data'!$F$10,0,10*ROW('Hygiene Data'!F190)),NA())</f>
        <v>#N/A</v>
      </c>
      <c r="BL196" s="107" t="e">
        <f ca="true">+IF(AND(ISNUMBER(OFFSET('Hygiene Data'!$G$6,0,10*ROW('Hygiene Data'!G190))),'Data Summary'!EA196="Yes"),OFFSET('Hygiene Data'!$G$6,0,10*ROW('Hygiene Data'!G190)),NA())</f>
        <v>#N/A</v>
      </c>
      <c r="BM196" s="107" t="e">
        <f ca="true">+IF(AND(ISNUMBER(OFFSET('Hygiene Data'!$G$8,0,10*ROW('Hygiene Data'!G190))),'Data Summary'!EB196="Yes"),OFFSET('Hygiene Data'!$G$8,0,10*ROW('Hygiene Data'!G190)),NA())</f>
        <v>#N/A</v>
      </c>
      <c r="BN196" s="107" t="e">
        <f ca="true">+IF(AND(ISNUMBER(OFFSET('Hygiene Data'!$G$10,0,10*ROW('Hygiene Data'!G190))),'Data Summary'!EC196="Yes"),OFFSET('Hygiene Data'!$G$10,0,10*ROW('Hygiene Data'!G190)),NA())</f>
        <v>#N/A</v>
      </c>
      <c r="BO196" s="107" t="e">
        <f ca="true">+IF(AND(ISNUMBER(OFFSET('Hygiene Data'!$H$6,0,10*ROW('Hygiene Data'!H190))),'Data Summary'!ED196="Yes"),OFFSET('Hygiene Data'!$H$6,0,10*ROW('Hygiene Data'!H190)),NA())</f>
        <v>#N/A</v>
      </c>
      <c r="BP196" s="107" t="e">
        <f ca="true">+IF(AND(ISNUMBER(OFFSET('Hygiene Data'!$H$8,0,10*ROW('Hygiene Data'!H190))),'Data Summary'!EE196="Yes"),OFFSET('Hygiene Data'!$H$8,0,10*ROW('Hygiene Data'!H190)),NA())</f>
        <v>#N/A</v>
      </c>
      <c r="BQ196" s="107" t="e">
        <f ca="true">+IF(AND(ISNUMBER(OFFSET('Hygiene Data'!$H$10,0,10*ROW('Hygiene Data'!H190))),'Data Summary'!EF196="Yes"),OFFSET('Hygiene Data'!$H$10,0,10*ROW('Hygiene Data'!H190)),NA())</f>
        <v>#N/A</v>
      </c>
    </row>
    <row r="197" x14ac:dyDescent="0.2">
      <c r="A197" s="55" t="e">
        <f ca="true">+IF(OFFSET('Water Data'!$B$1,0,10*ROW('Water Data'!B191))="",NA(),OFFSET('Water Data'!$B$1,0,10*ROW('Water Data'!B191)))</f>
        <v>#N/A</v>
      </c>
      <c r="B197" s="55" t="e">
        <f ca="true">+IF(OFFSET('Water Data'!$A$3,0,10*ROW('Water Data'!A194))="",NA(),OFFSET('Water Data'!$A$3,0,10*ROW('Water Data'!A194)))</f>
        <v>#N/A</v>
      </c>
      <c r="C197" s="55" t="e">
        <f ca="true">+IF(OFFSET('Water Data'!$C$3,0,10*ROW('Water Data'!C194))="",NA(),OFFSET('Water Data'!$C$3,0,10*ROW('Water Data'!C194)))</f>
        <v>#N/A</v>
      </c>
      <c r="D197" s="56" t="e">
        <f ca="true">+IF(AND(ISNUMBER(OFFSET('Water Data'!$C$5,0,10*ROW('Water Data'!C191))),'Data Summary'!BS197="Yes"),100-OFFSET('Water Data'!$C$5,0,10*ROW('Water Data'!C191)),NA())</f>
        <v>#N/A</v>
      </c>
      <c r="E197" s="56" t="e">
        <f ca="true">+IF(AND(ISNUMBER(OFFSET('Water Data'!$C$7,0,10*ROW('Water Data'!C191))),'Data Summary'!BT197="Yes"),OFFSET('Water Data'!$C$7,0,10*ROW('Water Data'!C191)),NA())</f>
        <v>#N/A</v>
      </c>
      <c r="F197" s="56" t="e">
        <f ca="true">+IF(AND(ISNUMBER(OFFSET('Water Data'!$C$10,0,10*ROW('Water Data'!C191))),'Data Summary'!BU197="Yes"),OFFSET('Water Data'!$C$10,0,10*ROW('Water Data'!C191)),NA())</f>
        <v>#N/A</v>
      </c>
      <c r="G197" s="56" t="e">
        <f ca="true">+IF(AND(ISNUMBER(OFFSET('Water Data'!$D$5,0,10*ROW('Water Data'!D191))),'Data Summary'!BV197="Yes"),100-OFFSET('Water Data'!$D$5,0,10*ROW('Water Data'!D191)),NA())</f>
        <v>#N/A</v>
      </c>
      <c r="H197" s="56" t="e">
        <f ca="true">+IF(AND(ISNUMBER(OFFSET('Water Data'!$D$7,0,10*ROW('Water Data'!D191))),'Data Summary'!BW197="Yes"),OFFSET('Water Data'!$D$7,0,10*ROW('Water Data'!D191)),NA())</f>
        <v>#N/A</v>
      </c>
      <c r="I197" s="56" t="e">
        <f ca="true">+IF(AND(ISNUMBER(OFFSET('Water Data'!$D$10,0,10*ROW('Water Data'!D191))),'Data Summary'!BX197="Yes"),OFFSET('Water Data'!$D$10,0,10*ROW('Water Data'!D191)),NA())</f>
        <v>#N/A</v>
      </c>
      <c r="J197" s="56" t="e">
        <f ca="true">+IF(AND(ISNUMBER(OFFSET('Water Data'!$E$5,0,10*ROW('Water Data'!E191))),'Data Summary'!BY197="Yes"),100-OFFSET('Water Data'!$E$5,0,10*ROW('Water Data'!E191)),NA())</f>
        <v>#N/A</v>
      </c>
      <c r="K197" s="56" t="e">
        <f ca="true">+IF(AND(ISNUMBER(OFFSET('Water Data'!$E$7,0,10*ROW('Water Data'!E191))),'Data Summary'!BZ197="Yes"),OFFSET('Water Data'!$E$7,0,10*ROW('Water Data'!E191)),NA())</f>
        <v>#N/A</v>
      </c>
      <c r="L197" s="56" t="e">
        <f ca="true">+IF(AND(ISNUMBER(OFFSET('Water Data'!$E$10,0,10*ROW('Water Data'!E191))),'Data Summary'!CA197="Yes"),OFFSET('Water Data'!$E$10,0,10*ROW('Water Data'!E191)),NA())</f>
        <v>#N/A</v>
      </c>
      <c r="M197" s="56" t="e">
        <f ca="true">+IF(AND(ISNUMBER(OFFSET('Water Data'!$F$5,0,10*ROW('Water Data'!F191))),'Data Summary'!CB197="Yes"),100-OFFSET('Water Data'!$F$5,0,10*ROW('Water Data'!F191)),NA())</f>
        <v>#N/A</v>
      </c>
      <c r="N197" s="56" t="e">
        <f ca="true">+IF(AND(ISNUMBER(OFFSET('Water Data'!$F$7,0,10*ROW('Water Data'!F191))),'Data Summary'!CC197="Yes"),OFFSET('Water Data'!$F$7,0,10*ROW('Water Data'!F191)),NA())</f>
        <v>#N/A</v>
      </c>
      <c r="O197" s="56" t="e">
        <f ca="true">+IF(AND(ISNUMBER(OFFSET('Water Data'!$F$10,0,10*ROW('Water Data'!F191))),'Data Summary'!CD197="Yes"),OFFSET('Water Data'!$F$10,0,10*ROW('Water Data'!F191)),NA())</f>
        <v>#N/A</v>
      </c>
      <c r="P197" s="56" t="e">
        <f ca="true">+IF(AND(ISNUMBER(OFFSET('Water Data'!$G$5,0,10*ROW('Water Data'!G191))),'Data Summary'!CE197="Yes"),100-OFFSET('Water Data'!$G$5,0,10*ROW('Water Data'!G191)),NA())</f>
        <v>#N/A</v>
      </c>
      <c r="Q197" s="56" t="e">
        <f ca="true">+IF(AND(ISNUMBER(OFFSET('Water Data'!$G$7,0,10*ROW('Water Data'!G191))),'Data Summary'!CF197="Yes"),OFFSET('Water Data'!$G$7,0,10*ROW('Water Data'!G191)),NA())</f>
        <v>#N/A</v>
      </c>
      <c r="R197" s="56" t="e">
        <f ca="true">+IF(AND(ISNUMBER(OFFSET('Water Data'!$G$10,0,10*ROW('Water Data'!G191))),'Data Summary'!CG197="Yes"),OFFSET('Water Data'!$G$10,0,10*ROW('Water Data'!G191)),NA())</f>
        <v>#N/A</v>
      </c>
      <c r="S197" s="56" t="e">
        <f ca="true">+IF(AND(ISNUMBER(OFFSET('Water Data'!$H$5,0,10*ROW('Water Data'!H191))),'Data Summary'!CH197="Yes"),100-OFFSET('Water Data'!$H$5,0,10*ROW('Water Data'!H191)),NA())</f>
        <v>#N/A</v>
      </c>
      <c r="T197" s="56" t="e">
        <f ca="true">+IF(AND(ISNUMBER(OFFSET('Water Data'!$H$7,0,10*ROW('Water Data'!H191))),'Data Summary'!CI197="Yes"),OFFSET('Water Data'!$H$7,0,10*ROW('Water Data'!H191)),NA())</f>
        <v>#N/A</v>
      </c>
      <c r="U197" s="56" t="e">
        <f ca="true">+IF(AND(ISNUMBER(OFFSET('Water Data'!$H$10,0,10*ROW('Water Data'!H191))),'Data Summary'!CJ197="Yes"),OFFSET('Water Data'!$H$10,0,10*ROW('Water Data'!H191)),NA())</f>
        <v>#N/A</v>
      </c>
      <c r="V197" s="102" t="e">
        <f ca="true">+IF(AND(ISNUMBER(OFFSET('Sanitation Data'!$C$5,0,10*ROW('Sanitation Data'!C191))),'Data Summary'!CK197="Yes"),100-OFFSET('Sanitation Data'!$C$5,0,10*ROW('Sanitation Data'!C191)),NA())</f>
        <v>#N/A</v>
      </c>
      <c r="W197" s="102" t="e">
        <f ca="true">+IF(AND(ISNUMBER(OFFSET('Sanitation Data'!$C$7,0,10*ROW('Sanitation Data'!C191))),'Data Summary'!CL197="Yes"),OFFSET('Sanitation Data'!$C$7,0,10*ROW('Sanitation Data'!C191)),NA())</f>
        <v>#N/A</v>
      </c>
      <c r="X197" s="102" t="e">
        <f ca="true">+IF(AND(ISNUMBER(OFFSET('Sanitation Data'!$C$11,0,10*ROW('Sanitation Data'!C191))),'Data Summary'!CM197="Yes"),OFFSET('Sanitation Data'!$C$11,0,10*ROW('Sanitation Data'!C191)),NA())</f>
        <v>#N/A</v>
      </c>
      <c r="Y197" s="102" t="e">
        <f ca="true">+IF(AND(ISNUMBER(OFFSET('Sanitation Data'!$C$12,0,10*ROW('Sanitation Data'!C191))),'Data Summary'!CN197="Yes"),OFFSET('Sanitation Data'!$C$12,0,10*ROW('Sanitation Data'!C191)),NA())</f>
        <v>#N/A</v>
      </c>
      <c r="Z197" s="102" t="e">
        <f ca="true">+IF(AND(ISNUMBER(OFFSET('Sanitation Data'!$C$13,0,10*ROW('Sanitation Data'!C191))),'Data Summary'!CO197="Yes"),OFFSET('Sanitation Data'!$C$13,0,10*ROW('Sanitation Data'!C191)),NA())</f>
        <v>#N/A</v>
      </c>
      <c r="AA197" s="102" t="e">
        <f ca="true">+IF(AND(ISNUMBER(OFFSET('Sanitation Data'!$D$5,0,10*ROW('Sanitation Data'!D191))),'Data Summary'!CP197="Yes"),100-OFFSET('Sanitation Data'!$D$5,0,10*ROW('Sanitation Data'!D191)),NA())</f>
        <v>#N/A</v>
      </c>
      <c r="AB197" s="102" t="e">
        <f ca="true">+IF(AND(ISNUMBER(OFFSET('Sanitation Data'!$D$7,0,10*ROW('Sanitation Data'!D191))),'Data Summary'!CQ197="Yes"),OFFSET('Sanitation Data'!$D$7,0,10*ROW('Sanitation Data'!D191)),NA())</f>
        <v>#N/A</v>
      </c>
      <c r="AC197" s="102" t="e">
        <f ca="true">+IF(AND(ISNUMBER(OFFSET('Sanitation Data'!$D$11,0,10*ROW('Sanitation Data'!D191))),'Data Summary'!CR197="Yes"),OFFSET('Sanitation Data'!$D$11,0,10*ROW('Sanitation Data'!D191)),NA())</f>
        <v>#N/A</v>
      </c>
      <c r="AD197" s="102" t="e">
        <f ca="true">+IF(AND(ISNUMBER(OFFSET('Sanitation Data'!$D$12,0,10*ROW('Sanitation Data'!D191))),'Data Summary'!CS197="Yes"),OFFSET('Sanitation Data'!$D$12,0,10*ROW('Sanitation Data'!D191)),NA())</f>
        <v>#N/A</v>
      </c>
      <c r="AE197" s="102" t="e">
        <f ca="true">+IF(AND(ISNUMBER(OFFSET('Sanitation Data'!$D$13,0,10*ROW('Sanitation Data'!D191))),'Data Summary'!CT197="Yes"),OFFSET('Sanitation Data'!$D$13,0,10*ROW('Sanitation Data'!D191)),NA())</f>
        <v>#N/A</v>
      </c>
      <c r="AF197" s="102" t="e">
        <f ca="true">+IF(AND(ISNUMBER(OFFSET('Sanitation Data'!$E$5,0,10*ROW('Sanitation Data'!E191))),'Data Summary'!CU197="Yes"),100-OFFSET('Sanitation Data'!$E$5,0,10*ROW('Sanitation Data'!E191)),NA())</f>
        <v>#N/A</v>
      </c>
      <c r="AG197" s="102" t="e">
        <f ca="true">+IF(AND(ISNUMBER(OFFSET('Sanitation Data'!$E$7,0,10*ROW('Sanitation Data'!E191))),'Data Summary'!CV197="Yes"),OFFSET('Sanitation Data'!$E$7,0,10*ROW('Sanitation Data'!E191)),NA())</f>
        <v>#N/A</v>
      </c>
      <c r="AH197" s="102" t="e">
        <f ca="true">+IF(AND(ISNUMBER(OFFSET('Sanitation Data'!$E$11,0,10*ROW('Sanitation Data'!E191))),'Data Summary'!CW197="Yes"),OFFSET('Sanitation Data'!$E$11,0,10*ROW('Sanitation Data'!E191)),NA())</f>
        <v>#N/A</v>
      </c>
      <c r="AI197" s="102" t="e">
        <f ca="true">+IF(AND(ISNUMBER(OFFSET('Sanitation Data'!$E$12,0,10*ROW('Sanitation Data'!E191))),'Data Summary'!CX197="Yes"),OFFSET('Sanitation Data'!$E$12,0,10*ROW('Sanitation Data'!E191)),NA())</f>
        <v>#N/A</v>
      </c>
      <c r="AJ197" s="102" t="e">
        <f ca="true">+IF(AND(ISNUMBER(OFFSET('Sanitation Data'!$E$13,0,10*ROW('Sanitation Data'!E191))),'Data Summary'!CY197="Yes"),OFFSET('Sanitation Data'!$E$13,0,10*ROW('Sanitation Data'!E191)),NA())</f>
        <v>#N/A</v>
      </c>
      <c r="AK197" s="102" t="e">
        <f ca="true">+IF(AND(ISNUMBER(OFFSET('Sanitation Data'!$F$5,0,10*ROW('Sanitation Data'!F191))),'Data Summary'!CZ197="Yes"),100-OFFSET('Sanitation Data'!$F$5,0,10*ROW('Sanitation Data'!F191)),NA())</f>
        <v>#N/A</v>
      </c>
      <c r="AL197" s="102" t="e">
        <f ca="true">+IF(AND(ISNUMBER(OFFSET('Sanitation Data'!$F$7,0,10*ROW('Sanitation Data'!F191))),'Data Summary'!DA197="Yes"),OFFSET('Sanitation Data'!$F$7,0,10*ROW('Sanitation Data'!F191)),NA())</f>
        <v>#N/A</v>
      </c>
      <c r="AM197" s="102" t="e">
        <f ca="true">+IF(AND(ISNUMBER(OFFSET('Sanitation Data'!$F$11,0,10*ROW('Sanitation Data'!F191))),'Data Summary'!DB197="Yes"),OFFSET('Sanitation Data'!$F$11,0,10*ROW('Sanitation Data'!F191)),NA())</f>
        <v>#N/A</v>
      </c>
      <c r="AN197" s="102" t="e">
        <f ca="true">+IF(AND(ISNUMBER(OFFSET('Sanitation Data'!$F$12,0,10*ROW('Sanitation Data'!F191))),'Data Summary'!DC197="Yes"),OFFSET('Sanitation Data'!$F$12,0,10*ROW('Sanitation Data'!F191)),NA())</f>
        <v>#N/A</v>
      </c>
      <c r="AO197" s="102" t="e">
        <f ca="true">+IF(AND(ISNUMBER(OFFSET('Sanitation Data'!$F$13,0,10*ROW('Sanitation Data'!F191))),'Data Summary'!DD197="Yes"),OFFSET('Sanitation Data'!$F$13,0,10*ROW('Sanitation Data'!F191)),NA())</f>
        <v>#N/A</v>
      </c>
      <c r="AP197" s="102" t="e">
        <f ca="true">+IF(AND(ISNUMBER(OFFSET('Sanitation Data'!$G$5,0,10*ROW('Sanitation Data'!G191))),'Data Summary'!DE197="Yes"),100-OFFSET('Sanitation Data'!$G$5,0,10*ROW('Sanitation Data'!G191)),NA())</f>
        <v>#N/A</v>
      </c>
      <c r="AQ197" s="102" t="e">
        <f ca="true">+IF(AND(ISNUMBER(OFFSET('Sanitation Data'!$G$7,0,10*ROW('Sanitation Data'!G191))),'Data Summary'!DF197="Yes"),OFFSET('Sanitation Data'!$G$7,0,10*ROW('Sanitation Data'!G191)),NA())</f>
        <v>#N/A</v>
      </c>
      <c r="AR197" s="102" t="e">
        <f ca="true">+IF(AND(ISNUMBER(OFFSET('Sanitation Data'!$G$11,0,10*ROW('Sanitation Data'!G191))),'Data Summary'!DG197="Yes"),OFFSET('Sanitation Data'!$G$11,0,10*ROW('Sanitation Data'!G191)),NA())</f>
        <v>#N/A</v>
      </c>
      <c r="AS197" s="102" t="e">
        <f ca="true">+IF(AND(ISNUMBER(OFFSET('Sanitation Data'!$G$12,0,10*ROW('Sanitation Data'!G191))),'Data Summary'!DH197="Yes"),OFFSET('Sanitation Data'!$G$12,0,10*ROW('Sanitation Data'!G191)),NA())</f>
        <v>#N/A</v>
      </c>
      <c r="AT197" s="102" t="e">
        <f ca="true">+IF(AND(ISNUMBER(OFFSET('Sanitation Data'!$G$13,0,10*ROW('Sanitation Data'!G191))),'Data Summary'!DI197="Yes"),OFFSET('Sanitation Data'!$G$13,0,10*ROW('Sanitation Data'!G191)),NA())</f>
        <v>#N/A</v>
      </c>
      <c r="AU197" s="102" t="e">
        <f ca="true">+IF(AND(ISNUMBER(OFFSET('Sanitation Data'!$H$5,0,10*ROW('Sanitation Data'!H191))),'Data Summary'!DJ197="Yes"),100-OFFSET('Sanitation Data'!$H$5,0,10*ROW('Sanitation Data'!H191)),NA())</f>
        <v>#N/A</v>
      </c>
      <c r="AV197" s="102" t="e">
        <f ca="true">+IF(AND(ISNUMBER(OFFSET('Sanitation Data'!$H$7,0,10*ROW('Sanitation Data'!H191))),'Data Summary'!DK197="Yes"),OFFSET('Sanitation Data'!$H$7,0,10*ROW('Sanitation Data'!H191)),NA())</f>
        <v>#N/A</v>
      </c>
      <c r="AW197" s="102" t="e">
        <f ca="true">+IF(AND(ISNUMBER(OFFSET('Sanitation Data'!$H$11,0,10*ROW('Sanitation Data'!H191))),'Data Summary'!DL197="Yes"),OFFSET('Sanitation Data'!$H$11,0,10*ROW('Sanitation Data'!H191)),NA())</f>
        <v>#N/A</v>
      </c>
      <c r="AX197" s="102" t="e">
        <f ca="true">+IF(AND(ISNUMBER(OFFSET('Sanitation Data'!$H$12,0,10*ROW('Sanitation Data'!H191))),'Data Summary'!DM197="Yes"),OFFSET('Sanitation Data'!$H$12,0,10*ROW('Sanitation Data'!H191)),NA())</f>
        <v>#N/A</v>
      </c>
      <c r="AY197" s="102" t="e">
        <f ca="true">+IF(AND(ISNUMBER(OFFSET('Sanitation Data'!$H$13,0,10*ROW('Sanitation Data'!H191))),'Data Summary'!DN197="Yes"),OFFSET('Sanitation Data'!$H$13,0,10*ROW('Sanitation Data'!H191)),NA())</f>
        <v>#N/A</v>
      </c>
      <c r="AZ197" s="107" t="e">
        <f ca="true">+IF(AND(ISNUMBER(OFFSET('Hygiene Data'!$C$6,0,10*ROW('Hygiene Data'!C191))),'Data Summary'!DO197="Yes"),OFFSET('Hygiene Data'!$C$6,0,10*ROW('Hygiene Data'!C191)),NA())</f>
        <v>#N/A</v>
      </c>
      <c r="BA197" s="107" t="e">
        <f ca="true">+IF(AND(ISNUMBER(OFFSET('Hygiene Data'!$C$8,0,10*ROW('Hygiene Data'!C191))),'Data Summary'!DP197="Yes"),OFFSET('Hygiene Data'!$C$8,0,10*ROW('Hygiene Data'!C191)),NA())</f>
        <v>#N/A</v>
      </c>
      <c r="BB197" s="107" t="e">
        <f ca="true">+IF(AND(ISNUMBER(OFFSET('Hygiene Data'!$C$10,0,10*ROW('Hygiene Data'!C191))),'Data Summary'!DQ197="Yes"),OFFSET('Hygiene Data'!$C$10,0,10*ROW('Hygiene Data'!C191)),NA())</f>
        <v>#N/A</v>
      </c>
      <c r="BC197" s="107" t="e">
        <f ca="true">+IF(AND(ISNUMBER(OFFSET('Hygiene Data'!$D$6,0,10*ROW('Hygiene Data'!D191))),'Data Summary'!DR197="Yes"),OFFSET('Hygiene Data'!$D$6,0,10*ROW('Hygiene Data'!D191)),NA())</f>
        <v>#N/A</v>
      </c>
      <c r="BD197" s="107" t="e">
        <f ca="true">+IF(AND(ISNUMBER(OFFSET('Hygiene Data'!$D$8,0,10*ROW('Hygiene Data'!D191))),'Data Summary'!DS197="Yes"),OFFSET('Hygiene Data'!$D$8,0,10*ROW('Hygiene Data'!D191)),NA())</f>
        <v>#N/A</v>
      </c>
      <c r="BE197" s="107" t="e">
        <f ca="true">+IF(AND(ISNUMBER(OFFSET('Hygiene Data'!$D$10,0,10*ROW('Hygiene Data'!D191))),'Data Summary'!DT197="Yes"),OFFSET('Hygiene Data'!$D$10,0,10*ROW('Hygiene Data'!D191)),NA())</f>
        <v>#N/A</v>
      </c>
      <c r="BF197" s="107" t="e">
        <f ca="true">+IF(AND(ISNUMBER(OFFSET('Hygiene Data'!$E$6,0,10*ROW('Hygiene Data'!E191))),'Data Summary'!DU197="Yes"),OFFSET('Hygiene Data'!$E$6,0,10*ROW('Hygiene Data'!E191)),NA())</f>
        <v>#N/A</v>
      </c>
      <c r="BG197" s="107" t="e">
        <f ca="true">+IF(AND(ISNUMBER(OFFSET('Hygiene Data'!$E$8,0,10*ROW('Hygiene Data'!E191))),'Data Summary'!DV197="Yes"),OFFSET('Hygiene Data'!$E$8,0,10*ROW('Hygiene Data'!E191)),NA())</f>
        <v>#N/A</v>
      </c>
      <c r="BH197" s="107" t="e">
        <f ca="true">+IF(AND(ISNUMBER(OFFSET('Hygiene Data'!$E$10,0,10*ROW('Hygiene Data'!E191))),'Data Summary'!DW197="Yes"),OFFSET('Hygiene Data'!$E$10,0,10*ROW('Hygiene Data'!E191)),NA())</f>
        <v>#N/A</v>
      </c>
      <c r="BI197" s="107" t="e">
        <f ca="true">+IF(AND(ISNUMBER(OFFSET('Hygiene Data'!$F$6,0,10*ROW('Hygiene Data'!F191))),'Data Summary'!DX197="Yes"),OFFSET('Hygiene Data'!$F$6,0,10*ROW('Hygiene Data'!F191)),NA())</f>
        <v>#N/A</v>
      </c>
      <c r="BJ197" s="107" t="e">
        <f ca="true">+IF(AND(ISNUMBER(OFFSET('Hygiene Data'!$F$8,0,10*ROW('Hygiene Data'!F191))),'Data Summary'!DY197="Yes"),OFFSET('Hygiene Data'!$F$8,0,10*ROW('Hygiene Data'!F191)),NA())</f>
        <v>#N/A</v>
      </c>
      <c r="BK197" s="107" t="e">
        <f ca="true">+IF(AND(ISNUMBER(OFFSET('Hygiene Data'!$F$10,0,10*ROW('Hygiene Data'!F191))),'Data Summary'!DZ197="Yes"),OFFSET('Hygiene Data'!$F$10,0,10*ROW('Hygiene Data'!F191)),NA())</f>
        <v>#N/A</v>
      </c>
      <c r="BL197" s="107" t="e">
        <f ca="true">+IF(AND(ISNUMBER(OFFSET('Hygiene Data'!$G$6,0,10*ROW('Hygiene Data'!G191))),'Data Summary'!EA197="Yes"),OFFSET('Hygiene Data'!$G$6,0,10*ROW('Hygiene Data'!G191)),NA())</f>
        <v>#N/A</v>
      </c>
      <c r="BM197" s="107" t="e">
        <f ca="true">+IF(AND(ISNUMBER(OFFSET('Hygiene Data'!$G$8,0,10*ROW('Hygiene Data'!G191))),'Data Summary'!EB197="Yes"),OFFSET('Hygiene Data'!$G$8,0,10*ROW('Hygiene Data'!G191)),NA())</f>
        <v>#N/A</v>
      </c>
      <c r="BN197" s="107" t="e">
        <f ca="true">+IF(AND(ISNUMBER(OFFSET('Hygiene Data'!$G$10,0,10*ROW('Hygiene Data'!G191))),'Data Summary'!EC197="Yes"),OFFSET('Hygiene Data'!$G$10,0,10*ROW('Hygiene Data'!G191)),NA())</f>
        <v>#N/A</v>
      </c>
      <c r="BO197" s="107" t="e">
        <f ca="true">+IF(AND(ISNUMBER(OFFSET('Hygiene Data'!$H$6,0,10*ROW('Hygiene Data'!H191))),'Data Summary'!ED197="Yes"),OFFSET('Hygiene Data'!$H$6,0,10*ROW('Hygiene Data'!H191)),NA())</f>
        <v>#N/A</v>
      </c>
      <c r="BP197" s="107" t="e">
        <f ca="true">+IF(AND(ISNUMBER(OFFSET('Hygiene Data'!$H$8,0,10*ROW('Hygiene Data'!H191))),'Data Summary'!EE197="Yes"),OFFSET('Hygiene Data'!$H$8,0,10*ROW('Hygiene Data'!H191)),NA())</f>
        <v>#N/A</v>
      </c>
      <c r="BQ197" s="107" t="e">
        <f ca="true">+IF(AND(ISNUMBER(OFFSET('Hygiene Data'!$H$10,0,10*ROW('Hygiene Data'!H191))),'Data Summary'!EF197="Yes"),OFFSET('Hygiene Data'!$H$10,0,10*ROW('Hygiene Data'!H191)),NA())</f>
        <v>#N/A</v>
      </c>
    </row>
    <row r="198" x14ac:dyDescent="0.2">
      <c r="A198" s="55" t="e">
        <f ca="true">+IF(OFFSET('Water Data'!$B$1,0,10*ROW('Water Data'!B192))="",NA(),OFFSET('Water Data'!$B$1,0,10*ROW('Water Data'!B192)))</f>
        <v>#N/A</v>
      </c>
      <c r="B198" s="55" t="e">
        <f ca="true">+IF(OFFSET('Water Data'!$A$3,0,10*ROW('Water Data'!A195))="",NA(),OFFSET('Water Data'!$A$3,0,10*ROW('Water Data'!A195)))</f>
        <v>#N/A</v>
      </c>
      <c r="C198" s="55" t="e">
        <f ca="true">+IF(OFFSET('Water Data'!$C$3,0,10*ROW('Water Data'!C195))="",NA(),OFFSET('Water Data'!$C$3,0,10*ROW('Water Data'!C195)))</f>
        <v>#N/A</v>
      </c>
      <c r="D198" s="56" t="e">
        <f ca="true">+IF(AND(ISNUMBER(OFFSET('Water Data'!$C$5,0,10*ROW('Water Data'!C192))),'Data Summary'!BS198="Yes"),100-OFFSET('Water Data'!$C$5,0,10*ROW('Water Data'!C192)),NA())</f>
        <v>#N/A</v>
      </c>
      <c r="E198" s="56" t="e">
        <f ca="true">+IF(AND(ISNUMBER(OFFSET('Water Data'!$C$7,0,10*ROW('Water Data'!C192))),'Data Summary'!BT198="Yes"),OFFSET('Water Data'!$C$7,0,10*ROW('Water Data'!C192)),NA())</f>
        <v>#N/A</v>
      </c>
      <c r="F198" s="56" t="e">
        <f ca="true">+IF(AND(ISNUMBER(OFFSET('Water Data'!$C$10,0,10*ROW('Water Data'!C192))),'Data Summary'!BU198="Yes"),OFFSET('Water Data'!$C$10,0,10*ROW('Water Data'!C192)),NA())</f>
        <v>#N/A</v>
      </c>
      <c r="G198" s="56" t="e">
        <f ca="true">+IF(AND(ISNUMBER(OFFSET('Water Data'!$D$5,0,10*ROW('Water Data'!D192))),'Data Summary'!BV198="Yes"),100-OFFSET('Water Data'!$D$5,0,10*ROW('Water Data'!D192)),NA())</f>
        <v>#N/A</v>
      </c>
      <c r="H198" s="56" t="e">
        <f ca="true">+IF(AND(ISNUMBER(OFFSET('Water Data'!$D$7,0,10*ROW('Water Data'!D192))),'Data Summary'!BW198="Yes"),OFFSET('Water Data'!$D$7,0,10*ROW('Water Data'!D192)),NA())</f>
        <v>#N/A</v>
      </c>
      <c r="I198" s="56" t="e">
        <f ca="true">+IF(AND(ISNUMBER(OFFSET('Water Data'!$D$10,0,10*ROW('Water Data'!D192))),'Data Summary'!BX198="Yes"),OFFSET('Water Data'!$D$10,0,10*ROW('Water Data'!D192)),NA())</f>
        <v>#N/A</v>
      </c>
      <c r="J198" s="56" t="e">
        <f ca="true">+IF(AND(ISNUMBER(OFFSET('Water Data'!$E$5,0,10*ROW('Water Data'!E192))),'Data Summary'!BY198="Yes"),100-OFFSET('Water Data'!$E$5,0,10*ROW('Water Data'!E192)),NA())</f>
        <v>#N/A</v>
      </c>
      <c r="K198" s="56" t="e">
        <f ca="true">+IF(AND(ISNUMBER(OFFSET('Water Data'!$E$7,0,10*ROW('Water Data'!E192))),'Data Summary'!BZ198="Yes"),OFFSET('Water Data'!$E$7,0,10*ROW('Water Data'!E192)),NA())</f>
        <v>#N/A</v>
      </c>
      <c r="L198" s="56" t="e">
        <f ca="true">+IF(AND(ISNUMBER(OFFSET('Water Data'!$E$10,0,10*ROW('Water Data'!E192))),'Data Summary'!CA198="Yes"),OFFSET('Water Data'!$E$10,0,10*ROW('Water Data'!E192)),NA())</f>
        <v>#N/A</v>
      </c>
      <c r="M198" s="56" t="e">
        <f ca="true">+IF(AND(ISNUMBER(OFFSET('Water Data'!$F$5,0,10*ROW('Water Data'!F192))),'Data Summary'!CB198="Yes"),100-OFFSET('Water Data'!$F$5,0,10*ROW('Water Data'!F192)),NA())</f>
        <v>#N/A</v>
      </c>
      <c r="N198" s="56" t="e">
        <f ca="true">+IF(AND(ISNUMBER(OFFSET('Water Data'!$F$7,0,10*ROW('Water Data'!F192))),'Data Summary'!CC198="Yes"),OFFSET('Water Data'!$F$7,0,10*ROW('Water Data'!F192)),NA())</f>
        <v>#N/A</v>
      </c>
      <c r="O198" s="56" t="e">
        <f ca="true">+IF(AND(ISNUMBER(OFFSET('Water Data'!$F$10,0,10*ROW('Water Data'!F192))),'Data Summary'!CD198="Yes"),OFFSET('Water Data'!$F$10,0,10*ROW('Water Data'!F192)),NA())</f>
        <v>#N/A</v>
      </c>
      <c r="P198" s="56" t="e">
        <f ca="true">+IF(AND(ISNUMBER(OFFSET('Water Data'!$G$5,0,10*ROW('Water Data'!G192))),'Data Summary'!CE198="Yes"),100-OFFSET('Water Data'!$G$5,0,10*ROW('Water Data'!G192)),NA())</f>
        <v>#N/A</v>
      </c>
      <c r="Q198" s="56" t="e">
        <f ca="true">+IF(AND(ISNUMBER(OFFSET('Water Data'!$G$7,0,10*ROW('Water Data'!G192))),'Data Summary'!CF198="Yes"),OFFSET('Water Data'!$G$7,0,10*ROW('Water Data'!G192)),NA())</f>
        <v>#N/A</v>
      </c>
      <c r="R198" s="56" t="e">
        <f ca="true">+IF(AND(ISNUMBER(OFFSET('Water Data'!$G$10,0,10*ROW('Water Data'!G192))),'Data Summary'!CG198="Yes"),OFFSET('Water Data'!$G$10,0,10*ROW('Water Data'!G192)),NA())</f>
        <v>#N/A</v>
      </c>
      <c r="S198" s="56" t="e">
        <f ca="true">+IF(AND(ISNUMBER(OFFSET('Water Data'!$H$5,0,10*ROW('Water Data'!H192))),'Data Summary'!CH198="Yes"),100-OFFSET('Water Data'!$H$5,0,10*ROW('Water Data'!H192)),NA())</f>
        <v>#N/A</v>
      </c>
      <c r="T198" s="56" t="e">
        <f ca="true">+IF(AND(ISNUMBER(OFFSET('Water Data'!$H$7,0,10*ROW('Water Data'!H192))),'Data Summary'!CI198="Yes"),OFFSET('Water Data'!$H$7,0,10*ROW('Water Data'!H192)),NA())</f>
        <v>#N/A</v>
      </c>
      <c r="U198" s="56" t="e">
        <f ca="true">+IF(AND(ISNUMBER(OFFSET('Water Data'!$H$10,0,10*ROW('Water Data'!H192))),'Data Summary'!CJ198="Yes"),OFFSET('Water Data'!$H$10,0,10*ROW('Water Data'!H192)),NA())</f>
        <v>#N/A</v>
      </c>
      <c r="V198" s="102" t="e">
        <f ca="true">+IF(AND(ISNUMBER(OFFSET('Sanitation Data'!$C$5,0,10*ROW('Sanitation Data'!C192))),'Data Summary'!CK198="Yes"),100-OFFSET('Sanitation Data'!$C$5,0,10*ROW('Sanitation Data'!C192)),NA())</f>
        <v>#N/A</v>
      </c>
      <c r="W198" s="102" t="e">
        <f ca="true">+IF(AND(ISNUMBER(OFFSET('Sanitation Data'!$C$7,0,10*ROW('Sanitation Data'!C192))),'Data Summary'!CL198="Yes"),OFFSET('Sanitation Data'!$C$7,0,10*ROW('Sanitation Data'!C192)),NA())</f>
        <v>#N/A</v>
      </c>
      <c r="X198" s="102" t="e">
        <f ca="true">+IF(AND(ISNUMBER(OFFSET('Sanitation Data'!$C$11,0,10*ROW('Sanitation Data'!C192))),'Data Summary'!CM198="Yes"),OFFSET('Sanitation Data'!$C$11,0,10*ROW('Sanitation Data'!C192)),NA())</f>
        <v>#N/A</v>
      </c>
      <c r="Y198" s="102" t="e">
        <f ca="true">+IF(AND(ISNUMBER(OFFSET('Sanitation Data'!$C$12,0,10*ROW('Sanitation Data'!C192))),'Data Summary'!CN198="Yes"),OFFSET('Sanitation Data'!$C$12,0,10*ROW('Sanitation Data'!C192)),NA())</f>
        <v>#N/A</v>
      </c>
      <c r="Z198" s="102" t="e">
        <f ca="true">+IF(AND(ISNUMBER(OFFSET('Sanitation Data'!$C$13,0,10*ROW('Sanitation Data'!C192))),'Data Summary'!CO198="Yes"),OFFSET('Sanitation Data'!$C$13,0,10*ROW('Sanitation Data'!C192)),NA())</f>
        <v>#N/A</v>
      </c>
      <c r="AA198" s="102" t="e">
        <f ca="true">+IF(AND(ISNUMBER(OFFSET('Sanitation Data'!$D$5,0,10*ROW('Sanitation Data'!D192))),'Data Summary'!CP198="Yes"),100-OFFSET('Sanitation Data'!$D$5,0,10*ROW('Sanitation Data'!D192)),NA())</f>
        <v>#N/A</v>
      </c>
      <c r="AB198" s="102" t="e">
        <f ca="true">+IF(AND(ISNUMBER(OFFSET('Sanitation Data'!$D$7,0,10*ROW('Sanitation Data'!D192))),'Data Summary'!CQ198="Yes"),OFFSET('Sanitation Data'!$D$7,0,10*ROW('Sanitation Data'!D192)),NA())</f>
        <v>#N/A</v>
      </c>
      <c r="AC198" s="102" t="e">
        <f ca="true">+IF(AND(ISNUMBER(OFFSET('Sanitation Data'!$D$11,0,10*ROW('Sanitation Data'!D192))),'Data Summary'!CR198="Yes"),OFFSET('Sanitation Data'!$D$11,0,10*ROW('Sanitation Data'!D192)),NA())</f>
        <v>#N/A</v>
      </c>
      <c r="AD198" s="102" t="e">
        <f ca="true">+IF(AND(ISNUMBER(OFFSET('Sanitation Data'!$D$12,0,10*ROW('Sanitation Data'!D192))),'Data Summary'!CS198="Yes"),OFFSET('Sanitation Data'!$D$12,0,10*ROW('Sanitation Data'!D192)),NA())</f>
        <v>#N/A</v>
      </c>
      <c r="AE198" s="102" t="e">
        <f ca="true">+IF(AND(ISNUMBER(OFFSET('Sanitation Data'!$D$13,0,10*ROW('Sanitation Data'!D192))),'Data Summary'!CT198="Yes"),OFFSET('Sanitation Data'!$D$13,0,10*ROW('Sanitation Data'!D192)),NA())</f>
        <v>#N/A</v>
      </c>
      <c r="AF198" s="102" t="e">
        <f ca="true">+IF(AND(ISNUMBER(OFFSET('Sanitation Data'!$E$5,0,10*ROW('Sanitation Data'!E192))),'Data Summary'!CU198="Yes"),100-OFFSET('Sanitation Data'!$E$5,0,10*ROW('Sanitation Data'!E192)),NA())</f>
        <v>#N/A</v>
      </c>
      <c r="AG198" s="102" t="e">
        <f ca="true">+IF(AND(ISNUMBER(OFFSET('Sanitation Data'!$E$7,0,10*ROW('Sanitation Data'!E192))),'Data Summary'!CV198="Yes"),OFFSET('Sanitation Data'!$E$7,0,10*ROW('Sanitation Data'!E192)),NA())</f>
        <v>#N/A</v>
      </c>
      <c r="AH198" s="102" t="e">
        <f ca="true">+IF(AND(ISNUMBER(OFFSET('Sanitation Data'!$E$11,0,10*ROW('Sanitation Data'!E192))),'Data Summary'!CW198="Yes"),OFFSET('Sanitation Data'!$E$11,0,10*ROW('Sanitation Data'!E192)),NA())</f>
        <v>#N/A</v>
      </c>
      <c r="AI198" s="102" t="e">
        <f ca="true">+IF(AND(ISNUMBER(OFFSET('Sanitation Data'!$E$12,0,10*ROW('Sanitation Data'!E192))),'Data Summary'!CX198="Yes"),OFFSET('Sanitation Data'!$E$12,0,10*ROW('Sanitation Data'!E192)),NA())</f>
        <v>#N/A</v>
      </c>
      <c r="AJ198" s="102" t="e">
        <f ca="true">+IF(AND(ISNUMBER(OFFSET('Sanitation Data'!$E$13,0,10*ROW('Sanitation Data'!E192))),'Data Summary'!CY198="Yes"),OFFSET('Sanitation Data'!$E$13,0,10*ROW('Sanitation Data'!E192)),NA())</f>
        <v>#N/A</v>
      </c>
      <c r="AK198" s="102" t="e">
        <f ca="true">+IF(AND(ISNUMBER(OFFSET('Sanitation Data'!$F$5,0,10*ROW('Sanitation Data'!F192))),'Data Summary'!CZ198="Yes"),100-OFFSET('Sanitation Data'!$F$5,0,10*ROW('Sanitation Data'!F192)),NA())</f>
        <v>#N/A</v>
      </c>
      <c r="AL198" s="102" t="e">
        <f ca="true">+IF(AND(ISNUMBER(OFFSET('Sanitation Data'!$F$7,0,10*ROW('Sanitation Data'!F192))),'Data Summary'!DA198="Yes"),OFFSET('Sanitation Data'!$F$7,0,10*ROW('Sanitation Data'!F192)),NA())</f>
        <v>#N/A</v>
      </c>
      <c r="AM198" s="102" t="e">
        <f ca="true">+IF(AND(ISNUMBER(OFFSET('Sanitation Data'!$F$11,0,10*ROW('Sanitation Data'!F192))),'Data Summary'!DB198="Yes"),OFFSET('Sanitation Data'!$F$11,0,10*ROW('Sanitation Data'!F192)),NA())</f>
        <v>#N/A</v>
      </c>
      <c r="AN198" s="102" t="e">
        <f ca="true">+IF(AND(ISNUMBER(OFFSET('Sanitation Data'!$F$12,0,10*ROW('Sanitation Data'!F192))),'Data Summary'!DC198="Yes"),OFFSET('Sanitation Data'!$F$12,0,10*ROW('Sanitation Data'!F192)),NA())</f>
        <v>#N/A</v>
      </c>
      <c r="AO198" s="102" t="e">
        <f ca="true">+IF(AND(ISNUMBER(OFFSET('Sanitation Data'!$F$13,0,10*ROW('Sanitation Data'!F192))),'Data Summary'!DD198="Yes"),OFFSET('Sanitation Data'!$F$13,0,10*ROW('Sanitation Data'!F192)),NA())</f>
        <v>#N/A</v>
      </c>
      <c r="AP198" s="102" t="e">
        <f ca="true">+IF(AND(ISNUMBER(OFFSET('Sanitation Data'!$G$5,0,10*ROW('Sanitation Data'!G192))),'Data Summary'!DE198="Yes"),100-OFFSET('Sanitation Data'!$G$5,0,10*ROW('Sanitation Data'!G192)),NA())</f>
        <v>#N/A</v>
      </c>
      <c r="AQ198" s="102" t="e">
        <f ca="true">+IF(AND(ISNUMBER(OFFSET('Sanitation Data'!$G$7,0,10*ROW('Sanitation Data'!G192))),'Data Summary'!DF198="Yes"),OFFSET('Sanitation Data'!$G$7,0,10*ROW('Sanitation Data'!G192)),NA())</f>
        <v>#N/A</v>
      </c>
      <c r="AR198" s="102" t="e">
        <f ca="true">+IF(AND(ISNUMBER(OFFSET('Sanitation Data'!$G$11,0,10*ROW('Sanitation Data'!G192))),'Data Summary'!DG198="Yes"),OFFSET('Sanitation Data'!$G$11,0,10*ROW('Sanitation Data'!G192)),NA())</f>
        <v>#N/A</v>
      </c>
      <c r="AS198" s="102" t="e">
        <f ca="true">+IF(AND(ISNUMBER(OFFSET('Sanitation Data'!$G$12,0,10*ROW('Sanitation Data'!G192))),'Data Summary'!DH198="Yes"),OFFSET('Sanitation Data'!$G$12,0,10*ROW('Sanitation Data'!G192)),NA())</f>
        <v>#N/A</v>
      </c>
      <c r="AT198" s="102" t="e">
        <f ca="true">+IF(AND(ISNUMBER(OFFSET('Sanitation Data'!$G$13,0,10*ROW('Sanitation Data'!G192))),'Data Summary'!DI198="Yes"),OFFSET('Sanitation Data'!$G$13,0,10*ROW('Sanitation Data'!G192)),NA())</f>
        <v>#N/A</v>
      </c>
      <c r="AU198" s="102" t="e">
        <f ca="true">+IF(AND(ISNUMBER(OFFSET('Sanitation Data'!$H$5,0,10*ROW('Sanitation Data'!H192))),'Data Summary'!DJ198="Yes"),100-OFFSET('Sanitation Data'!$H$5,0,10*ROW('Sanitation Data'!H192)),NA())</f>
        <v>#N/A</v>
      </c>
      <c r="AV198" s="102" t="e">
        <f ca="true">+IF(AND(ISNUMBER(OFFSET('Sanitation Data'!$H$7,0,10*ROW('Sanitation Data'!H192))),'Data Summary'!DK198="Yes"),OFFSET('Sanitation Data'!$H$7,0,10*ROW('Sanitation Data'!H192)),NA())</f>
        <v>#N/A</v>
      </c>
      <c r="AW198" s="102" t="e">
        <f ca="true">+IF(AND(ISNUMBER(OFFSET('Sanitation Data'!$H$11,0,10*ROW('Sanitation Data'!H192))),'Data Summary'!DL198="Yes"),OFFSET('Sanitation Data'!$H$11,0,10*ROW('Sanitation Data'!H192)),NA())</f>
        <v>#N/A</v>
      </c>
      <c r="AX198" s="102" t="e">
        <f ca="true">+IF(AND(ISNUMBER(OFFSET('Sanitation Data'!$H$12,0,10*ROW('Sanitation Data'!H192))),'Data Summary'!DM198="Yes"),OFFSET('Sanitation Data'!$H$12,0,10*ROW('Sanitation Data'!H192)),NA())</f>
        <v>#N/A</v>
      </c>
      <c r="AY198" s="102" t="e">
        <f ca="true">+IF(AND(ISNUMBER(OFFSET('Sanitation Data'!$H$13,0,10*ROW('Sanitation Data'!H192))),'Data Summary'!DN198="Yes"),OFFSET('Sanitation Data'!$H$13,0,10*ROW('Sanitation Data'!H192)),NA())</f>
        <v>#N/A</v>
      </c>
      <c r="AZ198" s="107" t="e">
        <f ca="true">+IF(AND(ISNUMBER(OFFSET('Hygiene Data'!$C$6,0,10*ROW('Hygiene Data'!C192))),'Data Summary'!DO198="Yes"),OFFSET('Hygiene Data'!$C$6,0,10*ROW('Hygiene Data'!C192)),NA())</f>
        <v>#N/A</v>
      </c>
      <c r="BA198" s="107" t="e">
        <f ca="true">+IF(AND(ISNUMBER(OFFSET('Hygiene Data'!$C$8,0,10*ROW('Hygiene Data'!C192))),'Data Summary'!DP198="Yes"),OFFSET('Hygiene Data'!$C$8,0,10*ROW('Hygiene Data'!C192)),NA())</f>
        <v>#N/A</v>
      </c>
      <c r="BB198" s="107" t="e">
        <f ca="true">+IF(AND(ISNUMBER(OFFSET('Hygiene Data'!$C$10,0,10*ROW('Hygiene Data'!C192))),'Data Summary'!DQ198="Yes"),OFFSET('Hygiene Data'!$C$10,0,10*ROW('Hygiene Data'!C192)),NA())</f>
        <v>#N/A</v>
      </c>
      <c r="BC198" s="107" t="e">
        <f ca="true">+IF(AND(ISNUMBER(OFFSET('Hygiene Data'!$D$6,0,10*ROW('Hygiene Data'!D192))),'Data Summary'!DR198="Yes"),OFFSET('Hygiene Data'!$D$6,0,10*ROW('Hygiene Data'!D192)),NA())</f>
        <v>#N/A</v>
      </c>
      <c r="BD198" s="107" t="e">
        <f ca="true">+IF(AND(ISNUMBER(OFFSET('Hygiene Data'!$D$8,0,10*ROW('Hygiene Data'!D192))),'Data Summary'!DS198="Yes"),OFFSET('Hygiene Data'!$D$8,0,10*ROW('Hygiene Data'!D192)),NA())</f>
        <v>#N/A</v>
      </c>
      <c r="BE198" s="107" t="e">
        <f ca="true">+IF(AND(ISNUMBER(OFFSET('Hygiene Data'!$D$10,0,10*ROW('Hygiene Data'!D192))),'Data Summary'!DT198="Yes"),OFFSET('Hygiene Data'!$D$10,0,10*ROW('Hygiene Data'!D192)),NA())</f>
        <v>#N/A</v>
      </c>
      <c r="BF198" s="107" t="e">
        <f ca="true">+IF(AND(ISNUMBER(OFFSET('Hygiene Data'!$E$6,0,10*ROW('Hygiene Data'!E192))),'Data Summary'!DU198="Yes"),OFFSET('Hygiene Data'!$E$6,0,10*ROW('Hygiene Data'!E192)),NA())</f>
        <v>#N/A</v>
      </c>
      <c r="BG198" s="107" t="e">
        <f ca="true">+IF(AND(ISNUMBER(OFFSET('Hygiene Data'!$E$8,0,10*ROW('Hygiene Data'!E192))),'Data Summary'!DV198="Yes"),OFFSET('Hygiene Data'!$E$8,0,10*ROW('Hygiene Data'!E192)),NA())</f>
        <v>#N/A</v>
      </c>
      <c r="BH198" s="107" t="e">
        <f ca="true">+IF(AND(ISNUMBER(OFFSET('Hygiene Data'!$E$10,0,10*ROW('Hygiene Data'!E192))),'Data Summary'!DW198="Yes"),OFFSET('Hygiene Data'!$E$10,0,10*ROW('Hygiene Data'!E192)),NA())</f>
        <v>#N/A</v>
      </c>
      <c r="BI198" s="107" t="e">
        <f ca="true">+IF(AND(ISNUMBER(OFFSET('Hygiene Data'!$F$6,0,10*ROW('Hygiene Data'!F192))),'Data Summary'!DX198="Yes"),OFFSET('Hygiene Data'!$F$6,0,10*ROW('Hygiene Data'!F192)),NA())</f>
        <v>#N/A</v>
      </c>
      <c r="BJ198" s="107" t="e">
        <f ca="true">+IF(AND(ISNUMBER(OFFSET('Hygiene Data'!$F$8,0,10*ROW('Hygiene Data'!F192))),'Data Summary'!DY198="Yes"),OFFSET('Hygiene Data'!$F$8,0,10*ROW('Hygiene Data'!F192)),NA())</f>
        <v>#N/A</v>
      </c>
      <c r="BK198" s="107" t="e">
        <f ca="true">+IF(AND(ISNUMBER(OFFSET('Hygiene Data'!$F$10,0,10*ROW('Hygiene Data'!F192))),'Data Summary'!DZ198="Yes"),OFFSET('Hygiene Data'!$F$10,0,10*ROW('Hygiene Data'!F192)),NA())</f>
        <v>#N/A</v>
      </c>
      <c r="BL198" s="107" t="e">
        <f ca="true">+IF(AND(ISNUMBER(OFFSET('Hygiene Data'!$G$6,0,10*ROW('Hygiene Data'!G192))),'Data Summary'!EA198="Yes"),OFFSET('Hygiene Data'!$G$6,0,10*ROW('Hygiene Data'!G192)),NA())</f>
        <v>#N/A</v>
      </c>
      <c r="BM198" s="107" t="e">
        <f ca="true">+IF(AND(ISNUMBER(OFFSET('Hygiene Data'!$G$8,0,10*ROW('Hygiene Data'!G192))),'Data Summary'!EB198="Yes"),OFFSET('Hygiene Data'!$G$8,0,10*ROW('Hygiene Data'!G192)),NA())</f>
        <v>#N/A</v>
      </c>
      <c r="BN198" s="107" t="e">
        <f ca="true">+IF(AND(ISNUMBER(OFFSET('Hygiene Data'!$G$10,0,10*ROW('Hygiene Data'!G192))),'Data Summary'!EC198="Yes"),OFFSET('Hygiene Data'!$G$10,0,10*ROW('Hygiene Data'!G192)),NA())</f>
        <v>#N/A</v>
      </c>
      <c r="BO198" s="107" t="e">
        <f ca="true">+IF(AND(ISNUMBER(OFFSET('Hygiene Data'!$H$6,0,10*ROW('Hygiene Data'!H192))),'Data Summary'!ED198="Yes"),OFFSET('Hygiene Data'!$H$6,0,10*ROW('Hygiene Data'!H192)),NA())</f>
        <v>#N/A</v>
      </c>
      <c r="BP198" s="107" t="e">
        <f ca="true">+IF(AND(ISNUMBER(OFFSET('Hygiene Data'!$H$8,0,10*ROW('Hygiene Data'!H192))),'Data Summary'!EE198="Yes"),OFFSET('Hygiene Data'!$H$8,0,10*ROW('Hygiene Data'!H192)),NA())</f>
        <v>#N/A</v>
      </c>
      <c r="BQ198" s="107" t="e">
        <f ca="true">+IF(AND(ISNUMBER(OFFSET('Hygiene Data'!$H$10,0,10*ROW('Hygiene Data'!H192))),'Data Summary'!EF198="Yes"),OFFSET('Hygiene Data'!$H$10,0,10*ROW('Hygiene Data'!H192)),NA())</f>
        <v>#N/A</v>
      </c>
    </row>
    <row r="199" x14ac:dyDescent="0.2">
      <c r="A199" s="55" t="e">
        <f ca="true">+IF(OFFSET('Water Data'!$B$1,0,10*ROW('Water Data'!B193))="",NA(),OFFSET('Water Data'!$B$1,0,10*ROW('Water Data'!B193)))</f>
        <v>#N/A</v>
      </c>
      <c r="B199" s="55" t="e">
        <f ca="true">+IF(OFFSET('Water Data'!$A$3,0,10*ROW('Water Data'!A196))="",NA(),OFFSET('Water Data'!$A$3,0,10*ROW('Water Data'!A196)))</f>
        <v>#N/A</v>
      </c>
      <c r="C199" s="55" t="e">
        <f ca="true">+IF(OFFSET('Water Data'!$C$3,0,10*ROW('Water Data'!C196))="",NA(),OFFSET('Water Data'!$C$3,0,10*ROW('Water Data'!C196)))</f>
        <v>#N/A</v>
      </c>
      <c r="D199" s="56" t="e">
        <f ca="true">+IF(AND(ISNUMBER(OFFSET('Water Data'!$C$5,0,10*ROW('Water Data'!C193))),'Data Summary'!BS199="Yes"),100-OFFSET('Water Data'!$C$5,0,10*ROW('Water Data'!C193)),NA())</f>
        <v>#N/A</v>
      </c>
      <c r="E199" s="56" t="e">
        <f ca="true">+IF(AND(ISNUMBER(OFFSET('Water Data'!$C$7,0,10*ROW('Water Data'!C193))),'Data Summary'!BT199="Yes"),OFFSET('Water Data'!$C$7,0,10*ROW('Water Data'!C193)),NA())</f>
        <v>#N/A</v>
      </c>
      <c r="F199" s="56" t="e">
        <f ca="true">+IF(AND(ISNUMBER(OFFSET('Water Data'!$C$10,0,10*ROW('Water Data'!C193))),'Data Summary'!BU199="Yes"),OFFSET('Water Data'!$C$10,0,10*ROW('Water Data'!C193)),NA())</f>
        <v>#N/A</v>
      </c>
      <c r="G199" s="56" t="e">
        <f ca="true">+IF(AND(ISNUMBER(OFFSET('Water Data'!$D$5,0,10*ROW('Water Data'!D193))),'Data Summary'!BV199="Yes"),100-OFFSET('Water Data'!$D$5,0,10*ROW('Water Data'!D193)),NA())</f>
        <v>#N/A</v>
      </c>
      <c r="H199" s="56" t="e">
        <f ca="true">+IF(AND(ISNUMBER(OFFSET('Water Data'!$D$7,0,10*ROW('Water Data'!D193))),'Data Summary'!BW199="Yes"),OFFSET('Water Data'!$D$7,0,10*ROW('Water Data'!D193)),NA())</f>
        <v>#N/A</v>
      </c>
      <c r="I199" s="56" t="e">
        <f ca="true">+IF(AND(ISNUMBER(OFFSET('Water Data'!$D$10,0,10*ROW('Water Data'!D193))),'Data Summary'!BX199="Yes"),OFFSET('Water Data'!$D$10,0,10*ROW('Water Data'!D193)),NA())</f>
        <v>#N/A</v>
      </c>
      <c r="J199" s="56" t="e">
        <f ca="true">+IF(AND(ISNUMBER(OFFSET('Water Data'!$E$5,0,10*ROW('Water Data'!E193))),'Data Summary'!BY199="Yes"),100-OFFSET('Water Data'!$E$5,0,10*ROW('Water Data'!E193)),NA())</f>
        <v>#N/A</v>
      </c>
      <c r="K199" s="56" t="e">
        <f ca="true">+IF(AND(ISNUMBER(OFFSET('Water Data'!$E$7,0,10*ROW('Water Data'!E193))),'Data Summary'!BZ199="Yes"),OFFSET('Water Data'!$E$7,0,10*ROW('Water Data'!E193)),NA())</f>
        <v>#N/A</v>
      </c>
      <c r="L199" s="56" t="e">
        <f ca="true">+IF(AND(ISNUMBER(OFFSET('Water Data'!$E$10,0,10*ROW('Water Data'!E193))),'Data Summary'!CA199="Yes"),OFFSET('Water Data'!$E$10,0,10*ROW('Water Data'!E193)),NA())</f>
        <v>#N/A</v>
      </c>
      <c r="M199" s="56" t="e">
        <f ca="true">+IF(AND(ISNUMBER(OFFSET('Water Data'!$F$5,0,10*ROW('Water Data'!F193))),'Data Summary'!CB199="Yes"),100-OFFSET('Water Data'!$F$5,0,10*ROW('Water Data'!F193)),NA())</f>
        <v>#N/A</v>
      </c>
      <c r="N199" s="56" t="e">
        <f ca="true">+IF(AND(ISNUMBER(OFFSET('Water Data'!$F$7,0,10*ROW('Water Data'!F193))),'Data Summary'!CC199="Yes"),OFFSET('Water Data'!$F$7,0,10*ROW('Water Data'!F193)),NA())</f>
        <v>#N/A</v>
      </c>
      <c r="O199" s="56" t="e">
        <f ca="true">+IF(AND(ISNUMBER(OFFSET('Water Data'!$F$10,0,10*ROW('Water Data'!F193))),'Data Summary'!CD199="Yes"),OFFSET('Water Data'!$F$10,0,10*ROW('Water Data'!F193)),NA())</f>
        <v>#N/A</v>
      </c>
      <c r="P199" s="56" t="e">
        <f ca="true">+IF(AND(ISNUMBER(OFFSET('Water Data'!$G$5,0,10*ROW('Water Data'!G193))),'Data Summary'!CE199="Yes"),100-OFFSET('Water Data'!$G$5,0,10*ROW('Water Data'!G193)),NA())</f>
        <v>#N/A</v>
      </c>
      <c r="Q199" s="56" t="e">
        <f ca="true">+IF(AND(ISNUMBER(OFFSET('Water Data'!$G$7,0,10*ROW('Water Data'!G193))),'Data Summary'!CF199="Yes"),OFFSET('Water Data'!$G$7,0,10*ROW('Water Data'!G193)),NA())</f>
        <v>#N/A</v>
      </c>
      <c r="R199" s="56" t="e">
        <f ca="true">+IF(AND(ISNUMBER(OFFSET('Water Data'!$G$10,0,10*ROW('Water Data'!G193))),'Data Summary'!CG199="Yes"),OFFSET('Water Data'!$G$10,0,10*ROW('Water Data'!G193)),NA())</f>
        <v>#N/A</v>
      </c>
      <c r="S199" s="56" t="e">
        <f ca="true">+IF(AND(ISNUMBER(OFFSET('Water Data'!$H$5,0,10*ROW('Water Data'!H193))),'Data Summary'!CH199="Yes"),100-OFFSET('Water Data'!$H$5,0,10*ROW('Water Data'!H193)),NA())</f>
        <v>#N/A</v>
      </c>
      <c r="T199" s="56" t="e">
        <f ca="true">+IF(AND(ISNUMBER(OFFSET('Water Data'!$H$7,0,10*ROW('Water Data'!H193))),'Data Summary'!CI199="Yes"),OFFSET('Water Data'!$H$7,0,10*ROW('Water Data'!H193)),NA())</f>
        <v>#N/A</v>
      </c>
      <c r="U199" s="56" t="e">
        <f ca="true">+IF(AND(ISNUMBER(OFFSET('Water Data'!$H$10,0,10*ROW('Water Data'!H193))),'Data Summary'!CJ199="Yes"),OFFSET('Water Data'!$H$10,0,10*ROW('Water Data'!H193)),NA())</f>
        <v>#N/A</v>
      </c>
      <c r="V199" s="102" t="e">
        <f ca="true">+IF(AND(ISNUMBER(OFFSET('Sanitation Data'!$C$5,0,10*ROW('Sanitation Data'!C193))),'Data Summary'!CK199="Yes"),100-OFFSET('Sanitation Data'!$C$5,0,10*ROW('Sanitation Data'!C193)),NA())</f>
        <v>#N/A</v>
      </c>
      <c r="W199" s="102" t="e">
        <f ca="true">+IF(AND(ISNUMBER(OFFSET('Sanitation Data'!$C$7,0,10*ROW('Sanitation Data'!C193))),'Data Summary'!CL199="Yes"),OFFSET('Sanitation Data'!$C$7,0,10*ROW('Sanitation Data'!C193)),NA())</f>
        <v>#N/A</v>
      </c>
      <c r="X199" s="102" t="e">
        <f ca="true">+IF(AND(ISNUMBER(OFFSET('Sanitation Data'!$C$11,0,10*ROW('Sanitation Data'!C193))),'Data Summary'!CM199="Yes"),OFFSET('Sanitation Data'!$C$11,0,10*ROW('Sanitation Data'!C193)),NA())</f>
        <v>#N/A</v>
      </c>
      <c r="Y199" s="102" t="e">
        <f ca="true">+IF(AND(ISNUMBER(OFFSET('Sanitation Data'!$C$12,0,10*ROW('Sanitation Data'!C193))),'Data Summary'!CN199="Yes"),OFFSET('Sanitation Data'!$C$12,0,10*ROW('Sanitation Data'!C193)),NA())</f>
        <v>#N/A</v>
      </c>
      <c r="Z199" s="102" t="e">
        <f ca="true">+IF(AND(ISNUMBER(OFFSET('Sanitation Data'!$C$13,0,10*ROW('Sanitation Data'!C193))),'Data Summary'!CO199="Yes"),OFFSET('Sanitation Data'!$C$13,0,10*ROW('Sanitation Data'!C193)),NA())</f>
        <v>#N/A</v>
      </c>
      <c r="AA199" s="102" t="e">
        <f ca="true">+IF(AND(ISNUMBER(OFFSET('Sanitation Data'!$D$5,0,10*ROW('Sanitation Data'!D193))),'Data Summary'!CP199="Yes"),100-OFFSET('Sanitation Data'!$D$5,0,10*ROW('Sanitation Data'!D193)),NA())</f>
        <v>#N/A</v>
      </c>
      <c r="AB199" s="102" t="e">
        <f ca="true">+IF(AND(ISNUMBER(OFFSET('Sanitation Data'!$D$7,0,10*ROW('Sanitation Data'!D193))),'Data Summary'!CQ199="Yes"),OFFSET('Sanitation Data'!$D$7,0,10*ROW('Sanitation Data'!D193)),NA())</f>
        <v>#N/A</v>
      </c>
      <c r="AC199" s="102" t="e">
        <f ca="true">+IF(AND(ISNUMBER(OFFSET('Sanitation Data'!$D$11,0,10*ROW('Sanitation Data'!D193))),'Data Summary'!CR199="Yes"),OFFSET('Sanitation Data'!$D$11,0,10*ROW('Sanitation Data'!D193)),NA())</f>
        <v>#N/A</v>
      </c>
      <c r="AD199" s="102" t="e">
        <f ca="true">+IF(AND(ISNUMBER(OFFSET('Sanitation Data'!$D$12,0,10*ROW('Sanitation Data'!D193))),'Data Summary'!CS199="Yes"),OFFSET('Sanitation Data'!$D$12,0,10*ROW('Sanitation Data'!D193)),NA())</f>
        <v>#N/A</v>
      </c>
      <c r="AE199" s="102" t="e">
        <f ca="true">+IF(AND(ISNUMBER(OFFSET('Sanitation Data'!$D$13,0,10*ROW('Sanitation Data'!D193))),'Data Summary'!CT199="Yes"),OFFSET('Sanitation Data'!$D$13,0,10*ROW('Sanitation Data'!D193)),NA())</f>
        <v>#N/A</v>
      </c>
      <c r="AF199" s="102" t="e">
        <f ca="true">+IF(AND(ISNUMBER(OFFSET('Sanitation Data'!$E$5,0,10*ROW('Sanitation Data'!E193))),'Data Summary'!CU199="Yes"),100-OFFSET('Sanitation Data'!$E$5,0,10*ROW('Sanitation Data'!E193)),NA())</f>
        <v>#N/A</v>
      </c>
      <c r="AG199" s="102" t="e">
        <f ca="true">+IF(AND(ISNUMBER(OFFSET('Sanitation Data'!$E$7,0,10*ROW('Sanitation Data'!E193))),'Data Summary'!CV199="Yes"),OFFSET('Sanitation Data'!$E$7,0,10*ROW('Sanitation Data'!E193)),NA())</f>
        <v>#N/A</v>
      </c>
      <c r="AH199" s="102" t="e">
        <f ca="true">+IF(AND(ISNUMBER(OFFSET('Sanitation Data'!$E$11,0,10*ROW('Sanitation Data'!E193))),'Data Summary'!CW199="Yes"),OFFSET('Sanitation Data'!$E$11,0,10*ROW('Sanitation Data'!E193)),NA())</f>
        <v>#N/A</v>
      </c>
      <c r="AI199" s="102" t="e">
        <f ca="true">+IF(AND(ISNUMBER(OFFSET('Sanitation Data'!$E$12,0,10*ROW('Sanitation Data'!E193))),'Data Summary'!CX199="Yes"),OFFSET('Sanitation Data'!$E$12,0,10*ROW('Sanitation Data'!E193)),NA())</f>
        <v>#N/A</v>
      </c>
      <c r="AJ199" s="102" t="e">
        <f ca="true">+IF(AND(ISNUMBER(OFFSET('Sanitation Data'!$E$13,0,10*ROW('Sanitation Data'!E193))),'Data Summary'!CY199="Yes"),OFFSET('Sanitation Data'!$E$13,0,10*ROW('Sanitation Data'!E193)),NA())</f>
        <v>#N/A</v>
      </c>
      <c r="AK199" s="102" t="e">
        <f ca="true">+IF(AND(ISNUMBER(OFFSET('Sanitation Data'!$F$5,0,10*ROW('Sanitation Data'!F193))),'Data Summary'!CZ199="Yes"),100-OFFSET('Sanitation Data'!$F$5,0,10*ROW('Sanitation Data'!F193)),NA())</f>
        <v>#N/A</v>
      </c>
      <c r="AL199" s="102" t="e">
        <f ca="true">+IF(AND(ISNUMBER(OFFSET('Sanitation Data'!$F$7,0,10*ROW('Sanitation Data'!F193))),'Data Summary'!DA199="Yes"),OFFSET('Sanitation Data'!$F$7,0,10*ROW('Sanitation Data'!F193)),NA())</f>
        <v>#N/A</v>
      </c>
      <c r="AM199" s="102" t="e">
        <f ca="true">+IF(AND(ISNUMBER(OFFSET('Sanitation Data'!$F$11,0,10*ROW('Sanitation Data'!F193))),'Data Summary'!DB199="Yes"),OFFSET('Sanitation Data'!$F$11,0,10*ROW('Sanitation Data'!F193)),NA())</f>
        <v>#N/A</v>
      </c>
      <c r="AN199" s="102" t="e">
        <f ca="true">+IF(AND(ISNUMBER(OFFSET('Sanitation Data'!$F$12,0,10*ROW('Sanitation Data'!F193))),'Data Summary'!DC199="Yes"),OFFSET('Sanitation Data'!$F$12,0,10*ROW('Sanitation Data'!F193)),NA())</f>
        <v>#N/A</v>
      </c>
      <c r="AO199" s="102" t="e">
        <f ca="true">+IF(AND(ISNUMBER(OFFSET('Sanitation Data'!$F$13,0,10*ROW('Sanitation Data'!F193))),'Data Summary'!DD199="Yes"),OFFSET('Sanitation Data'!$F$13,0,10*ROW('Sanitation Data'!F193)),NA())</f>
        <v>#N/A</v>
      </c>
      <c r="AP199" s="102" t="e">
        <f ca="true">+IF(AND(ISNUMBER(OFFSET('Sanitation Data'!$G$5,0,10*ROW('Sanitation Data'!G193))),'Data Summary'!DE199="Yes"),100-OFFSET('Sanitation Data'!$G$5,0,10*ROW('Sanitation Data'!G193)),NA())</f>
        <v>#N/A</v>
      </c>
      <c r="AQ199" s="102" t="e">
        <f ca="true">+IF(AND(ISNUMBER(OFFSET('Sanitation Data'!$G$7,0,10*ROW('Sanitation Data'!G193))),'Data Summary'!DF199="Yes"),OFFSET('Sanitation Data'!$G$7,0,10*ROW('Sanitation Data'!G193)),NA())</f>
        <v>#N/A</v>
      </c>
      <c r="AR199" s="102" t="e">
        <f ca="true">+IF(AND(ISNUMBER(OFFSET('Sanitation Data'!$G$11,0,10*ROW('Sanitation Data'!G193))),'Data Summary'!DG199="Yes"),OFFSET('Sanitation Data'!$G$11,0,10*ROW('Sanitation Data'!G193)),NA())</f>
        <v>#N/A</v>
      </c>
      <c r="AS199" s="102" t="e">
        <f ca="true">+IF(AND(ISNUMBER(OFFSET('Sanitation Data'!$G$12,0,10*ROW('Sanitation Data'!G193))),'Data Summary'!DH199="Yes"),OFFSET('Sanitation Data'!$G$12,0,10*ROW('Sanitation Data'!G193)),NA())</f>
        <v>#N/A</v>
      </c>
      <c r="AT199" s="102" t="e">
        <f ca="true">+IF(AND(ISNUMBER(OFFSET('Sanitation Data'!$G$13,0,10*ROW('Sanitation Data'!G193))),'Data Summary'!DI199="Yes"),OFFSET('Sanitation Data'!$G$13,0,10*ROW('Sanitation Data'!G193)),NA())</f>
        <v>#N/A</v>
      </c>
      <c r="AU199" s="102" t="e">
        <f ca="true">+IF(AND(ISNUMBER(OFFSET('Sanitation Data'!$H$5,0,10*ROW('Sanitation Data'!H193))),'Data Summary'!DJ199="Yes"),100-OFFSET('Sanitation Data'!$H$5,0,10*ROW('Sanitation Data'!H193)),NA())</f>
        <v>#N/A</v>
      </c>
      <c r="AV199" s="102" t="e">
        <f ca="true">+IF(AND(ISNUMBER(OFFSET('Sanitation Data'!$H$7,0,10*ROW('Sanitation Data'!H193))),'Data Summary'!DK199="Yes"),OFFSET('Sanitation Data'!$H$7,0,10*ROW('Sanitation Data'!H193)),NA())</f>
        <v>#N/A</v>
      </c>
      <c r="AW199" s="102" t="e">
        <f ca="true">+IF(AND(ISNUMBER(OFFSET('Sanitation Data'!$H$11,0,10*ROW('Sanitation Data'!H193))),'Data Summary'!DL199="Yes"),OFFSET('Sanitation Data'!$H$11,0,10*ROW('Sanitation Data'!H193)),NA())</f>
        <v>#N/A</v>
      </c>
      <c r="AX199" s="102" t="e">
        <f ca="true">+IF(AND(ISNUMBER(OFFSET('Sanitation Data'!$H$12,0,10*ROW('Sanitation Data'!H193))),'Data Summary'!DM199="Yes"),OFFSET('Sanitation Data'!$H$12,0,10*ROW('Sanitation Data'!H193)),NA())</f>
        <v>#N/A</v>
      </c>
      <c r="AY199" s="102" t="e">
        <f ca="true">+IF(AND(ISNUMBER(OFFSET('Sanitation Data'!$H$13,0,10*ROW('Sanitation Data'!H193))),'Data Summary'!DN199="Yes"),OFFSET('Sanitation Data'!$H$13,0,10*ROW('Sanitation Data'!H193)),NA())</f>
        <v>#N/A</v>
      </c>
      <c r="AZ199" s="107" t="e">
        <f ca="true">+IF(AND(ISNUMBER(OFFSET('Hygiene Data'!$C$6,0,10*ROW('Hygiene Data'!C193))),'Data Summary'!DO199="Yes"),OFFSET('Hygiene Data'!$C$6,0,10*ROW('Hygiene Data'!C193)),NA())</f>
        <v>#N/A</v>
      </c>
      <c r="BA199" s="107" t="e">
        <f ca="true">+IF(AND(ISNUMBER(OFFSET('Hygiene Data'!$C$8,0,10*ROW('Hygiene Data'!C193))),'Data Summary'!DP199="Yes"),OFFSET('Hygiene Data'!$C$8,0,10*ROW('Hygiene Data'!C193)),NA())</f>
        <v>#N/A</v>
      </c>
      <c r="BB199" s="107" t="e">
        <f ca="true">+IF(AND(ISNUMBER(OFFSET('Hygiene Data'!$C$10,0,10*ROW('Hygiene Data'!C193))),'Data Summary'!DQ199="Yes"),OFFSET('Hygiene Data'!$C$10,0,10*ROW('Hygiene Data'!C193)),NA())</f>
        <v>#N/A</v>
      </c>
      <c r="BC199" s="107" t="e">
        <f ca="true">+IF(AND(ISNUMBER(OFFSET('Hygiene Data'!$D$6,0,10*ROW('Hygiene Data'!D193))),'Data Summary'!DR199="Yes"),OFFSET('Hygiene Data'!$D$6,0,10*ROW('Hygiene Data'!D193)),NA())</f>
        <v>#N/A</v>
      </c>
      <c r="BD199" s="107" t="e">
        <f ca="true">+IF(AND(ISNUMBER(OFFSET('Hygiene Data'!$D$8,0,10*ROW('Hygiene Data'!D193))),'Data Summary'!DS199="Yes"),OFFSET('Hygiene Data'!$D$8,0,10*ROW('Hygiene Data'!D193)),NA())</f>
        <v>#N/A</v>
      </c>
      <c r="BE199" s="107" t="e">
        <f ca="true">+IF(AND(ISNUMBER(OFFSET('Hygiene Data'!$D$10,0,10*ROW('Hygiene Data'!D193))),'Data Summary'!DT199="Yes"),OFFSET('Hygiene Data'!$D$10,0,10*ROW('Hygiene Data'!D193)),NA())</f>
        <v>#N/A</v>
      </c>
      <c r="BF199" s="107" t="e">
        <f ca="true">+IF(AND(ISNUMBER(OFFSET('Hygiene Data'!$E$6,0,10*ROW('Hygiene Data'!E193))),'Data Summary'!DU199="Yes"),OFFSET('Hygiene Data'!$E$6,0,10*ROW('Hygiene Data'!E193)),NA())</f>
        <v>#N/A</v>
      </c>
      <c r="BG199" s="107" t="e">
        <f ca="true">+IF(AND(ISNUMBER(OFFSET('Hygiene Data'!$E$8,0,10*ROW('Hygiene Data'!E193))),'Data Summary'!DV199="Yes"),OFFSET('Hygiene Data'!$E$8,0,10*ROW('Hygiene Data'!E193)),NA())</f>
        <v>#N/A</v>
      </c>
      <c r="BH199" s="107" t="e">
        <f ca="true">+IF(AND(ISNUMBER(OFFSET('Hygiene Data'!$E$10,0,10*ROW('Hygiene Data'!E193))),'Data Summary'!DW199="Yes"),OFFSET('Hygiene Data'!$E$10,0,10*ROW('Hygiene Data'!E193)),NA())</f>
        <v>#N/A</v>
      </c>
      <c r="BI199" s="107" t="e">
        <f ca="true">+IF(AND(ISNUMBER(OFFSET('Hygiene Data'!$F$6,0,10*ROW('Hygiene Data'!F193))),'Data Summary'!DX199="Yes"),OFFSET('Hygiene Data'!$F$6,0,10*ROW('Hygiene Data'!F193)),NA())</f>
        <v>#N/A</v>
      </c>
      <c r="BJ199" s="107" t="e">
        <f ca="true">+IF(AND(ISNUMBER(OFFSET('Hygiene Data'!$F$8,0,10*ROW('Hygiene Data'!F193))),'Data Summary'!DY199="Yes"),OFFSET('Hygiene Data'!$F$8,0,10*ROW('Hygiene Data'!F193)),NA())</f>
        <v>#N/A</v>
      </c>
      <c r="BK199" s="107" t="e">
        <f ca="true">+IF(AND(ISNUMBER(OFFSET('Hygiene Data'!$F$10,0,10*ROW('Hygiene Data'!F193))),'Data Summary'!DZ199="Yes"),OFFSET('Hygiene Data'!$F$10,0,10*ROW('Hygiene Data'!F193)),NA())</f>
        <v>#N/A</v>
      </c>
      <c r="BL199" s="107" t="e">
        <f ca="true">+IF(AND(ISNUMBER(OFFSET('Hygiene Data'!$G$6,0,10*ROW('Hygiene Data'!G193))),'Data Summary'!EA199="Yes"),OFFSET('Hygiene Data'!$G$6,0,10*ROW('Hygiene Data'!G193)),NA())</f>
        <v>#N/A</v>
      </c>
      <c r="BM199" s="107" t="e">
        <f ca="true">+IF(AND(ISNUMBER(OFFSET('Hygiene Data'!$G$8,0,10*ROW('Hygiene Data'!G193))),'Data Summary'!EB199="Yes"),OFFSET('Hygiene Data'!$G$8,0,10*ROW('Hygiene Data'!G193)),NA())</f>
        <v>#N/A</v>
      </c>
      <c r="BN199" s="107" t="e">
        <f ca="true">+IF(AND(ISNUMBER(OFFSET('Hygiene Data'!$G$10,0,10*ROW('Hygiene Data'!G193))),'Data Summary'!EC199="Yes"),OFFSET('Hygiene Data'!$G$10,0,10*ROW('Hygiene Data'!G193)),NA())</f>
        <v>#N/A</v>
      </c>
      <c r="BO199" s="107" t="e">
        <f ca="true">+IF(AND(ISNUMBER(OFFSET('Hygiene Data'!$H$6,0,10*ROW('Hygiene Data'!H193))),'Data Summary'!ED199="Yes"),OFFSET('Hygiene Data'!$H$6,0,10*ROW('Hygiene Data'!H193)),NA())</f>
        <v>#N/A</v>
      </c>
      <c r="BP199" s="107" t="e">
        <f ca="true">+IF(AND(ISNUMBER(OFFSET('Hygiene Data'!$H$8,0,10*ROW('Hygiene Data'!H193))),'Data Summary'!EE199="Yes"),OFFSET('Hygiene Data'!$H$8,0,10*ROW('Hygiene Data'!H193)),NA())</f>
        <v>#N/A</v>
      </c>
      <c r="BQ199" s="107" t="e">
        <f ca="true">+IF(AND(ISNUMBER(OFFSET('Hygiene Data'!$H$10,0,10*ROW('Hygiene Data'!H193))),'Data Summary'!EF199="Yes"),OFFSET('Hygiene Data'!$H$10,0,10*ROW('Hygiene Data'!H193)),NA())</f>
        <v>#N/A</v>
      </c>
    </row>
    <row r="200" x14ac:dyDescent="0.2">
      <c r="A200" s="55" t="e">
        <f ca="true">+IF(OFFSET('Water Data'!$B$1,0,10*ROW('Water Data'!B194))="",NA(),OFFSET('Water Data'!$B$1,0,10*ROW('Water Data'!B194)))</f>
        <v>#N/A</v>
      </c>
      <c r="B200" s="55" t="e">
        <f ca="true">+IF(OFFSET('Water Data'!$A$3,0,10*ROW('Water Data'!A197))="",NA(),OFFSET('Water Data'!$A$3,0,10*ROW('Water Data'!A197)))</f>
        <v>#N/A</v>
      </c>
      <c r="C200" s="55" t="e">
        <f ca="true">+IF(OFFSET('Water Data'!$C$3,0,10*ROW('Water Data'!C197))="",NA(),OFFSET('Water Data'!$C$3,0,10*ROW('Water Data'!C197)))</f>
        <v>#N/A</v>
      </c>
      <c r="D200" s="56" t="e">
        <f ca="true">+IF(AND(ISNUMBER(OFFSET('Water Data'!$C$5,0,10*ROW('Water Data'!C194))),'Data Summary'!BS200="Yes"),100-OFFSET('Water Data'!$C$5,0,10*ROW('Water Data'!C194)),NA())</f>
        <v>#N/A</v>
      </c>
      <c r="E200" s="56" t="e">
        <f ca="true">+IF(AND(ISNUMBER(OFFSET('Water Data'!$C$7,0,10*ROW('Water Data'!C194))),'Data Summary'!BT200="Yes"),OFFSET('Water Data'!$C$7,0,10*ROW('Water Data'!C194)),NA())</f>
        <v>#N/A</v>
      </c>
      <c r="F200" s="56" t="e">
        <f ca="true">+IF(AND(ISNUMBER(OFFSET('Water Data'!$C$10,0,10*ROW('Water Data'!C194))),'Data Summary'!BU200="Yes"),OFFSET('Water Data'!$C$10,0,10*ROW('Water Data'!C194)),NA())</f>
        <v>#N/A</v>
      </c>
      <c r="G200" s="56" t="e">
        <f ca="true">+IF(AND(ISNUMBER(OFFSET('Water Data'!$D$5,0,10*ROW('Water Data'!D194))),'Data Summary'!BV200="Yes"),100-OFFSET('Water Data'!$D$5,0,10*ROW('Water Data'!D194)),NA())</f>
        <v>#N/A</v>
      </c>
      <c r="H200" s="56" t="e">
        <f ca="true">+IF(AND(ISNUMBER(OFFSET('Water Data'!$D$7,0,10*ROW('Water Data'!D194))),'Data Summary'!BW200="Yes"),OFFSET('Water Data'!$D$7,0,10*ROW('Water Data'!D194)),NA())</f>
        <v>#N/A</v>
      </c>
      <c r="I200" s="56" t="e">
        <f ca="true">+IF(AND(ISNUMBER(OFFSET('Water Data'!$D$10,0,10*ROW('Water Data'!D194))),'Data Summary'!BX200="Yes"),OFFSET('Water Data'!$D$10,0,10*ROW('Water Data'!D194)),NA())</f>
        <v>#N/A</v>
      </c>
      <c r="J200" s="56" t="e">
        <f ca="true">+IF(AND(ISNUMBER(OFFSET('Water Data'!$E$5,0,10*ROW('Water Data'!E194))),'Data Summary'!BY200="Yes"),100-OFFSET('Water Data'!$E$5,0,10*ROW('Water Data'!E194)),NA())</f>
        <v>#N/A</v>
      </c>
      <c r="K200" s="56" t="e">
        <f ca="true">+IF(AND(ISNUMBER(OFFSET('Water Data'!$E$7,0,10*ROW('Water Data'!E194))),'Data Summary'!BZ200="Yes"),OFFSET('Water Data'!$E$7,0,10*ROW('Water Data'!E194)),NA())</f>
        <v>#N/A</v>
      </c>
      <c r="L200" s="56" t="e">
        <f ca="true">+IF(AND(ISNUMBER(OFFSET('Water Data'!$E$10,0,10*ROW('Water Data'!E194))),'Data Summary'!CA200="Yes"),OFFSET('Water Data'!$E$10,0,10*ROW('Water Data'!E194)),NA())</f>
        <v>#N/A</v>
      </c>
      <c r="M200" s="56" t="e">
        <f ca="true">+IF(AND(ISNUMBER(OFFSET('Water Data'!$F$5,0,10*ROW('Water Data'!F194))),'Data Summary'!CB200="Yes"),100-OFFSET('Water Data'!$F$5,0,10*ROW('Water Data'!F194)),NA())</f>
        <v>#N/A</v>
      </c>
      <c r="N200" s="56" t="e">
        <f ca="true">+IF(AND(ISNUMBER(OFFSET('Water Data'!$F$7,0,10*ROW('Water Data'!F194))),'Data Summary'!CC200="Yes"),OFFSET('Water Data'!$F$7,0,10*ROW('Water Data'!F194)),NA())</f>
        <v>#N/A</v>
      </c>
      <c r="O200" s="56" t="e">
        <f ca="true">+IF(AND(ISNUMBER(OFFSET('Water Data'!$F$10,0,10*ROW('Water Data'!F194))),'Data Summary'!CD200="Yes"),OFFSET('Water Data'!$F$10,0,10*ROW('Water Data'!F194)),NA())</f>
        <v>#N/A</v>
      </c>
      <c r="P200" s="56" t="e">
        <f ca="true">+IF(AND(ISNUMBER(OFFSET('Water Data'!$G$5,0,10*ROW('Water Data'!G194))),'Data Summary'!CE200="Yes"),100-OFFSET('Water Data'!$G$5,0,10*ROW('Water Data'!G194)),NA())</f>
        <v>#N/A</v>
      </c>
      <c r="Q200" s="56" t="e">
        <f ca="true">+IF(AND(ISNUMBER(OFFSET('Water Data'!$G$7,0,10*ROW('Water Data'!G194))),'Data Summary'!CF200="Yes"),OFFSET('Water Data'!$G$7,0,10*ROW('Water Data'!G194)),NA())</f>
        <v>#N/A</v>
      </c>
      <c r="R200" s="56" t="e">
        <f ca="true">+IF(AND(ISNUMBER(OFFSET('Water Data'!$G$10,0,10*ROW('Water Data'!G194))),'Data Summary'!CG200="Yes"),OFFSET('Water Data'!$G$10,0,10*ROW('Water Data'!G194)),NA())</f>
        <v>#N/A</v>
      </c>
      <c r="S200" s="56" t="e">
        <f ca="true">+IF(AND(ISNUMBER(OFFSET('Water Data'!$H$5,0,10*ROW('Water Data'!H194))),'Data Summary'!CH200="Yes"),100-OFFSET('Water Data'!$H$5,0,10*ROW('Water Data'!H194)),NA())</f>
        <v>#N/A</v>
      </c>
      <c r="T200" s="56" t="e">
        <f ca="true">+IF(AND(ISNUMBER(OFFSET('Water Data'!$H$7,0,10*ROW('Water Data'!H194))),'Data Summary'!CI200="Yes"),OFFSET('Water Data'!$H$7,0,10*ROW('Water Data'!H194)),NA())</f>
        <v>#N/A</v>
      </c>
      <c r="U200" s="56" t="e">
        <f ca="true">+IF(AND(ISNUMBER(OFFSET('Water Data'!$H$10,0,10*ROW('Water Data'!H194))),'Data Summary'!CJ200="Yes"),OFFSET('Water Data'!$H$10,0,10*ROW('Water Data'!H194)),NA())</f>
        <v>#N/A</v>
      </c>
      <c r="V200" s="102" t="e">
        <f ca="true">+IF(AND(ISNUMBER(OFFSET('Sanitation Data'!$C$5,0,10*ROW('Sanitation Data'!C194))),'Data Summary'!CK200="Yes"),100-OFFSET('Sanitation Data'!$C$5,0,10*ROW('Sanitation Data'!C194)),NA())</f>
        <v>#N/A</v>
      </c>
      <c r="W200" s="102" t="e">
        <f ca="true">+IF(AND(ISNUMBER(OFFSET('Sanitation Data'!$C$7,0,10*ROW('Sanitation Data'!C194))),'Data Summary'!CL200="Yes"),OFFSET('Sanitation Data'!$C$7,0,10*ROW('Sanitation Data'!C194)),NA())</f>
        <v>#N/A</v>
      </c>
      <c r="X200" s="102" t="e">
        <f ca="true">+IF(AND(ISNUMBER(OFFSET('Sanitation Data'!$C$11,0,10*ROW('Sanitation Data'!C194))),'Data Summary'!CM200="Yes"),OFFSET('Sanitation Data'!$C$11,0,10*ROW('Sanitation Data'!C194)),NA())</f>
        <v>#N/A</v>
      </c>
      <c r="Y200" s="102" t="e">
        <f ca="true">+IF(AND(ISNUMBER(OFFSET('Sanitation Data'!$C$12,0,10*ROW('Sanitation Data'!C194))),'Data Summary'!CN200="Yes"),OFFSET('Sanitation Data'!$C$12,0,10*ROW('Sanitation Data'!C194)),NA())</f>
        <v>#N/A</v>
      </c>
      <c r="Z200" s="102" t="e">
        <f ca="true">+IF(AND(ISNUMBER(OFFSET('Sanitation Data'!$C$13,0,10*ROW('Sanitation Data'!C194))),'Data Summary'!CO200="Yes"),OFFSET('Sanitation Data'!$C$13,0,10*ROW('Sanitation Data'!C194)),NA())</f>
        <v>#N/A</v>
      </c>
      <c r="AA200" s="102" t="e">
        <f ca="true">+IF(AND(ISNUMBER(OFFSET('Sanitation Data'!$D$5,0,10*ROW('Sanitation Data'!D194))),'Data Summary'!CP200="Yes"),100-OFFSET('Sanitation Data'!$D$5,0,10*ROW('Sanitation Data'!D194)),NA())</f>
        <v>#N/A</v>
      </c>
      <c r="AB200" s="102" t="e">
        <f ca="true">+IF(AND(ISNUMBER(OFFSET('Sanitation Data'!$D$7,0,10*ROW('Sanitation Data'!D194))),'Data Summary'!CQ200="Yes"),OFFSET('Sanitation Data'!$D$7,0,10*ROW('Sanitation Data'!D194)),NA())</f>
        <v>#N/A</v>
      </c>
      <c r="AC200" s="102" t="e">
        <f ca="true">+IF(AND(ISNUMBER(OFFSET('Sanitation Data'!$D$11,0,10*ROW('Sanitation Data'!D194))),'Data Summary'!CR200="Yes"),OFFSET('Sanitation Data'!$D$11,0,10*ROW('Sanitation Data'!D194)),NA())</f>
        <v>#N/A</v>
      </c>
      <c r="AD200" s="102" t="e">
        <f ca="true">+IF(AND(ISNUMBER(OFFSET('Sanitation Data'!$D$12,0,10*ROW('Sanitation Data'!D194))),'Data Summary'!CS200="Yes"),OFFSET('Sanitation Data'!$D$12,0,10*ROW('Sanitation Data'!D194)),NA())</f>
        <v>#N/A</v>
      </c>
      <c r="AE200" s="102" t="e">
        <f ca="true">+IF(AND(ISNUMBER(OFFSET('Sanitation Data'!$D$13,0,10*ROW('Sanitation Data'!D194))),'Data Summary'!CT200="Yes"),OFFSET('Sanitation Data'!$D$13,0,10*ROW('Sanitation Data'!D194)),NA())</f>
        <v>#N/A</v>
      </c>
      <c r="AF200" s="102" t="e">
        <f ca="true">+IF(AND(ISNUMBER(OFFSET('Sanitation Data'!$E$5,0,10*ROW('Sanitation Data'!E194))),'Data Summary'!CU200="Yes"),100-OFFSET('Sanitation Data'!$E$5,0,10*ROW('Sanitation Data'!E194)),NA())</f>
        <v>#N/A</v>
      </c>
      <c r="AG200" s="102" t="e">
        <f ca="true">+IF(AND(ISNUMBER(OFFSET('Sanitation Data'!$E$7,0,10*ROW('Sanitation Data'!E194))),'Data Summary'!CV200="Yes"),OFFSET('Sanitation Data'!$E$7,0,10*ROW('Sanitation Data'!E194)),NA())</f>
        <v>#N/A</v>
      </c>
      <c r="AH200" s="102" t="e">
        <f ca="true">+IF(AND(ISNUMBER(OFFSET('Sanitation Data'!$E$11,0,10*ROW('Sanitation Data'!E194))),'Data Summary'!CW200="Yes"),OFFSET('Sanitation Data'!$E$11,0,10*ROW('Sanitation Data'!E194)),NA())</f>
        <v>#N/A</v>
      </c>
      <c r="AI200" s="102" t="e">
        <f ca="true">+IF(AND(ISNUMBER(OFFSET('Sanitation Data'!$E$12,0,10*ROW('Sanitation Data'!E194))),'Data Summary'!CX200="Yes"),OFFSET('Sanitation Data'!$E$12,0,10*ROW('Sanitation Data'!E194)),NA())</f>
        <v>#N/A</v>
      </c>
      <c r="AJ200" s="102" t="e">
        <f ca="true">+IF(AND(ISNUMBER(OFFSET('Sanitation Data'!$E$13,0,10*ROW('Sanitation Data'!E194))),'Data Summary'!CY200="Yes"),OFFSET('Sanitation Data'!$E$13,0,10*ROW('Sanitation Data'!E194)),NA())</f>
        <v>#N/A</v>
      </c>
      <c r="AK200" s="102" t="e">
        <f ca="true">+IF(AND(ISNUMBER(OFFSET('Sanitation Data'!$F$5,0,10*ROW('Sanitation Data'!F194))),'Data Summary'!CZ200="Yes"),100-OFFSET('Sanitation Data'!$F$5,0,10*ROW('Sanitation Data'!F194)),NA())</f>
        <v>#N/A</v>
      </c>
      <c r="AL200" s="102" t="e">
        <f ca="true">+IF(AND(ISNUMBER(OFFSET('Sanitation Data'!$F$7,0,10*ROW('Sanitation Data'!F194))),'Data Summary'!DA200="Yes"),OFFSET('Sanitation Data'!$F$7,0,10*ROW('Sanitation Data'!F194)),NA())</f>
        <v>#N/A</v>
      </c>
      <c r="AM200" s="102" t="e">
        <f ca="true">+IF(AND(ISNUMBER(OFFSET('Sanitation Data'!$F$11,0,10*ROW('Sanitation Data'!F194))),'Data Summary'!DB200="Yes"),OFFSET('Sanitation Data'!$F$11,0,10*ROW('Sanitation Data'!F194)),NA())</f>
        <v>#N/A</v>
      </c>
      <c r="AN200" s="102" t="e">
        <f ca="true">+IF(AND(ISNUMBER(OFFSET('Sanitation Data'!$F$12,0,10*ROW('Sanitation Data'!F194))),'Data Summary'!DC200="Yes"),OFFSET('Sanitation Data'!$F$12,0,10*ROW('Sanitation Data'!F194)),NA())</f>
        <v>#N/A</v>
      </c>
      <c r="AO200" s="102" t="e">
        <f ca="true">+IF(AND(ISNUMBER(OFFSET('Sanitation Data'!$F$13,0,10*ROW('Sanitation Data'!F194))),'Data Summary'!DD200="Yes"),OFFSET('Sanitation Data'!$F$13,0,10*ROW('Sanitation Data'!F194)),NA())</f>
        <v>#N/A</v>
      </c>
      <c r="AP200" s="102" t="e">
        <f ca="true">+IF(AND(ISNUMBER(OFFSET('Sanitation Data'!$G$5,0,10*ROW('Sanitation Data'!G194))),'Data Summary'!DE200="Yes"),100-OFFSET('Sanitation Data'!$G$5,0,10*ROW('Sanitation Data'!G194)),NA())</f>
        <v>#N/A</v>
      </c>
      <c r="AQ200" s="102" t="e">
        <f ca="true">+IF(AND(ISNUMBER(OFFSET('Sanitation Data'!$G$7,0,10*ROW('Sanitation Data'!G194))),'Data Summary'!DF200="Yes"),OFFSET('Sanitation Data'!$G$7,0,10*ROW('Sanitation Data'!G194)),NA())</f>
        <v>#N/A</v>
      </c>
      <c r="AR200" s="102" t="e">
        <f ca="true">+IF(AND(ISNUMBER(OFFSET('Sanitation Data'!$G$11,0,10*ROW('Sanitation Data'!G194))),'Data Summary'!DG200="Yes"),OFFSET('Sanitation Data'!$G$11,0,10*ROW('Sanitation Data'!G194)),NA())</f>
        <v>#N/A</v>
      </c>
      <c r="AS200" s="102" t="e">
        <f ca="true">+IF(AND(ISNUMBER(OFFSET('Sanitation Data'!$G$12,0,10*ROW('Sanitation Data'!G194))),'Data Summary'!DH200="Yes"),OFFSET('Sanitation Data'!$G$12,0,10*ROW('Sanitation Data'!G194)),NA())</f>
        <v>#N/A</v>
      </c>
      <c r="AT200" s="102" t="e">
        <f ca="true">+IF(AND(ISNUMBER(OFFSET('Sanitation Data'!$G$13,0,10*ROW('Sanitation Data'!G194))),'Data Summary'!DI200="Yes"),OFFSET('Sanitation Data'!$G$13,0,10*ROW('Sanitation Data'!G194)),NA())</f>
        <v>#N/A</v>
      </c>
      <c r="AU200" s="102" t="e">
        <f ca="true">+IF(AND(ISNUMBER(OFFSET('Sanitation Data'!$H$5,0,10*ROW('Sanitation Data'!H194))),'Data Summary'!DJ200="Yes"),100-OFFSET('Sanitation Data'!$H$5,0,10*ROW('Sanitation Data'!H194)),NA())</f>
        <v>#N/A</v>
      </c>
      <c r="AV200" s="102" t="e">
        <f ca="true">+IF(AND(ISNUMBER(OFFSET('Sanitation Data'!$H$7,0,10*ROW('Sanitation Data'!H194))),'Data Summary'!DK200="Yes"),OFFSET('Sanitation Data'!$H$7,0,10*ROW('Sanitation Data'!H194)),NA())</f>
        <v>#N/A</v>
      </c>
      <c r="AW200" s="102" t="e">
        <f ca="true">+IF(AND(ISNUMBER(OFFSET('Sanitation Data'!$H$11,0,10*ROW('Sanitation Data'!H194))),'Data Summary'!DL200="Yes"),OFFSET('Sanitation Data'!$H$11,0,10*ROW('Sanitation Data'!H194)),NA())</f>
        <v>#N/A</v>
      </c>
      <c r="AX200" s="102" t="e">
        <f ca="true">+IF(AND(ISNUMBER(OFFSET('Sanitation Data'!$H$12,0,10*ROW('Sanitation Data'!H194))),'Data Summary'!DM200="Yes"),OFFSET('Sanitation Data'!$H$12,0,10*ROW('Sanitation Data'!H194)),NA())</f>
        <v>#N/A</v>
      </c>
      <c r="AY200" s="102" t="e">
        <f ca="true">+IF(AND(ISNUMBER(OFFSET('Sanitation Data'!$H$13,0,10*ROW('Sanitation Data'!H194))),'Data Summary'!DN200="Yes"),OFFSET('Sanitation Data'!$H$13,0,10*ROW('Sanitation Data'!H194)),NA())</f>
        <v>#N/A</v>
      </c>
      <c r="AZ200" s="107" t="e">
        <f ca="true">+IF(AND(ISNUMBER(OFFSET('Hygiene Data'!$C$6,0,10*ROW('Hygiene Data'!C194))),'Data Summary'!DO200="Yes"),OFFSET('Hygiene Data'!$C$6,0,10*ROW('Hygiene Data'!C194)),NA())</f>
        <v>#N/A</v>
      </c>
      <c r="BA200" s="107" t="e">
        <f ca="true">+IF(AND(ISNUMBER(OFFSET('Hygiene Data'!$C$8,0,10*ROW('Hygiene Data'!C194))),'Data Summary'!DP200="Yes"),OFFSET('Hygiene Data'!$C$8,0,10*ROW('Hygiene Data'!C194)),NA())</f>
        <v>#N/A</v>
      </c>
      <c r="BB200" s="107" t="e">
        <f ca="true">+IF(AND(ISNUMBER(OFFSET('Hygiene Data'!$C$10,0,10*ROW('Hygiene Data'!C194))),'Data Summary'!DQ200="Yes"),OFFSET('Hygiene Data'!$C$10,0,10*ROW('Hygiene Data'!C194)),NA())</f>
        <v>#N/A</v>
      </c>
      <c r="BC200" s="107" t="e">
        <f ca="true">+IF(AND(ISNUMBER(OFFSET('Hygiene Data'!$D$6,0,10*ROW('Hygiene Data'!D194))),'Data Summary'!DR200="Yes"),OFFSET('Hygiene Data'!$D$6,0,10*ROW('Hygiene Data'!D194)),NA())</f>
        <v>#N/A</v>
      </c>
      <c r="BD200" s="107" t="e">
        <f ca="true">+IF(AND(ISNUMBER(OFFSET('Hygiene Data'!$D$8,0,10*ROW('Hygiene Data'!D194))),'Data Summary'!DS200="Yes"),OFFSET('Hygiene Data'!$D$8,0,10*ROW('Hygiene Data'!D194)),NA())</f>
        <v>#N/A</v>
      </c>
      <c r="BE200" s="107" t="e">
        <f ca="true">+IF(AND(ISNUMBER(OFFSET('Hygiene Data'!$D$10,0,10*ROW('Hygiene Data'!D194))),'Data Summary'!DT200="Yes"),OFFSET('Hygiene Data'!$D$10,0,10*ROW('Hygiene Data'!D194)),NA())</f>
        <v>#N/A</v>
      </c>
      <c r="BF200" s="107" t="e">
        <f ca="true">+IF(AND(ISNUMBER(OFFSET('Hygiene Data'!$E$6,0,10*ROW('Hygiene Data'!E194))),'Data Summary'!DU200="Yes"),OFFSET('Hygiene Data'!$E$6,0,10*ROW('Hygiene Data'!E194)),NA())</f>
        <v>#N/A</v>
      </c>
      <c r="BG200" s="107" t="e">
        <f ca="true">+IF(AND(ISNUMBER(OFFSET('Hygiene Data'!$E$8,0,10*ROW('Hygiene Data'!E194))),'Data Summary'!DV200="Yes"),OFFSET('Hygiene Data'!$E$8,0,10*ROW('Hygiene Data'!E194)),NA())</f>
        <v>#N/A</v>
      </c>
      <c r="BH200" s="107" t="e">
        <f ca="true">+IF(AND(ISNUMBER(OFFSET('Hygiene Data'!$E$10,0,10*ROW('Hygiene Data'!E194))),'Data Summary'!DW200="Yes"),OFFSET('Hygiene Data'!$E$10,0,10*ROW('Hygiene Data'!E194)),NA())</f>
        <v>#N/A</v>
      </c>
      <c r="BI200" s="107" t="e">
        <f ca="true">+IF(AND(ISNUMBER(OFFSET('Hygiene Data'!$F$6,0,10*ROW('Hygiene Data'!F194))),'Data Summary'!DX200="Yes"),OFFSET('Hygiene Data'!$F$6,0,10*ROW('Hygiene Data'!F194)),NA())</f>
        <v>#N/A</v>
      </c>
      <c r="BJ200" s="107" t="e">
        <f ca="true">+IF(AND(ISNUMBER(OFFSET('Hygiene Data'!$F$8,0,10*ROW('Hygiene Data'!F194))),'Data Summary'!DY200="Yes"),OFFSET('Hygiene Data'!$F$8,0,10*ROW('Hygiene Data'!F194)),NA())</f>
        <v>#N/A</v>
      </c>
      <c r="BK200" s="107" t="e">
        <f ca="true">+IF(AND(ISNUMBER(OFFSET('Hygiene Data'!$F$10,0,10*ROW('Hygiene Data'!F194))),'Data Summary'!DZ200="Yes"),OFFSET('Hygiene Data'!$F$10,0,10*ROW('Hygiene Data'!F194)),NA())</f>
        <v>#N/A</v>
      </c>
      <c r="BL200" s="107" t="e">
        <f ca="true">+IF(AND(ISNUMBER(OFFSET('Hygiene Data'!$G$6,0,10*ROW('Hygiene Data'!G194))),'Data Summary'!EA200="Yes"),OFFSET('Hygiene Data'!$G$6,0,10*ROW('Hygiene Data'!G194)),NA())</f>
        <v>#N/A</v>
      </c>
      <c r="BM200" s="107" t="e">
        <f ca="true">+IF(AND(ISNUMBER(OFFSET('Hygiene Data'!$G$8,0,10*ROW('Hygiene Data'!G194))),'Data Summary'!EB200="Yes"),OFFSET('Hygiene Data'!$G$8,0,10*ROW('Hygiene Data'!G194)),NA())</f>
        <v>#N/A</v>
      </c>
      <c r="BN200" s="107" t="e">
        <f ca="true">+IF(AND(ISNUMBER(OFFSET('Hygiene Data'!$G$10,0,10*ROW('Hygiene Data'!G194))),'Data Summary'!EC200="Yes"),OFFSET('Hygiene Data'!$G$10,0,10*ROW('Hygiene Data'!G194)),NA())</f>
        <v>#N/A</v>
      </c>
      <c r="BO200" s="107" t="e">
        <f ca="true">+IF(AND(ISNUMBER(OFFSET('Hygiene Data'!$H$6,0,10*ROW('Hygiene Data'!H194))),'Data Summary'!ED200="Yes"),OFFSET('Hygiene Data'!$H$6,0,10*ROW('Hygiene Data'!H194)),NA())</f>
        <v>#N/A</v>
      </c>
      <c r="BP200" s="107" t="e">
        <f ca="true">+IF(AND(ISNUMBER(OFFSET('Hygiene Data'!$H$8,0,10*ROW('Hygiene Data'!H194))),'Data Summary'!EE200="Yes"),OFFSET('Hygiene Data'!$H$8,0,10*ROW('Hygiene Data'!H194)),NA())</f>
        <v>#N/A</v>
      </c>
      <c r="BQ200" s="107" t="e">
        <f ca="true">+IF(AND(ISNUMBER(OFFSET('Hygiene Data'!$H$10,0,10*ROW('Hygiene Data'!H194))),'Data Summary'!EF200="Yes"),OFFSET('Hygiene Data'!$H$10,0,10*ROW('Hygiene Data'!H194)),NA())</f>
        <v>#N/A</v>
      </c>
    </row>
    <row r="201" x14ac:dyDescent="0.2">
      <c r="A201" s="55" t="e">
        <f ca="true">+IF(OFFSET('Water Data'!$B$1,0,10*ROW('Water Data'!B195))="",NA(),OFFSET('Water Data'!$B$1,0,10*ROW('Water Data'!B195)))</f>
        <v>#N/A</v>
      </c>
      <c r="B201" s="55" t="e">
        <f ca="true">+IF(OFFSET('Water Data'!$A$3,0,10*ROW('Water Data'!A198))="",NA(),OFFSET('Water Data'!$A$3,0,10*ROW('Water Data'!A198)))</f>
        <v>#N/A</v>
      </c>
      <c r="C201" s="55" t="e">
        <f ca="true">+IF(OFFSET('Water Data'!$C$3,0,10*ROW('Water Data'!C198))="",NA(),OFFSET('Water Data'!$C$3,0,10*ROW('Water Data'!C198)))</f>
        <v>#N/A</v>
      </c>
      <c r="D201" s="56" t="e">
        <f ca="true">+IF(AND(ISNUMBER(OFFSET('Water Data'!$C$5,0,10*ROW('Water Data'!C195))),'Data Summary'!BS201="Yes"),100-OFFSET('Water Data'!$C$5,0,10*ROW('Water Data'!C195)),NA())</f>
        <v>#N/A</v>
      </c>
      <c r="E201" s="56" t="e">
        <f ca="true">+IF(AND(ISNUMBER(OFFSET('Water Data'!$C$7,0,10*ROW('Water Data'!C195))),'Data Summary'!BT201="Yes"),OFFSET('Water Data'!$C$7,0,10*ROW('Water Data'!C195)),NA())</f>
        <v>#N/A</v>
      </c>
      <c r="F201" s="56" t="e">
        <f ca="true">+IF(AND(ISNUMBER(OFFSET('Water Data'!$C$10,0,10*ROW('Water Data'!C195))),'Data Summary'!BU201="Yes"),OFFSET('Water Data'!$C$10,0,10*ROW('Water Data'!C195)),NA())</f>
        <v>#N/A</v>
      </c>
      <c r="G201" s="56" t="e">
        <f ca="true">+IF(AND(ISNUMBER(OFFSET('Water Data'!$D$5,0,10*ROW('Water Data'!D195))),'Data Summary'!BV201="Yes"),100-OFFSET('Water Data'!$D$5,0,10*ROW('Water Data'!D195)),NA())</f>
        <v>#N/A</v>
      </c>
      <c r="H201" s="56" t="e">
        <f ca="true">+IF(AND(ISNUMBER(OFFSET('Water Data'!$D$7,0,10*ROW('Water Data'!D195))),'Data Summary'!BW201="Yes"),OFFSET('Water Data'!$D$7,0,10*ROW('Water Data'!D195)),NA())</f>
        <v>#N/A</v>
      </c>
      <c r="I201" s="56" t="e">
        <f ca="true">+IF(AND(ISNUMBER(OFFSET('Water Data'!$D$10,0,10*ROW('Water Data'!D195))),'Data Summary'!BX201="Yes"),OFFSET('Water Data'!$D$10,0,10*ROW('Water Data'!D195)),NA())</f>
        <v>#N/A</v>
      </c>
      <c r="J201" s="56" t="e">
        <f ca="true">+IF(AND(ISNUMBER(OFFSET('Water Data'!$E$5,0,10*ROW('Water Data'!E195))),'Data Summary'!BY201="Yes"),100-OFFSET('Water Data'!$E$5,0,10*ROW('Water Data'!E195)),NA())</f>
        <v>#N/A</v>
      </c>
      <c r="K201" s="56" t="e">
        <f ca="true">+IF(AND(ISNUMBER(OFFSET('Water Data'!$E$7,0,10*ROW('Water Data'!E195))),'Data Summary'!BZ201="Yes"),OFFSET('Water Data'!$E$7,0,10*ROW('Water Data'!E195)),NA())</f>
        <v>#N/A</v>
      </c>
      <c r="L201" s="56" t="e">
        <f ca="true">+IF(AND(ISNUMBER(OFFSET('Water Data'!$E$10,0,10*ROW('Water Data'!E195))),'Data Summary'!CA201="Yes"),OFFSET('Water Data'!$E$10,0,10*ROW('Water Data'!E195)),NA())</f>
        <v>#N/A</v>
      </c>
      <c r="M201" s="56" t="e">
        <f ca="true">+IF(AND(ISNUMBER(OFFSET('Water Data'!$F$5,0,10*ROW('Water Data'!F195))),'Data Summary'!CB201="Yes"),100-OFFSET('Water Data'!$F$5,0,10*ROW('Water Data'!F195)),NA())</f>
        <v>#N/A</v>
      </c>
      <c r="N201" s="56" t="e">
        <f ca="true">+IF(AND(ISNUMBER(OFFSET('Water Data'!$F$7,0,10*ROW('Water Data'!F195))),'Data Summary'!CC201="Yes"),OFFSET('Water Data'!$F$7,0,10*ROW('Water Data'!F195)),NA())</f>
        <v>#N/A</v>
      </c>
      <c r="O201" s="56" t="e">
        <f ca="true">+IF(AND(ISNUMBER(OFFSET('Water Data'!$F$10,0,10*ROW('Water Data'!F195))),'Data Summary'!CD201="Yes"),OFFSET('Water Data'!$F$10,0,10*ROW('Water Data'!F195)),NA())</f>
        <v>#N/A</v>
      </c>
      <c r="P201" s="56" t="e">
        <f ca="true">+IF(AND(ISNUMBER(OFFSET('Water Data'!$G$5,0,10*ROW('Water Data'!G195))),'Data Summary'!CE201="Yes"),100-OFFSET('Water Data'!$G$5,0,10*ROW('Water Data'!G195)),NA())</f>
        <v>#N/A</v>
      </c>
      <c r="Q201" s="56" t="e">
        <f ca="true">+IF(AND(ISNUMBER(OFFSET('Water Data'!$G$7,0,10*ROW('Water Data'!G195))),'Data Summary'!CF201="Yes"),OFFSET('Water Data'!$G$7,0,10*ROW('Water Data'!G195)),NA())</f>
        <v>#N/A</v>
      </c>
      <c r="R201" s="56" t="e">
        <f ca="true">+IF(AND(ISNUMBER(OFFSET('Water Data'!$G$10,0,10*ROW('Water Data'!G195))),'Data Summary'!CG201="Yes"),OFFSET('Water Data'!$G$10,0,10*ROW('Water Data'!G195)),NA())</f>
        <v>#N/A</v>
      </c>
      <c r="S201" s="56" t="e">
        <f ca="true">+IF(AND(ISNUMBER(OFFSET('Water Data'!$H$5,0,10*ROW('Water Data'!H195))),'Data Summary'!CH201="Yes"),100-OFFSET('Water Data'!$H$5,0,10*ROW('Water Data'!H195)),NA())</f>
        <v>#N/A</v>
      </c>
      <c r="T201" s="56" t="e">
        <f ca="true">+IF(AND(ISNUMBER(OFFSET('Water Data'!$H$7,0,10*ROW('Water Data'!H195))),'Data Summary'!CI201="Yes"),OFFSET('Water Data'!$H$7,0,10*ROW('Water Data'!H195)),NA())</f>
        <v>#N/A</v>
      </c>
      <c r="U201" s="56" t="e">
        <f ca="true">+IF(AND(ISNUMBER(OFFSET('Water Data'!$H$10,0,10*ROW('Water Data'!H195))),'Data Summary'!CJ201="Yes"),OFFSET('Water Data'!$H$10,0,10*ROW('Water Data'!H195)),NA())</f>
        <v>#N/A</v>
      </c>
      <c r="V201" s="102" t="e">
        <f ca="true">+IF(AND(ISNUMBER(OFFSET('Sanitation Data'!$C$5,0,10*ROW('Sanitation Data'!C195))),'Data Summary'!CK201="Yes"),100-OFFSET('Sanitation Data'!$C$5,0,10*ROW('Sanitation Data'!C195)),NA())</f>
        <v>#N/A</v>
      </c>
      <c r="W201" s="102" t="e">
        <f ca="true">+IF(AND(ISNUMBER(OFFSET('Sanitation Data'!$C$7,0,10*ROW('Sanitation Data'!C195))),'Data Summary'!CL201="Yes"),OFFSET('Sanitation Data'!$C$7,0,10*ROW('Sanitation Data'!C195)),NA())</f>
        <v>#N/A</v>
      </c>
      <c r="X201" s="102" t="e">
        <f ca="true">+IF(AND(ISNUMBER(OFFSET('Sanitation Data'!$C$11,0,10*ROW('Sanitation Data'!C195))),'Data Summary'!CM201="Yes"),OFFSET('Sanitation Data'!$C$11,0,10*ROW('Sanitation Data'!C195)),NA())</f>
        <v>#N/A</v>
      </c>
      <c r="Y201" s="102" t="e">
        <f ca="true">+IF(AND(ISNUMBER(OFFSET('Sanitation Data'!$C$12,0,10*ROW('Sanitation Data'!C195))),'Data Summary'!CN201="Yes"),OFFSET('Sanitation Data'!$C$12,0,10*ROW('Sanitation Data'!C195)),NA())</f>
        <v>#N/A</v>
      </c>
      <c r="Z201" s="102" t="e">
        <f ca="true">+IF(AND(ISNUMBER(OFFSET('Sanitation Data'!$C$13,0,10*ROW('Sanitation Data'!C195))),'Data Summary'!CO201="Yes"),OFFSET('Sanitation Data'!$C$13,0,10*ROW('Sanitation Data'!C195)),NA())</f>
        <v>#N/A</v>
      </c>
      <c r="AA201" s="102" t="e">
        <f ca="true">+IF(AND(ISNUMBER(OFFSET('Sanitation Data'!$D$5,0,10*ROW('Sanitation Data'!D195))),'Data Summary'!CP201="Yes"),100-OFFSET('Sanitation Data'!$D$5,0,10*ROW('Sanitation Data'!D195)),NA())</f>
        <v>#N/A</v>
      </c>
      <c r="AB201" s="102" t="e">
        <f ca="true">+IF(AND(ISNUMBER(OFFSET('Sanitation Data'!$D$7,0,10*ROW('Sanitation Data'!D195))),'Data Summary'!CQ201="Yes"),OFFSET('Sanitation Data'!$D$7,0,10*ROW('Sanitation Data'!D195)),NA())</f>
        <v>#N/A</v>
      </c>
      <c r="AC201" s="102" t="e">
        <f ca="true">+IF(AND(ISNUMBER(OFFSET('Sanitation Data'!$D$11,0,10*ROW('Sanitation Data'!D195))),'Data Summary'!CR201="Yes"),OFFSET('Sanitation Data'!$D$11,0,10*ROW('Sanitation Data'!D195)),NA())</f>
        <v>#N/A</v>
      </c>
      <c r="AD201" s="102" t="e">
        <f ca="true">+IF(AND(ISNUMBER(OFFSET('Sanitation Data'!$D$12,0,10*ROW('Sanitation Data'!D195))),'Data Summary'!CS201="Yes"),OFFSET('Sanitation Data'!$D$12,0,10*ROW('Sanitation Data'!D195)),NA())</f>
        <v>#N/A</v>
      </c>
      <c r="AE201" s="102" t="e">
        <f ca="true">+IF(AND(ISNUMBER(OFFSET('Sanitation Data'!$D$13,0,10*ROW('Sanitation Data'!D195))),'Data Summary'!CT201="Yes"),OFFSET('Sanitation Data'!$D$13,0,10*ROW('Sanitation Data'!D195)),NA())</f>
        <v>#N/A</v>
      </c>
      <c r="AF201" s="102" t="e">
        <f ca="true">+IF(AND(ISNUMBER(OFFSET('Sanitation Data'!$E$5,0,10*ROW('Sanitation Data'!E195))),'Data Summary'!CU201="Yes"),100-OFFSET('Sanitation Data'!$E$5,0,10*ROW('Sanitation Data'!E195)),NA())</f>
        <v>#N/A</v>
      </c>
      <c r="AG201" s="102" t="e">
        <f ca="true">+IF(AND(ISNUMBER(OFFSET('Sanitation Data'!$E$7,0,10*ROW('Sanitation Data'!E195))),'Data Summary'!CV201="Yes"),OFFSET('Sanitation Data'!$E$7,0,10*ROW('Sanitation Data'!E195)),NA())</f>
        <v>#N/A</v>
      </c>
      <c r="AH201" s="102" t="e">
        <f ca="true">+IF(AND(ISNUMBER(OFFSET('Sanitation Data'!$E$11,0,10*ROW('Sanitation Data'!E195))),'Data Summary'!CW201="Yes"),OFFSET('Sanitation Data'!$E$11,0,10*ROW('Sanitation Data'!E195)),NA())</f>
        <v>#N/A</v>
      </c>
      <c r="AI201" s="102" t="e">
        <f ca="true">+IF(AND(ISNUMBER(OFFSET('Sanitation Data'!$E$12,0,10*ROW('Sanitation Data'!E195))),'Data Summary'!CX201="Yes"),OFFSET('Sanitation Data'!$E$12,0,10*ROW('Sanitation Data'!E195)),NA())</f>
        <v>#N/A</v>
      </c>
      <c r="AJ201" s="102" t="e">
        <f ca="true">+IF(AND(ISNUMBER(OFFSET('Sanitation Data'!$E$13,0,10*ROW('Sanitation Data'!E195))),'Data Summary'!CY201="Yes"),OFFSET('Sanitation Data'!$E$13,0,10*ROW('Sanitation Data'!E195)),NA())</f>
        <v>#N/A</v>
      </c>
      <c r="AK201" s="102" t="e">
        <f ca="true">+IF(AND(ISNUMBER(OFFSET('Sanitation Data'!$F$5,0,10*ROW('Sanitation Data'!F195))),'Data Summary'!CZ201="Yes"),100-OFFSET('Sanitation Data'!$F$5,0,10*ROW('Sanitation Data'!F195)),NA())</f>
        <v>#N/A</v>
      </c>
      <c r="AL201" s="102" t="e">
        <f ca="true">+IF(AND(ISNUMBER(OFFSET('Sanitation Data'!$F$7,0,10*ROW('Sanitation Data'!F195))),'Data Summary'!DA201="Yes"),OFFSET('Sanitation Data'!$F$7,0,10*ROW('Sanitation Data'!F195)),NA())</f>
        <v>#N/A</v>
      </c>
      <c r="AM201" s="102" t="e">
        <f ca="true">+IF(AND(ISNUMBER(OFFSET('Sanitation Data'!$F$11,0,10*ROW('Sanitation Data'!F195))),'Data Summary'!DB201="Yes"),OFFSET('Sanitation Data'!$F$11,0,10*ROW('Sanitation Data'!F195)),NA())</f>
        <v>#N/A</v>
      </c>
      <c r="AN201" s="102" t="e">
        <f ca="true">+IF(AND(ISNUMBER(OFFSET('Sanitation Data'!$F$12,0,10*ROW('Sanitation Data'!F195))),'Data Summary'!DC201="Yes"),OFFSET('Sanitation Data'!$F$12,0,10*ROW('Sanitation Data'!F195)),NA())</f>
        <v>#N/A</v>
      </c>
      <c r="AO201" s="102" t="e">
        <f ca="true">+IF(AND(ISNUMBER(OFFSET('Sanitation Data'!$F$13,0,10*ROW('Sanitation Data'!F195))),'Data Summary'!DD201="Yes"),OFFSET('Sanitation Data'!$F$13,0,10*ROW('Sanitation Data'!F195)),NA())</f>
        <v>#N/A</v>
      </c>
      <c r="AP201" s="102" t="e">
        <f ca="true">+IF(AND(ISNUMBER(OFFSET('Sanitation Data'!$G$5,0,10*ROW('Sanitation Data'!G195))),'Data Summary'!DE201="Yes"),100-OFFSET('Sanitation Data'!$G$5,0,10*ROW('Sanitation Data'!G195)),NA())</f>
        <v>#N/A</v>
      </c>
      <c r="AQ201" s="102" t="e">
        <f ca="true">+IF(AND(ISNUMBER(OFFSET('Sanitation Data'!$G$7,0,10*ROW('Sanitation Data'!G195))),'Data Summary'!DF201="Yes"),OFFSET('Sanitation Data'!$G$7,0,10*ROW('Sanitation Data'!G195)),NA())</f>
        <v>#N/A</v>
      </c>
      <c r="AR201" s="102" t="e">
        <f ca="true">+IF(AND(ISNUMBER(OFFSET('Sanitation Data'!$G$11,0,10*ROW('Sanitation Data'!G195))),'Data Summary'!DG201="Yes"),OFFSET('Sanitation Data'!$G$11,0,10*ROW('Sanitation Data'!G195)),NA())</f>
        <v>#N/A</v>
      </c>
      <c r="AS201" s="102" t="e">
        <f ca="true">+IF(AND(ISNUMBER(OFFSET('Sanitation Data'!$G$12,0,10*ROW('Sanitation Data'!G195))),'Data Summary'!DH201="Yes"),OFFSET('Sanitation Data'!$G$12,0,10*ROW('Sanitation Data'!G195)),NA())</f>
        <v>#N/A</v>
      </c>
      <c r="AT201" s="102" t="e">
        <f ca="true">+IF(AND(ISNUMBER(OFFSET('Sanitation Data'!$G$13,0,10*ROW('Sanitation Data'!G195))),'Data Summary'!DI201="Yes"),OFFSET('Sanitation Data'!$G$13,0,10*ROW('Sanitation Data'!G195)),NA())</f>
        <v>#N/A</v>
      </c>
      <c r="AU201" s="102" t="e">
        <f ca="true">+IF(AND(ISNUMBER(OFFSET('Sanitation Data'!$H$5,0,10*ROW('Sanitation Data'!H195))),'Data Summary'!DJ201="Yes"),100-OFFSET('Sanitation Data'!$H$5,0,10*ROW('Sanitation Data'!H195)),NA())</f>
        <v>#N/A</v>
      </c>
      <c r="AV201" s="102" t="e">
        <f ca="true">+IF(AND(ISNUMBER(OFFSET('Sanitation Data'!$H$7,0,10*ROW('Sanitation Data'!H195))),'Data Summary'!DK201="Yes"),OFFSET('Sanitation Data'!$H$7,0,10*ROW('Sanitation Data'!H195)),NA())</f>
        <v>#N/A</v>
      </c>
      <c r="AW201" s="102" t="e">
        <f ca="true">+IF(AND(ISNUMBER(OFFSET('Sanitation Data'!$H$11,0,10*ROW('Sanitation Data'!H195))),'Data Summary'!DL201="Yes"),OFFSET('Sanitation Data'!$H$11,0,10*ROW('Sanitation Data'!H195)),NA())</f>
        <v>#N/A</v>
      </c>
      <c r="AX201" s="102" t="e">
        <f ca="true">+IF(AND(ISNUMBER(OFFSET('Sanitation Data'!$H$12,0,10*ROW('Sanitation Data'!H195))),'Data Summary'!DM201="Yes"),OFFSET('Sanitation Data'!$H$12,0,10*ROW('Sanitation Data'!H195)),NA())</f>
        <v>#N/A</v>
      </c>
      <c r="AY201" s="102" t="e">
        <f ca="true">+IF(AND(ISNUMBER(OFFSET('Sanitation Data'!$H$13,0,10*ROW('Sanitation Data'!H195))),'Data Summary'!DN201="Yes"),OFFSET('Sanitation Data'!$H$13,0,10*ROW('Sanitation Data'!H195)),NA())</f>
        <v>#N/A</v>
      </c>
      <c r="AZ201" s="107" t="e">
        <f ca="true">+IF(AND(ISNUMBER(OFFSET('Hygiene Data'!$C$6,0,10*ROW('Hygiene Data'!C195))),'Data Summary'!DO201="Yes"),OFFSET('Hygiene Data'!$C$6,0,10*ROW('Hygiene Data'!C195)),NA())</f>
        <v>#N/A</v>
      </c>
      <c r="BA201" s="107" t="e">
        <f ca="true">+IF(AND(ISNUMBER(OFFSET('Hygiene Data'!$C$8,0,10*ROW('Hygiene Data'!C195))),'Data Summary'!DP201="Yes"),OFFSET('Hygiene Data'!$C$8,0,10*ROW('Hygiene Data'!C195)),NA())</f>
        <v>#N/A</v>
      </c>
      <c r="BB201" s="107" t="e">
        <f ca="true">+IF(AND(ISNUMBER(OFFSET('Hygiene Data'!$C$10,0,10*ROW('Hygiene Data'!C195))),'Data Summary'!DQ201="Yes"),OFFSET('Hygiene Data'!$C$10,0,10*ROW('Hygiene Data'!C195)),NA())</f>
        <v>#N/A</v>
      </c>
      <c r="BC201" s="107" t="e">
        <f ca="true">+IF(AND(ISNUMBER(OFFSET('Hygiene Data'!$D$6,0,10*ROW('Hygiene Data'!D195))),'Data Summary'!DR201="Yes"),OFFSET('Hygiene Data'!$D$6,0,10*ROW('Hygiene Data'!D195)),NA())</f>
        <v>#N/A</v>
      </c>
      <c r="BD201" s="107" t="e">
        <f ca="true">+IF(AND(ISNUMBER(OFFSET('Hygiene Data'!$D$8,0,10*ROW('Hygiene Data'!D195))),'Data Summary'!DS201="Yes"),OFFSET('Hygiene Data'!$D$8,0,10*ROW('Hygiene Data'!D195)),NA())</f>
        <v>#N/A</v>
      </c>
      <c r="BE201" s="107" t="e">
        <f ca="true">+IF(AND(ISNUMBER(OFFSET('Hygiene Data'!$D$10,0,10*ROW('Hygiene Data'!D195))),'Data Summary'!DT201="Yes"),OFFSET('Hygiene Data'!$D$10,0,10*ROW('Hygiene Data'!D195)),NA())</f>
        <v>#N/A</v>
      </c>
      <c r="BF201" s="107" t="e">
        <f ca="true">+IF(AND(ISNUMBER(OFFSET('Hygiene Data'!$E$6,0,10*ROW('Hygiene Data'!E195))),'Data Summary'!DU201="Yes"),OFFSET('Hygiene Data'!$E$6,0,10*ROW('Hygiene Data'!E195)),NA())</f>
        <v>#N/A</v>
      </c>
      <c r="BG201" s="107" t="e">
        <f ca="true">+IF(AND(ISNUMBER(OFFSET('Hygiene Data'!$E$8,0,10*ROW('Hygiene Data'!E195))),'Data Summary'!DV201="Yes"),OFFSET('Hygiene Data'!$E$8,0,10*ROW('Hygiene Data'!E195)),NA())</f>
        <v>#N/A</v>
      </c>
      <c r="BH201" s="107" t="e">
        <f ca="true">+IF(AND(ISNUMBER(OFFSET('Hygiene Data'!$E$10,0,10*ROW('Hygiene Data'!E195))),'Data Summary'!DW201="Yes"),OFFSET('Hygiene Data'!$E$10,0,10*ROW('Hygiene Data'!E195)),NA())</f>
        <v>#N/A</v>
      </c>
      <c r="BI201" s="107" t="e">
        <f ca="true">+IF(AND(ISNUMBER(OFFSET('Hygiene Data'!$F$6,0,10*ROW('Hygiene Data'!F195))),'Data Summary'!DX201="Yes"),OFFSET('Hygiene Data'!$F$6,0,10*ROW('Hygiene Data'!F195)),NA())</f>
        <v>#N/A</v>
      </c>
      <c r="BJ201" s="107" t="e">
        <f ca="true">+IF(AND(ISNUMBER(OFFSET('Hygiene Data'!$F$8,0,10*ROW('Hygiene Data'!F195))),'Data Summary'!DY201="Yes"),OFFSET('Hygiene Data'!$F$8,0,10*ROW('Hygiene Data'!F195)),NA())</f>
        <v>#N/A</v>
      </c>
      <c r="BK201" s="107" t="e">
        <f ca="true">+IF(AND(ISNUMBER(OFFSET('Hygiene Data'!$F$10,0,10*ROW('Hygiene Data'!F195))),'Data Summary'!DZ201="Yes"),OFFSET('Hygiene Data'!$F$10,0,10*ROW('Hygiene Data'!F195)),NA())</f>
        <v>#N/A</v>
      </c>
      <c r="BL201" s="107" t="e">
        <f ca="true">+IF(AND(ISNUMBER(OFFSET('Hygiene Data'!$G$6,0,10*ROW('Hygiene Data'!G195))),'Data Summary'!EA201="Yes"),OFFSET('Hygiene Data'!$G$6,0,10*ROW('Hygiene Data'!G195)),NA())</f>
        <v>#N/A</v>
      </c>
      <c r="BM201" s="107" t="e">
        <f ca="true">+IF(AND(ISNUMBER(OFFSET('Hygiene Data'!$G$8,0,10*ROW('Hygiene Data'!G195))),'Data Summary'!EB201="Yes"),OFFSET('Hygiene Data'!$G$8,0,10*ROW('Hygiene Data'!G195)),NA())</f>
        <v>#N/A</v>
      </c>
      <c r="BN201" s="107" t="e">
        <f ca="true">+IF(AND(ISNUMBER(OFFSET('Hygiene Data'!$G$10,0,10*ROW('Hygiene Data'!G195))),'Data Summary'!EC201="Yes"),OFFSET('Hygiene Data'!$G$10,0,10*ROW('Hygiene Data'!G195)),NA())</f>
        <v>#N/A</v>
      </c>
      <c r="BO201" s="107" t="e">
        <f ca="true">+IF(AND(ISNUMBER(OFFSET('Hygiene Data'!$H$6,0,10*ROW('Hygiene Data'!H195))),'Data Summary'!ED201="Yes"),OFFSET('Hygiene Data'!$H$6,0,10*ROW('Hygiene Data'!H195)),NA())</f>
        <v>#N/A</v>
      </c>
      <c r="BP201" s="107" t="e">
        <f ca="true">+IF(AND(ISNUMBER(OFFSET('Hygiene Data'!$H$8,0,10*ROW('Hygiene Data'!H195))),'Data Summary'!EE201="Yes"),OFFSET('Hygiene Data'!$H$8,0,10*ROW('Hygiene Data'!H195)),NA())</f>
        <v>#N/A</v>
      </c>
      <c r="BQ201" s="107" t="e">
        <f ca="true">+IF(AND(ISNUMBER(OFFSET('Hygiene Data'!$H$10,0,10*ROW('Hygiene Data'!H195))),'Data Summary'!EF201="Yes"),OFFSET('Hygiene Data'!$H$10,0,10*ROW('Hygiene Data'!H195)),NA())</f>
        <v>#N/A</v>
      </c>
    </row>
    <row r="202" x14ac:dyDescent="0.2">
      <c r="A202" s="55" t="e">
        <f ca="true">+IF(OFFSET('Water Data'!$B$1,0,10*ROW('Water Data'!B196))="",NA(),OFFSET('Water Data'!$B$1,0,10*ROW('Water Data'!B196)))</f>
        <v>#N/A</v>
      </c>
      <c r="B202" s="55" t="e">
        <f ca="true">+IF(OFFSET('Water Data'!$A$3,0,10*ROW('Water Data'!A199))="",NA(),OFFSET('Water Data'!$A$3,0,10*ROW('Water Data'!A199)))</f>
        <v>#N/A</v>
      </c>
      <c r="C202" s="55" t="e">
        <f ca="true">+IF(OFFSET('Water Data'!$C$3,0,10*ROW('Water Data'!C199))="",NA(),OFFSET('Water Data'!$C$3,0,10*ROW('Water Data'!C199)))</f>
        <v>#N/A</v>
      </c>
      <c r="D202" s="56" t="e">
        <f ca="true">+IF(AND(ISNUMBER(OFFSET('Water Data'!$C$5,0,10*ROW('Water Data'!C196))),'Data Summary'!BS202="Yes"),100-OFFSET('Water Data'!$C$5,0,10*ROW('Water Data'!C196)),NA())</f>
        <v>#N/A</v>
      </c>
      <c r="E202" s="56" t="e">
        <f ca="true">+IF(AND(ISNUMBER(OFFSET('Water Data'!$C$7,0,10*ROW('Water Data'!C196))),'Data Summary'!BT202="Yes"),OFFSET('Water Data'!$C$7,0,10*ROW('Water Data'!C196)),NA())</f>
        <v>#N/A</v>
      </c>
      <c r="F202" s="56" t="e">
        <f ca="true">+IF(AND(ISNUMBER(OFFSET('Water Data'!$C$10,0,10*ROW('Water Data'!C196))),'Data Summary'!BU202="Yes"),OFFSET('Water Data'!$C$10,0,10*ROW('Water Data'!C196)),NA())</f>
        <v>#N/A</v>
      </c>
      <c r="G202" s="56" t="e">
        <f ca="true">+IF(AND(ISNUMBER(OFFSET('Water Data'!$D$5,0,10*ROW('Water Data'!D196))),'Data Summary'!BV202="Yes"),100-OFFSET('Water Data'!$D$5,0,10*ROW('Water Data'!D196)),NA())</f>
        <v>#N/A</v>
      </c>
      <c r="H202" s="56" t="e">
        <f ca="true">+IF(AND(ISNUMBER(OFFSET('Water Data'!$D$7,0,10*ROW('Water Data'!D196))),'Data Summary'!BW202="Yes"),OFFSET('Water Data'!$D$7,0,10*ROW('Water Data'!D196)),NA())</f>
        <v>#N/A</v>
      </c>
      <c r="I202" s="56" t="e">
        <f ca="true">+IF(AND(ISNUMBER(OFFSET('Water Data'!$D$10,0,10*ROW('Water Data'!D196))),'Data Summary'!BX202="Yes"),OFFSET('Water Data'!$D$10,0,10*ROW('Water Data'!D196)),NA())</f>
        <v>#N/A</v>
      </c>
      <c r="J202" s="56" t="e">
        <f ca="true">+IF(AND(ISNUMBER(OFFSET('Water Data'!$E$5,0,10*ROW('Water Data'!E196))),'Data Summary'!BY202="Yes"),100-OFFSET('Water Data'!$E$5,0,10*ROW('Water Data'!E196)),NA())</f>
        <v>#N/A</v>
      </c>
      <c r="K202" s="56" t="e">
        <f ca="true">+IF(AND(ISNUMBER(OFFSET('Water Data'!$E$7,0,10*ROW('Water Data'!E196))),'Data Summary'!BZ202="Yes"),OFFSET('Water Data'!$E$7,0,10*ROW('Water Data'!E196)),NA())</f>
        <v>#N/A</v>
      </c>
      <c r="L202" s="56" t="e">
        <f ca="true">+IF(AND(ISNUMBER(OFFSET('Water Data'!$E$10,0,10*ROW('Water Data'!E196))),'Data Summary'!CA202="Yes"),OFFSET('Water Data'!$E$10,0,10*ROW('Water Data'!E196)),NA())</f>
        <v>#N/A</v>
      </c>
      <c r="M202" s="56" t="e">
        <f ca="true">+IF(AND(ISNUMBER(OFFSET('Water Data'!$F$5,0,10*ROW('Water Data'!F196))),'Data Summary'!CB202="Yes"),100-OFFSET('Water Data'!$F$5,0,10*ROW('Water Data'!F196)),NA())</f>
        <v>#N/A</v>
      </c>
      <c r="N202" s="56" t="e">
        <f ca="true">+IF(AND(ISNUMBER(OFFSET('Water Data'!$F$7,0,10*ROW('Water Data'!F196))),'Data Summary'!CC202="Yes"),OFFSET('Water Data'!$F$7,0,10*ROW('Water Data'!F196)),NA())</f>
        <v>#N/A</v>
      </c>
      <c r="O202" s="56" t="e">
        <f ca="true">+IF(AND(ISNUMBER(OFFSET('Water Data'!$F$10,0,10*ROW('Water Data'!F196))),'Data Summary'!CD202="Yes"),OFFSET('Water Data'!$F$10,0,10*ROW('Water Data'!F196)),NA())</f>
        <v>#N/A</v>
      </c>
      <c r="P202" s="56" t="e">
        <f ca="true">+IF(AND(ISNUMBER(OFFSET('Water Data'!$G$5,0,10*ROW('Water Data'!G196))),'Data Summary'!CE202="Yes"),100-OFFSET('Water Data'!$G$5,0,10*ROW('Water Data'!G196)),NA())</f>
        <v>#N/A</v>
      </c>
      <c r="Q202" s="56" t="e">
        <f ca="true">+IF(AND(ISNUMBER(OFFSET('Water Data'!$G$7,0,10*ROW('Water Data'!G196))),'Data Summary'!CF202="Yes"),OFFSET('Water Data'!$G$7,0,10*ROW('Water Data'!G196)),NA())</f>
        <v>#N/A</v>
      </c>
      <c r="R202" s="56" t="e">
        <f ca="true">+IF(AND(ISNUMBER(OFFSET('Water Data'!$G$10,0,10*ROW('Water Data'!G196))),'Data Summary'!CG202="Yes"),OFFSET('Water Data'!$G$10,0,10*ROW('Water Data'!G196)),NA())</f>
        <v>#N/A</v>
      </c>
      <c r="S202" s="56" t="e">
        <f ca="true">+IF(AND(ISNUMBER(OFFSET('Water Data'!$H$5,0,10*ROW('Water Data'!H196))),'Data Summary'!CH202="Yes"),100-OFFSET('Water Data'!$H$5,0,10*ROW('Water Data'!H196)),NA())</f>
        <v>#N/A</v>
      </c>
      <c r="T202" s="56" t="e">
        <f ca="true">+IF(AND(ISNUMBER(OFFSET('Water Data'!$H$7,0,10*ROW('Water Data'!H196))),'Data Summary'!CI202="Yes"),OFFSET('Water Data'!$H$7,0,10*ROW('Water Data'!H196)),NA())</f>
        <v>#N/A</v>
      </c>
      <c r="U202" s="56" t="e">
        <f ca="true">+IF(AND(ISNUMBER(OFFSET('Water Data'!$H$10,0,10*ROW('Water Data'!H196))),'Data Summary'!CJ202="Yes"),OFFSET('Water Data'!$H$10,0,10*ROW('Water Data'!H196)),NA())</f>
        <v>#N/A</v>
      </c>
      <c r="V202" s="102" t="e">
        <f ca="true">+IF(AND(ISNUMBER(OFFSET('Sanitation Data'!$C$5,0,10*ROW('Sanitation Data'!C196))),'Data Summary'!CK202="Yes"),100-OFFSET('Sanitation Data'!$C$5,0,10*ROW('Sanitation Data'!C196)),NA())</f>
        <v>#N/A</v>
      </c>
      <c r="W202" s="102" t="e">
        <f ca="true">+IF(AND(ISNUMBER(OFFSET('Sanitation Data'!$C$7,0,10*ROW('Sanitation Data'!C196))),'Data Summary'!CL202="Yes"),OFFSET('Sanitation Data'!$C$7,0,10*ROW('Sanitation Data'!C196)),NA())</f>
        <v>#N/A</v>
      </c>
      <c r="X202" s="102" t="e">
        <f ca="true">+IF(AND(ISNUMBER(OFFSET('Sanitation Data'!$C$11,0,10*ROW('Sanitation Data'!C196))),'Data Summary'!CM202="Yes"),OFFSET('Sanitation Data'!$C$11,0,10*ROW('Sanitation Data'!C196)),NA())</f>
        <v>#N/A</v>
      </c>
      <c r="Y202" s="102" t="e">
        <f ca="true">+IF(AND(ISNUMBER(OFFSET('Sanitation Data'!$C$12,0,10*ROW('Sanitation Data'!C196))),'Data Summary'!CN202="Yes"),OFFSET('Sanitation Data'!$C$12,0,10*ROW('Sanitation Data'!C196)),NA())</f>
        <v>#N/A</v>
      </c>
      <c r="Z202" s="102" t="e">
        <f ca="true">+IF(AND(ISNUMBER(OFFSET('Sanitation Data'!$C$13,0,10*ROW('Sanitation Data'!C196))),'Data Summary'!CO202="Yes"),OFFSET('Sanitation Data'!$C$13,0,10*ROW('Sanitation Data'!C196)),NA())</f>
        <v>#N/A</v>
      </c>
      <c r="AA202" s="102" t="e">
        <f ca="true">+IF(AND(ISNUMBER(OFFSET('Sanitation Data'!$D$5,0,10*ROW('Sanitation Data'!D196))),'Data Summary'!CP202="Yes"),100-OFFSET('Sanitation Data'!$D$5,0,10*ROW('Sanitation Data'!D196)),NA())</f>
        <v>#N/A</v>
      </c>
      <c r="AB202" s="102" t="e">
        <f ca="true">+IF(AND(ISNUMBER(OFFSET('Sanitation Data'!$D$7,0,10*ROW('Sanitation Data'!D196))),'Data Summary'!CQ202="Yes"),OFFSET('Sanitation Data'!$D$7,0,10*ROW('Sanitation Data'!D196)),NA())</f>
        <v>#N/A</v>
      </c>
      <c r="AC202" s="102" t="e">
        <f ca="true">+IF(AND(ISNUMBER(OFFSET('Sanitation Data'!$D$11,0,10*ROW('Sanitation Data'!D196))),'Data Summary'!CR202="Yes"),OFFSET('Sanitation Data'!$D$11,0,10*ROW('Sanitation Data'!D196)),NA())</f>
        <v>#N/A</v>
      </c>
      <c r="AD202" s="102" t="e">
        <f ca="true">+IF(AND(ISNUMBER(OFFSET('Sanitation Data'!$D$12,0,10*ROW('Sanitation Data'!D196))),'Data Summary'!CS202="Yes"),OFFSET('Sanitation Data'!$D$12,0,10*ROW('Sanitation Data'!D196)),NA())</f>
        <v>#N/A</v>
      </c>
      <c r="AE202" s="102" t="e">
        <f ca="true">+IF(AND(ISNUMBER(OFFSET('Sanitation Data'!$D$13,0,10*ROW('Sanitation Data'!D196))),'Data Summary'!CT202="Yes"),OFFSET('Sanitation Data'!$D$13,0,10*ROW('Sanitation Data'!D196)),NA())</f>
        <v>#N/A</v>
      </c>
      <c r="AF202" s="102" t="e">
        <f ca="true">+IF(AND(ISNUMBER(OFFSET('Sanitation Data'!$E$5,0,10*ROW('Sanitation Data'!E196))),'Data Summary'!CU202="Yes"),100-OFFSET('Sanitation Data'!$E$5,0,10*ROW('Sanitation Data'!E196)),NA())</f>
        <v>#N/A</v>
      </c>
      <c r="AG202" s="102" t="e">
        <f ca="true">+IF(AND(ISNUMBER(OFFSET('Sanitation Data'!$E$7,0,10*ROW('Sanitation Data'!E196))),'Data Summary'!CV202="Yes"),OFFSET('Sanitation Data'!$E$7,0,10*ROW('Sanitation Data'!E196)),NA())</f>
        <v>#N/A</v>
      </c>
      <c r="AH202" s="102" t="e">
        <f ca="true">+IF(AND(ISNUMBER(OFFSET('Sanitation Data'!$E$11,0,10*ROW('Sanitation Data'!E196))),'Data Summary'!CW202="Yes"),OFFSET('Sanitation Data'!$E$11,0,10*ROW('Sanitation Data'!E196)),NA())</f>
        <v>#N/A</v>
      </c>
      <c r="AI202" s="102" t="e">
        <f ca="true">+IF(AND(ISNUMBER(OFFSET('Sanitation Data'!$E$12,0,10*ROW('Sanitation Data'!E196))),'Data Summary'!CX202="Yes"),OFFSET('Sanitation Data'!$E$12,0,10*ROW('Sanitation Data'!E196)),NA())</f>
        <v>#N/A</v>
      </c>
      <c r="AJ202" s="102" t="e">
        <f ca="true">+IF(AND(ISNUMBER(OFFSET('Sanitation Data'!$E$13,0,10*ROW('Sanitation Data'!E196))),'Data Summary'!CY202="Yes"),OFFSET('Sanitation Data'!$E$13,0,10*ROW('Sanitation Data'!E196)),NA())</f>
        <v>#N/A</v>
      </c>
      <c r="AK202" s="102" t="e">
        <f ca="true">+IF(AND(ISNUMBER(OFFSET('Sanitation Data'!$F$5,0,10*ROW('Sanitation Data'!F196))),'Data Summary'!CZ202="Yes"),100-OFFSET('Sanitation Data'!$F$5,0,10*ROW('Sanitation Data'!F196)),NA())</f>
        <v>#N/A</v>
      </c>
      <c r="AL202" s="102" t="e">
        <f ca="true">+IF(AND(ISNUMBER(OFFSET('Sanitation Data'!$F$7,0,10*ROW('Sanitation Data'!F196))),'Data Summary'!DA202="Yes"),OFFSET('Sanitation Data'!$F$7,0,10*ROW('Sanitation Data'!F196)),NA())</f>
        <v>#N/A</v>
      </c>
      <c r="AM202" s="102" t="e">
        <f ca="true">+IF(AND(ISNUMBER(OFFSET('Sanitation Data'!$F$11,0,10*ROW('Sanitation Data'!F196))),'Data Summary'!DB202="Yes"),OFFSET('Sanitation Data'!$F$11,0,10*ROW('Sanitation Data'!F196)),NA())</f>
        <v>#N/A</v>
      </c>
      <c r="AN202" s="102" t="e">
        <f ca="true">+IF(AND(ISNUMBER(OFFSET('Sanitation Data'!$F$12,0,10*ROW('Sanitation Data'!F196))),'Data Summary'!DC202="Yes"),OFFSET('Sanitation Data'!$F$12,0,10*ROW('Sanitation Data'!F196)),NA())</f>
        <v>#N/A</v>
      </c>
      <c r="AO202" s="102" t="e">
        <f ca="true">+IF(AND(ISNUMBER(OFFSET('Sanitation Data'!$F$13,0,10*ROW('Sanitation Data'!F196))),'Data Summary'!DD202="Yes"),OFFSET('Sanitation Data'!$F$13,0,10*ROW('Sanitation Data'!F196)),NA())</f>
        <v>#N/A</v>
      </c>
      <c r="AP202" s="102" t="e">
        <f ca="true">+IF(AND(ISNUMBER(OFFSET('Sanitation Data'!$G$5,0,10*ROW('Sanitation Data'!G196))),'Data Summary'!DE202="Yes"),100-OFFSET('Sanitation Data'!$G$5,0,10*ROW('Sanitation Data'!G196)),NA())</f>
        <v>#N/A</v>
      </c>
      <c r="AQ202" s="102" t="e">
        <f ca="true">+IF(AND(ISNUMBER(OFFSET('Sanitation Data'!$G$7,0,10*ROW('Sanitation Data'!G196))),'Data Summary'!DF202="Yes"),OFFSET('Sanitation Data'!$G$7,0,10*ROW('Sanitation Data'!G196)),NA())</f>
        <v>#N/A</v>
      </c>
      <c r="AR202" s="102" t="e">
        <f ca="true">+IF(AND(ISNUMBER(OFFSET('Sanitation Data'!$G$11,0,10*ROW('Sanitation Data'!G196))),'Data Summary'!DG202="Yes"),OFFSET('Sanitation Data'!$G$11,0,10*ROW('Sanitation Data'!G196)),NA())</f>
        <v>#N/A</v>
      </c>
      <c r="AS202" s="102" t="e">
        <f ca="true">+IF(AND(ISNUMBER(OFFSET('Sanitation Data'!$G$12,0,10*ROW('Sanitation Data'!G196))),'Data Summary'!DH202="Yes"),OFFSET('Sanitation Data'!$G$12,0,10*ROW('Sanitation Data'!G196)),NA())</f>
        <v>#N/A</v>
      </c>
      <c r="AT202" s="102" t="e">
        <f ca="true">+IF(AND(ISNUMBER(OFFSET('Sanitation Data'!$G$13,0,10*ROW('Sanitation Data'!G196))),'Data Summary'!DI202="Yes"),OFFSET('Sanitation Data'!$G$13,0,10*ROW('Sanitation Data'!G196)),NA())</f>
        <v>#N/A</v>
      </c>
      <c r="AU202" s="102" t="e">
        <f ca="true">+IF(AND(ISNUMBER(OFFSET('Sanitation Data'!$H$5,0,10*ROW('Sanitation Data'!H196))),'Data Summary'!DJ202="Yes"),100-OFFSET('Sanitation Data'!$H$5,0,10*ROW('Sanitation Data'!H196)),NA())</f>
        <v>#N/A</v>
      </c>
      <c r="AV202" s="102" t="e">
        <f ca="true">+IF(AND(ISNUMBER(OFFSET('Sanitation Data'!$H$7,0,10*ROW('Sanitation Data'!H196))),'Data Summary'!DK202="Yes"),OFFSET('Sanitation Data'!$H$7,0,10*ROW('Sanitation Data'!H196)),NA())</f>
        <v>#N/A</v>
      </c>
      <c r="AW202" s="102" t="e">
        <f ca="true">+IF(AND(ISNUMBER(OFFSET('Sanitation Data'!$H$11,0,10*ROW('Sanitation Data'!H196))),'Data Summary'!DL202="Yes"),OFFSET('Sanitation Data'!$H$11,0,10*ROW('Sanitation Data'!H196)),NA())</f>
        <v>#N/A</v>
      </c>
      <c r="AX202" s="102" t="e">
        <f ca="true">+IF(AND(ISNUMBER(OFFSET('Sanitation Data'!$H$12,0,10*ROW('Sanitation Data'!H196))),'Data Summary'!DM202="Yes"),OFFSET('Sanitation Data'!$H$12,0,10*ROW('Sanitation Data'!H196)),NA())</f>
        <v>#N/A</v>
      </c>
      <c r="AY202" s="102" t="e">
        <f ca="true">+IF(AND(ISNUMBER(OFFSET('Sanitation Data'!$H$13,0,10*ROW('Sanitation Data'!H196))),'Data Summary'!DN202="Yes"),OFFSET('Sanitation Data'!$H$13,0,10*ROW('Sanitation Data'!H196)),NA())</f>
        <v>#N/A</v>
      </c>
      <c r="AZ202" s="107" t="e">
        <f ca="true">+IF(AND(ISNUMBER(OFFSET('Hygiene Data'!$C$6,0,10*ROW('Hygiene Data'!C196))),'Data Summary'!DO202="Yes"),OFFSET('Hygiene Data'!$C$6,0,10*ROW('Hygiene Data'!C196)),NA())</f>
        <v>#N/A</v>
      </c>
      <c r="BA202" s="107" t="e">
        <f ca="true">+IF(AND(ISNUMBER(OFFSET('Hygiene Data'!$C$8,0,10*ROW('Hygiene Data'!C196))),'Data Summary'!DP202="Yes"),OFFSET('Hygiene Data'!$C$8,0,10*ROW('Hygiene Data'!C196)),NA())</f>
        <v>#N/A</v>
      </c>
      <c r="BB202" s="107" t="e">
        <f ca="true">+IF(AND(ISNUMBER(OFFSET('Hygiene Data'!$C$10,0,10*ROW('Hygiene Data'!C196))),'Data Summary'!DQ202="Yes"),OFFSET('Hygiene Data'!$C$10,0,10*ROW('Hygiene Data'!C196)),NA())</f>
        <v>#N/A</v>
      </c>
      <c r="BC202" s="107" t="e">
        <f ca="true">+IF(AND(ISNUMBER(OFFSET('Hygiene Data'!$D$6,0,10*ROW('Hygiene Data'!D196))),'Data Summary'!DR202="Yes"),OFFSET('Hygiene Data'!$D$6,0,10*ROW('Hygiene Data'!D196)),NA())</f>
        <v>#N/A</v>
      </c>
      <c r="BD202" s="107" t="e">
        <f ca="true">+IF(AND(ISNUMBER(OFFSET('Hygiene Data'!$D$8,0,10*ROW('Hygiene Data'!D196))),'Data Summary'!DS202="Yes"),OFFSET('Hygiene Data'!$D$8,0,10*ROW('Hygiene Data'!D196)),NA())</f>
        <v>#N/A</v>
      </c>
      <c r="BE202" s="107" t="e">
        <f ca="true">+IF(AND(ISNUMBER(OFFSET('Hygiene Data'!$D$10,0,10*ROW('Hygiene Data'!D196))),'Data Summary'!DT202="Yes"),OFFSET('Hygiene Data'!$D$10,0,10*ROW('Hygiene Data'!D196)),NA())</f>
        <v>#N/A</v>
      </c>
      <c r="BF202" s="107" t="e">
        <f ca="true">+IF(AND(ISNUMBER(OFFSET('Hygiene Data'!$E$6,0,10*ROW('Hygiene Data'!E196))),'Data Summary'!DU202="Yes"),OFFSET('Hygiene Data'!$E$6,0,10*ROW('Hygiene Data'!E196)),NA())</f>
        <v>#N/A</v>
      </c>
      <c r="BG202" s="107" t="e">
        <f ca="true">+IF(AND(ISNUMBER(OFFSET('Hygiene Data'!$E$8,0,10*ROW('Hygiene Data'!E196))),'Data Summary'!DV202="Yes"),OFFSET('Hygiene Data'!$E$8,0,10*ROW('Hygiene Data'!E196)),NA())</f>
        <v>#N/A</v>
      </c>
      <c r="BH202" s="107" t="e">
        <f ca="true">+IF(AND(ISNUMBER(OFFSET('Hygiene Data'!$E$10,0,10*ROW('Hygiene Data'!E196))),'Data Summary'!DW202="Yes"),OFFSET('Hygiene Data'!$E$10,0,10*ROW('Hygiene Data'!E196)),NA())</f>
        <v>#N/A</v>
      </c>
      <c r="BI202" s="107" t="e">
        <f ca="true">+IF(AND(ISNUMBER(OFFSET('Hygiene Data'!$F$6,0,10*ROW('Hygiene Data'!F196))),'Data Summary'!DX202="Yes"),OFFSET('Hygiene Data'!$F$6,0,10*ROW('Hygiene Data'!F196)),NA())</f>
        <v>#N/A</v>
      </c>
      <c r="BJ202" s="107" t="e">
        <f ca="true">+IF(AND(ISNUMBER(OFFSET('Hygiene Data'!$F$8,0,10*ROW('Hygiene Data'!F196))),'Data Summary'!DY202="Yes"),OFFSET('Hygiene Data'!$F$8,0,10*ROW('Hygiene Data'!F196)),NA())</f>
        <v>#N/A</v>
      </c>
      <c r="BK202" s="107" t="e">
        <f ca="true">+IF(AND(ISNUMBER(OFFSET('Hygiene Data'!$F$10,0,10*ROW('Hygiene Data'!F196))),'Data Summary'!DZ202="Yes"),OFFSET('Hygiene Data'!$F$10,0,10*ROW('Hygiene Data'!F196)),NA())</f>
        <v>#N/A</v>
      </c>
      <c r="BL202" s="107" t="e">
        <f ca="true">+IF(AND(ISNUMBER(OFFSET('Hygiene Data'!$G$6,0,10*ROW('Hygiene Data'!G196))),'Data Summary'!EA202="Yes"),OFFSET('Hygiene Data'!$G$6,0,10*ROW('Hygiene Data'!G196)),NA())</f>
        <v>#N/A</v>
      </c>
      <c r="BM202" s="107" t="e">
        <f ca="true">+IF(AND(ISNUMBER(OFFSET('Hygiene Data'!$G$8,0,10*ROW('Hygiene Data'!G196))),'Data Summary'!EB202="Yes"),OFFSET('Hygiene Data'!$G$8,0,10*ROW('Hygiene Data'!G196)),NA())</f>
        <v>#N/A</v>
      </c>
      <c r="BN202" s="107" t="e">
        <f ca="true">+IF(AND(ISNUMBER(OFFSET('Hygiene Data'!$G$10,0,10*ROW('Hygiene Data'!G196))),'Data Summary'!EC202="Yes"),OFFSET('Hygiene Data'!$G$10,0,10*ROW('Hygiene Data'!G196)),NA())</f>
        <v>#N/A</v>
      </c>
      <c r="BO202" s="107" t="e">
        <f ca="true">+IF(AND(ISNUMBER(OFFSET('Hygiene Data'!$H$6,0,10*ROW('Hygiene Data'!H196))),'Data Summary'!ED202="Yes"),OFFSET('Hygiene Data'!$H$6,0,10*ROW('Hygiene Data'!H196)),NA())</f>
        <v>#N/A</v>
      </c>
      <c r="BP202" s="107" t="e">
        <f ca="true">+IF(AND(ISNUMBER(OFFSET('Hygiene Data'!$H$8,0,10*ROW('Hygiene Data'!H196))),'Data Summary'!EE202="Yes"),OFFSET('Hygiene Data'!$H$8,0,10*ROW('Hygiene Data'!H196)),NA())</f>
        <v>#N/A</v>
      </c>
      <c r="BQ202" s="107" t="e">
        <f ca="true">+IF(AND(ISNUMBER(OFFSET('Hygiene Data'!$H$10,0,10*ROW('Hygiene Data'!H196))),'Data Summary'!EF202="Yes"),OFFSET('Hygiene Data'!$H$10,0,10*ROW('Hygiene Data'!H196)),NA())</f>
        <v>#N/A</v>
      </c>
    </row>
    <row r="203" x14ac:dyDescent="0.2">
      <c r="A203" s="55" t="e">
        <f ca="true">+IF(OFFSET('Water Data'!$B$1,0,10*ROW('Water Data'!B197))="",NA(),OFFSET('Water Data'!$B$1,0,10*ROW('Water Data'!B197)))</f>
        <v>#N/A</v>
      </c>
      <c r="B203" s="55" t="e">
        <f ca="true">+IF(OFFSET('Water Data'!$A$3,0,10*ROW('Water Data'!A200))="",NA(),OFFSET('Water Data'!$A$3,0,10*ROW('Water Data'!A200)))</f>
        <v>#N/A</v>
      </c>
      <c r="C203" s="55" t="e">
        <f ca="true">+IF(OFFSET('Water Data'!$C$3,0,10*ROW('Water Data'!C200))="",NA(),OFFSET('Water Data'!$C$3,0,10*ROW('Water Data'!C200)))</f>
        <v>#N/A</v>
      </c>
      <c r="D203" s="56" t="e">
        <f ca="true">+IF(AND(ISNUMBER(OFFSET('Water Data'!$C$5,0,10*ROW('Water Data'!C197))),'Data Summary'!BS203="Yes"),100-OFFSET('Water Data'!$C$5,0,10*ROW('Water Data'!C197)),NA())</f>
        <v>#N/A</v>
      </c>
      <c r="E203" s="56" t="e">
        <f ca="true">+IF(AND(ISNUMBER(OFFSET('Water Data'!$C$7,0,10*ROW('Water Data'!C197))),'Data Summary'!BT203="Yes"),OFFSET('Water Data'!$C$7,0,10*ROW('Water Data'!C197)),NA())</f>
        <v>#N/A</v>
      </c>
      <c r="F203" s="56" t="e">
        <f ca="true">+IF(AND(ISNUMBER(OFFSET('Water Data'!$C$10,0,10*ROW('Water Data'!C197))),'Data Summary'!BU203="Yes"),OFFSET('Water Data'!$C$10,0,10*ROW('Water Data'!C197)),NA())</f>
        <v>#N/A</v>
      </c>
      <c r="G203" s="56" t="e">
        <f ca="true">+IF(AND(ISNUMBER(OFFSET('Water Data'!$D$5,0,10*ROW('Water Data'!D197))),'Data Summary'!BV203="Yes"),100-OFFSET('Water Data'!$D$5,0,10*ROW('Water Data'!D197)),NA())</f>
        <v>#N/A</v>
      </c>
      <c r="H203" s="56" t="e">
        <f ca="true">+IF(AND(ISNUMBER(OFFSET('Water Data'!$D$7,0,10*ROW('Water Data'!D197))),'Data Summary'!BW203="Yes"),OFFSET('Water Data'!$D$7,0,10*ROW('Water Data'!D197)),NA())</f>
        <v>#N/A</v>
      </c>
      <c r="I203" s="56" t="e">
        <f ca="true">+IF(AND(ISNUMBER(OFFSET('Water Data'!$D$10,0,10*ROW('Water Data'!D197))),'Data Summary'!BX203="Yes"),OFFSET('Water Data'!$D$10,0,10*ROW('Water Data'!D197)),NA())</f>
        <v>#N/A</v>
      </c>
      <c r="J203" s="56" t="e">
        <f ca="true">+IF(AND(ISNUMBER(OFFSET('Water Data'!$E$5,0,10*ROW('Water Data'!E197))),'Data Summary'!BY203="Yes"),100-OFFSET('Water Data'!$E$5,0,10*ROW('Water Data'!E197)),NA())</f>
        <v>#N/A</v>
      </c>
      <c r="K203" s="56" t="e">
        <f ca="true">+IF(AND(ISNUMBER(OFFSET('Water Data'!$E$7,0,10*ROW('Water Data'!E197))),'Data Summary'!BZ203="Yes"),OFFSET('Water Data'!$E$7,0,10*ROW('Water Data'!E197)),NA())</f>
        <v>#N/A</v>
      </c>
      <c r="L203" s="56" t="e">
        <f ca="true">+IF(AND(ISNUMBER(OFFSET('Water Data'!$E$10,0,10*ROW('Water Data'!E197))),'Data Summary'!CA203="Yes"),OFFSET('Water Data'!$E$10,0,10*ROW('Water Data'!E197)),NA())</f>
        <v>#N/A</v>
      </c>
      <c r="M203" s="56" t="e">
        <f ca="true">+IF(AND(ISNUMBER(OFFSET('Water Data'!$F$5,0,10*ROW('Water Data'!F197))),'Data Summary'!CB203="Yes"),100-OFFSET('Water Data'!$F$5,0,10*ROW('Water Data'!F197)),NA())</f>
        <v>#N/A</v>
      </c>
      <c r="N203" s="56" t="e">
        <f ca="true">+IF(AND(ISNUMBER(OFFSET('Water Data'!$F$7,0,10*ROW('Water Data'!F197))),'Data Summary'!CC203="Yes"),OFFSET('Water Data'!$F$7,0,10*ROW('Water Data'!F197)),NA())</f>
        <v>#N/A</v>
      </c>
      <c r="O203" s="56" t="e">
        <f ca="true">+IF(AND(ISNUMBER(OFFSET('Water Data'!$F$10,0,10*ROW('Water Data'!F197))),'Data Summary'!CD203="Yes"),OFFSET('Water Data'!$F$10,0,10*ROW('Water Data'!F197)),NA())</f>
        <v>#N/A</v>
      </c>
      <c r="P203" s="56" t="e">
        <f ca="true">+IF(AND(ISNUMBER(OFFSET('Water Data'!$G$5,0,10*ROW('Water Data'!G197))),'Data Summary'!CE203="Yes"),100-OFFSET('Water Data'!$G$5,0,10*ROW('Water Data'!G197)),NA())</f>
        <v>#N/A</v>
      </c>
      <c r="Q203" s="56" t="e">
        <f ca="true">+IF(AND(ISNUMBER(OFFSET('Water Data'!$G$7,0,10*ROW('Water Data'!G197))),'Data Summary'!CF203="Yes"),OFFSET('Water Data'!$G$7,0,10*ROW('Water Data'!G197)),NA())</f>
        <v>#N/A</v>
      </c>
      <c r="R203" s="56" t="e">
        <f ca="true">+IF(AND(ISNUMBER(OFFSET('Water Data'!$G$10,0,10*ROW('Water Data'!G197))),'Data Summary'!CG203="Yes"),OFFSET('Water Data'!$G$10,0,10*ROW('Water Data'!G197)),NA())</f>
        <v>#N/A</v>
      </c>
      <c r="S203" s="56" t="e">
        <f ca="true">+IF(AND(ISNUMBER(OFFSET('Water Data'!$H$5,0,10*ROW('Water Data'!H197))),'Data Summary'!CH203="Yes"),100-OFFSET('Water Data'!$H$5,0,10*ROW('Water Data'!H197)),NA())</f>
        <v>#N/A</v>
      </c>
      <c r="T203" s="56" t="e">
        <f ca="true">+IF(AND(ISNUMBER(OFFSET('Water Data'!$H$7,0,10*ROW('Water Data'!H197))),'Data Summary'!CI203="Yes"),OFFSET('Water Data'!$H$7,0,10*ROW('Water Data'!H197)),NA())</f>
        <v>#N/A</v>
      </c>
      <c r="U203" s="56" t="e">
        <f ca="true">+IF(AND(ISNUMBER(OFFSET('Water Data'!$H$10,0,10*ROW('Water Data'!H197))),'Data Summary'!CJ203="Yes"),OFFSET('Water Data'!$H$10,0,10*ROW('Water Data'!H197)),NA())</f>
        <v>#N/A</v>
      </c>
      <c r="V203" s="102" t="e">
        <f ca="true">+IF(AND(ISNUMBER(OFFSET('Sanitation Data'!$C$5,0,10*ROW('Sanitation Data'!C197))),'Data Summary'!CK203="Yes"),100-OFFSET('Sanitation Data'!$C$5,0,10*ROW('Sanitation Data'!C197)),NA())</f>
        <v>#N/A</v>
      </c>
      <c r="W203" s="102" t="e">
        <f ca="true">+IF(AND(ISNUMBER(OFFSET('Sanitation Data'!$C$7,0,10*ROW('Sanitation Data'!C197))),'Data Summary'!CL203="Yes"),OFFSET('Sanitation Data'!$C$7,0,10*ROW('Sanitation Data'!C197)),NA())</f>
        <v>#N/A</v>
      </c>
      <c r="X203" s="102" t="e">
        <f ca="true">+IF(AND(ISNUMBER(OFFSET('Sanitation Data'!$C$11,0,10*ROW('Sanitation Data'!C197))),'Data Summary'!CM203="Yes"),OFFSET('Sanitation Data'!$C$11,0,10*ROW('Sanitation Data'!C197)),NA())</f>
        <v>#N/A</v>
      </c>
      <c r="Y203" s="102" t="e">
        <f ca="true">+IF(AND(ISNUMBER(OFFSET('Sanitation Data'!$C$12,0,10*ROW('Sanitation Data'!C197))),'Data Summary'!CN203="Yes"),OFFSET('Sanitation Data'!$C$12,0,10*ROW('Sanitation Data'!C197)),NA())</f>
        <v>#N/A</v>
      </c>
      <c r="Z203" s="102" t="e">
        <f ca="true">+IF(AND(ISNUMBER(OFFSET('Sanitation Data'!$C$13,0,10*ROW('Sanitation Data'!C197))),'Data Summary'!CO203="Yes"),OFFSET('Sanitation Data'!$C$13,0,10*ROW('Sanitation Data'!C197)),NA())</f>
        <v>#N/A</v>
      </c>
      <c r="AA203" s="102" t="e">
        <f ca="true">+IF(AND(ISNUMBER(OFFSET('Sanitation Data'!$D$5,0,10*ROW('Sanitation Data'!D197))),'Data Summary'!CP203="Yes"),100-OFFSET('Sanitation Data'!$D$5,0,10*ROW('Sanitation Data'!D197)),NA())</f>
        <v>#N/A</v>
      </c>
      <c r="AB203" s="102" t="e">
        <f ca="true">+IF(AND(ISNUMBER(OFFSET('Sanitation Data'!$D$7,0,10*ROW('Sanitation Data'!D197))),'Data Summary'!CQ203="Yes"),OFFSET('Sanitation Data'!$D$7,0,10*ROW('Sanitation Data'!D197)),NA())</f>
        <v>#N/A</v>
      </c>
      <c r="AC203" s="102" t="e">
        <f ca="true">+IF(AND(ISNUMBER(OFFSET('Sanitation Data'!$D$11,0,10*ROW('Sanitation Data'!D197))),'Data Summary'!CR203="Yes"),OFFSET('Sanitation Data'!$D$11,0,10*ROW('Sanitation Data'!D197)),NA())</f>
        <v>#N/A</v>
      </c>
      <c r="AD203" s="102" t="e">
        <f ca="true">+IF(AND(ISNUMBER(OFFSET('Sanitation Data'!$D$12,0,10*ROW('Sanitation Data'!D197))),'Data Summary'!CS203="Yes"),OFFSET('Sanitation Data'!$D$12,0,10*ROW('Sanitation Data'!D197)),NA())</f>
        <v>#N/A</v>
      </c>
      <c r="AE203" s="102" t="e">
        <f ca="true">+IF(AND(ISNUMBER(OFFSET('Sanitation Data'!$D$13,0,10*ROW('Sanitation Data'!D197))),'Data Summary'!CT203="Yes"),OFFSET('Sanitation Data'!$D$13,0,10*ROW('Sanitation Data'!D197)),NA())</f>
        <v>#N/A</v>
      </c>
      <c r="AF203" s="102" t="e">
        <f ca="true">+IF(AND(ISNUMBER(OFFSET('Sanitation Data'!$E$5,0,10*ROW('Sanitation Data'!E197))),'Data Summary'!CU203="Yes"),100-OFFSET('Sanitation Data'!$E$5,0,10*ROW('Sanitation Data'!E197)),NA())</f>
        <v>#N/A</v>
      </c>
      <c r="AG203" s="102" t="e">
        <f ca="true">+IF(AND(ISNUMBER(OFFSET('Sanitation Data'!$E$7,0,10*ROW('Sanitation Data'!E197))),'Data Summary'!CV203="Yes"),OFFSET('Sanitation Data'!$E$7,0,10*ROW('Sanitation Data'!E197)),NA())</f>
        <v>#N/A</v>
      </c>
      <c r="AH203" s="102" t="e">
        <f ca="true">+IF(AND(ISNUMBER(OFFSET('Sanitation Data'!$E$11,0,10*ROW('Sanitation Data'!E197))),'Data Summary'!CW203="Yes"),OFFSET('Sanitation Data'!$E$11,0,10*ROW('Sanitation Data'!E197)),NA())</f>
        <v>#N/A</v>
      </c>
      <c r="AI203" s="102" t="e">
        <f ca="true">+IF(AND(ISNUMBER(OFFSET('Sanitation Data'!$E$12,0,10*ROW('Sanitation Data'!E197))),'Data Summary'!CX203="Yes"),OFFSET('Sanitation Data'!$E$12,0,10*ROW('Sanitation Data'!E197)),NA())</f>
        <v>#N/A</v>
      </c>
      <c r="AJ203" s="102" t="e">
        <f ca="true">+IF(AND(ISNUMBER(OFFSET('Sanitation Data'!$E$13,0,10*ROW('Sanitation Data'!E197))),'Data Summary'!CY203="Yes"),OFFSET('Sanitation Data'!$E$13,0,10*ROW('Sanitation Data'!E197)),NA())</f>
        <v>#N/A</v>
      </c>
      <c r="AK203" s="102" t="e">
        <f ca="true">+IF(AND(ISNUMBER(OFFSET('Sanitation Data'!$F$5,0,10*ROW('Sanitation Data'!F197))),'Data Summary'!CZ203="Yes"),100-OFFSET('Sanitation Data'!$F$5,0,10*ROW('Sanitation Data'!F197)),NA())</f>
        <v>#N/A</v>
      </c>
      <c r="AL203" s="102" t="e">
        <f ca="true">+IF(AND(ISNUMBER(OFFSET('Sanitation Data'!$F$7,0,10*ROW('Sanitation Data'!F197))),'Data Summary'!DA203="Yes"),OFFSET('Sanitation Data'!$F$7,0,10*ROW('Sanitation Data'!F197)),NA())</f>
        <v>#N/A</v>
      </c>
      <c r="AM203" s="102" t="e">
        <f ca="true">+IF(AND(ISNUMBER(OFFSET('Sanitation Data'!$F$11,0,10*ROW('Sanitation Data'!F197))),'Data Summary'!DB203="Yes"),OFFSET('Sanitation Data'!$F$11,0,10*ROW('Sanitation Data'!F197)),NA())</f>
        <v>#N/A</v>
      </c>
      <c r="AN203" s="102" t="e">
        <f ca="true">+IF(AND(ISNUMBER(OFFSET('Sanitation Data'!$F$12,0,10*ROW('Sanitation Data'!F197))),'Data Summary'!DC203="Yes"),OFFSET('Sanitation Data'!$F$12,0,10*ROW('Sanitation Data'!F197)),NA())</f>
        <v>#N/A</v>
      </c>
      <c r="AO203" s="102" t="e">
        <f ca="true">+IF(AND(ISNUMBER(OFFSET('Sanitation Data'!$F$13,0,10*ROW('Sanitation Data'!F197))),'Data Summary'!DD203="Yes"),OFFSET('Sanitation Data'!$F$13,0,10*ROW('Sanitation Data'!F197)),NA())</f>
        <v>#N/A</v>
      </c>
      <c r="AP203" s="102" t="e">
        <f ca="true">+IF(AND(ISNUMBER(OFFSET('Sanitation Data'!$G$5,0,10*ROW('Sanitation Data'!G197))),'Data Summary'!DE203="Yes"),100-OFFSET('Sanitation Data'!$G$5,0,10*ROW('Sanitation Data'!G197)),NA())</f>
        <v>#N/A</v>
      </c>
      <c r="AQ203" s="102" t="e">
        <f ca="true">+IF(AND(ISNUMBER(OFFSET('Sanitation Data'!$G$7,0,10*ROW('Sanitation Data'!G197))),'Data Summary'!DF203="Yes"),OFFSET('Sanitation Data'!$G$7,0,10*ROW('Sanitation Data'!G197)),NA())</f>
        <v>#N/A</v>
      </c>
      <c r="AR203" s="102" t="e">
        <f ca="true">+IF(AND(ISNUMBER(OFFSET('Sanitation Data'!$G$11,0,10*ROW('Sanitation Data'!G197))),'Data Summary'!DG203="Yes"),OFFSET('Sanitation Data'!$G$11,0,10*ROW('Sanitation Data'!G197)),NA())</f>
        <v>#N/A</v>
      </c>
      <c r="AS203" s="102" t="e">
        <f ca="true">+IF(AND(ISNUMBER(OFFSET('Sanitation Data'!$G$12,0,10*ROW('Sanitation Data'!G197))),'Data Summary'!DH203="Yes"),OFFSET('Sanitation Data'!$G$12,0,10*ROW('Sanitation Data'!G197)),NA())</f>
        <v>#N/A</v>
      </c>
      <c r="AT203" s="102" t="e">
        <f ca="true">+IF(AND(ISNUMBER(OFFSET('Sanitation Data'!$G$13,0,10*ROW('Sanitation Data'!G197))),'Data Summary'!DI203="Yes"),OFFSET('Sanitation Data'!$G$13,0,10*ROW('Sanitation Data'!G197)),NA())</f>
        <v>#N/A</v>
      </c>
      <c r="AU203" s="102" t="e">
        <f ca="true">+IF(AND(ISNUMBER(OFFSET('Sanitation Data'!$H$5,0,10*ROW('Sanitation Data'!H197))),'Data Summary'!DJ203="Yes"),100-OFFSET('Sanitation Data'!$H$5,0,10*ROW('Sanitation Data'!H197)),NA())</f>
        <v>#N/A</v>
      </c>
      <c r="AV203" s="102" t="e">
        <f ca="true">+IF(AND(ISNUMBER(OFFSET('Sanitation Data'!$H$7,0,10*ROW('Sanitation Data'!H197))),'Data Summary'!DK203="Yes"),OFFSET('Sanitation Data'!$H$7,0,10*ROW('Sanitation Data'!H197)),NA())</f>
        <v>#N/A</v>
      </c>
      <c r="AW203" s="102" t="e">
        <f ca="true">+IF(AND(ISNUMBER(OFFSET('Sanitation Data'!$H$11,0,10*ROW('Sanitation Data'!H197))),'Data Summary'!DL203="Yes"),OFFSET('Sanitation Data'!$H$11,0,10*ROW('Sanitation Data'!H197)),NA())</f>
        <v>#N/A</v>
      </c>
      <c r="AX203" s="102" t="e">
        <f ca="true">+IF(AND(ISNUMBER(OFFSET('Sanitation Data'!$H$12,0,10*ROW('Sanitation Data'!H197))),'Data Summary'!DM203="Yes"),OFFSET('Sanitation Data'!$H$12,0,10*ROW('Sanitation Data'!H197)),NA())</f>
        <v>#N/A</v>
      </c>
      <c r="AY203" s="102" t="e">
        <f ca="true">+IF(AND(ISNUMBER(OFFSET('Sanitation Data'!$H$13,0,10*ROW('Sanitation Data'!H197))),'Data Summary'!DN203="Yes"),OFFSET('Sanitation Data'!$H$13,0,10*ROW('Sanitation Data'!H197)),NA())</f>
        <v>#N/A</v>
      </c>
      <c r="AZ203" s="107" t="e">
        <f ca="true">+IF(AND(ISNUMBER(OFFSET('Hygiene Data'!$C$6,0,10*ROW('Hygiene Data'!C197))),'Data Summary'!DO203="Yes"),OFFSET('Hygiene Data'!$C$6,0,10*ROW('Hygiene Data'!C197)),NA())</f>
        <v>#N/A</v>
      </c>
      <c r="BA203" s="107" t="e">
        <f ca="true">+IF(AND(ISNUMBER(OFFSET('Hygiene Data'!$C$8,0,10*ROW('Hygiene Data'!C197))),'Data Summary'!DP203="Yes"),OFFSET('Hygiene Data'!$C$8,0,10*ROW('Hygiene Data'!C197)),NA())</f>
        <v>#N/A</v>
      </c>
      <c r="BB203" s="107" t="e">
        <f ca="true">+IF(AND(ISNUMBER(OFFSET('Hygiene Data'!$C$10,0,10*ROW('Hygiene Data'!C197))),'Data Summary'!DQ203="Yes"),OFFSET('Hygiene Data'!$C$10,0,10*ROW('Hygiene Data'!C197)),NA())</f>
        <v>#N/A</v>
      </c>
      <c r="BC203" s="107" t="e">
        <f ca="true">+IF(AND(ISNUMBER(OFFSET('Hygiene Data'!$D$6,0,10*ROW('Hygiene Data'!D197))),'Data Summary'!DR203="Yes"),OFFSET('Hygiene Data'!$D$6,0,10*ROW('Hygiene Data'!D197)),NA())</f>
        <v>#N/A</v>
      </c>
      <c r="BD203" s="107" t="e">
        <f ca="true">+IF(AND(ISNUMBER(OFFSET('Hygiene Data'!$D$8,0,10*ROW('Hygiene Data'!D197))),'Data Summary'!DS203="Yes"),OFFSET('Hygiene Data'!$D$8,0,10*ROW('Hygiene Data'!D197)),NA())</f>
        <v>#N/A</v>
      </c>
      <c r="BE203" s="107" t="e">
        <f ca="true">+IF(AND(ISNUMBER(OFFSET('Hygiene Data'!$D$10,0,10*ROW('Hygiene Data'!D197))),'Data Summary'!DT203="Yes"),OFFSET('Hygiene Data'!$D$10,0,10*ROW('Hygiene Data'!D197)),NA())</f>
        <v>#N/A</v>
      </c>
      <c r="BF203" s="107" t="e">
        <f ca="true">+IF(AND(ISNUMBER(OFFSET('Hygiene Data'!$E$6,0,10*ROW('Hygiene Data'!E197))),'Data Summary'!DU203="Yes"),OFFSET('Hygiene Data'!$E$6,0,10*ROW('Hygiene Data'!E197)),NA())</f>
        <v>#N/A</v>
      </c>
      <c r="BG203" s="107" t="e">
        <f ca="true">+IF(AND(ISNUMBER(OFFSET('Hygiene Data'!$E$8,0,10*ROW('Hygiene Data'!E197))),'Data Summary'!DV203="Yes"),OFFSET('Hygiene Data'!$E$8,0,10*ROW('Hygiene Data'!E197)),NA())</f>
        <v>#N/A</v>
      </c>
      <c r="BH203" s="107" t="e">
        <f ca="true">+IF(AND(ISNUMBER(OFFSET('Hygiene Data'!$E$10,0,10*ROW('Hygiene Data'!E197))),'Data Summary'!DW203="Yes"),OFFSET('Hygiene Data'!$E$10,0,10*ROW('Hygiene Data'!E197)),NA())</f>
        <v>#N/A</v>
      </c>
      <c r="BI203" s="107" t="e">
        <f ca="true">+IF(AND(ISNUMBER(OFFSET('Hygiene Data'!$F$6,0,10*ROW('Hygiene Data'!F197))),'Data Summary'!DX203="Yes"),OFFSET('Hygiene Data'!$F$6,0,10*ROW('Hygiene Data'!F197)),NA())</f>
        <v>#N/A</v>
      </c>
      <c r="BJ203" s="107" t="e">
        <f ca="true">+IF(AND(ISNUMBER(OFFSET('Hygiene Data'!$F$8,0,10*ROW('Hygiene Data'!F197))),'Data Summary'!DY203="Yes"),OFFSET('Hygiene Data'!$F$8,0,10*ROW('Hygiene Data'!F197)),NA())</f>
        <v>#N/A</v>
      </c>
      <c r="BK203" s="107" t="e">
        <f ca="true">+IF(AND(ISNUMBER(OFFSET('Hygiene Data'!$F$10,0,10*ROW('Hygiene Data'!F197))),'Data Summary'!DZ203="Yes"),OFFSET('Hygiene Data'!$F$10,0,10*ROW('Hygiene Data'!F197)),NA())</f>
        <v>#N/A</v>
      </c>
      <c r="BL203" s="107" t="e">
        <f ca="true">+IF(AND(ISNUMBER(OFFSET('Hygiene Data'!$G$6,0,10*ROW('Hygiene Data'!G197))),'Data Summary'!EA203="Yes"),OFFSET('Hygiene Data'!$G$6,0,10*ROW('Hygiene Data'!G197)),NA())</f>
        <v>#N/A</v>
      </c>
      <c r="BM203" s="107" t="e">
        <f ca="true">+IF(AND(ISNUMBER(OFFSET('Hygiene Data'!$G$8,0,10*ROW('Hygiene Data'!G197))),'Data Summary'!EB203="Yes"),OFFSET('Hygiene Data'!$G$8,0,10*ROW('Hygiene Data'!G197)),NA())</f>
        <v>#N/A</v>
      </c>
      <c r="BN203" s="107" t="e">
        <f ca="true">+IF(AND(ISNUMBER(OFFSET('Hygiene Data'!$G$10,0,10*ROW('Hygiene Data'!G197))),'Data Summary'!EC203="Yes"),OFFSET('Hygiene Data'!$G$10,0,10*ROW('Hygiene Data'!G197)),NA())</f>
        <v>#N/A</v>
      </c>
      <c r="BO203" s="107" t="e">
        <f ca="true">+IF(AND(ISNUMBER(OFFSET('Hygiene Data'!$H$6,0,10*ROW('Hygiene Data'!H197))),'Data Summary'!ED203="Yes"),OFFSET('Hygiene Data'!$H$6,0,10*ROW('Hygiene Data'!H197)),NA())</f>
        <v>#N/A</v>
      </c>
      <c r="BP203" s="107" t="e">
        <f ca="true">+IF(AND(ISNUMBER(OFFSET('Hygiene Data'!$H$8,0,10*ROW('Hygiene Data'!H197))),'Data Summary'!EE203="Yes"),OFFSET('Hygiene Data'!$H$8,0,10*ROW('Hygiene Data'!H197)),NA())</f>
        <v>#N/A</v>
      </c>
      <c r="BQ203" s="107" t="e">
        <f ca="true">+IF(AND(ISNUMBER(OFFSET('Hygiene Data'!$H$10,0,10*ROW('Hygiene Data'!H197))),'Data Summary'!EF203="Yes"),OFFSET('Hygiene Data'!$H$10,0,10*ROW('Hygiene Data'!H197)),NA())</f>
        <v>#N/A</v>
      </c>
    </row>
    <row r="204" x14ac:dyDescent="0.2">
      <c r="A204" s="55" t="e">
        <f ca="true">+IF(OFFSET('Water Data'!$B$1,0,10*ROW('Water Data'!B198))="",NA(),OFFSET('Water Data'!$B$1,0,10*ROW('Water Data'!B198)))</f>
        <v>#N/A</v>
      </c>
      <c r="B204" s="55" t="e">
        <f ca="true">+IF(OFFSET('Water Data'!$A$3,0,10*ROW('Water Data'!A201))="",NA(),OFFSET('Water Data'!$A$3,0,10*ROW('Water Data'!A201)))</f>
        <v>#N/A</v>
      </c>
      <c r="C204" s="55" t="e">
        <f ca="true">+IF(OFFSET('Water Data'!$C$3,0,10*ROW('Water Data'!C201))="",NA(),OFFSET('Water Data'!$C$3,0,10*ROW('Water Data'!C201)))</f>
        <v>#N/A</v>
      </c>
      <c r="D204" s="56" t="e">
        <f ca="true">+IF(AND(ISNUMBER(OFFSET('Water Data'!$C$5,0,10*ROW('Water Data'!C198))),'Data Summary'!BS204="Yes"),100-OFFSET('Water Data'!$C$5,0,10*ROW('Water Data'!C198)),NA())</f>
        <v>#N/A</v>
      </c>
      <c r="E204" s="56" t="e">
        <f ca="true">+IF(AND(ISNUMBER(OFFSET('Water Data'!$C$7,0,10*ROW('Water Data'!C198))),'Data Summary'!BT204="Yes"),OFFSET('Water Data'!$C$7,0,10*ROW('Water Data'!C198)),NA())</f>
        <v>#N/A</v>
      </c>
      <c r="F204" s="56" t="e">
        <f ca="true">+IF(AND(ISNUMBER(OFFSET('Water Data'!$C$10,0,10*ROW('Water Data'!C198))),'Data Summary'!BU204="Yes"),OFFSET('Water Data'!$C$10,0,10*ROW('Water Data'!C198)),NA())</f>
        <v>#N/A</v>
      </c>
      <c r="G204" s="56" t="e">
        <f ca="true">+IF(AND(ISNUMBER(OFFSET('Water Data'!$D$5,0,10*ROW('Water Data'!D198))),'Data Summary'!BV204="Yes"),100-OFFSET('Water Data'!$D$5,0,10*ROW('Water Data'!D198)),NA())</f>
        <v>#N/A</v>
      </c>
      <c r="H204" s="56" t="e">
        <f ca="true">+IF(AND(ISNUMBER(OFFSET('Water Data'!$D$7,0,10*ROW('Water Data'!D198))),'Data Summary'!BW204="Yes"),OFFSET('Water Data'!$D$7,0,10*ROW('Water Data'!D198)),NA())</f>
        <v>#N/A</v>
      </c>
      <c r="I204" s="56" t="e">
        <f ca="true">+IF(AND(ISNUMBER(OFFSET('Water Data'!$D$10,0,10*ROW('Water Data'!D198))),'Data Summary'!BX204="Yes"),OFFSET('Water Data'!$D$10,0,10*ROW('Water Data'!D198)),NA())</f>
        <v>#N/A</v>
      </c>
      <c r="J204" s="56" t="e">
        <f ca="true">+IF(AND(ISNUMBER(OFFSET('Water Data'!$E$5,0,10*ROW('Water Data'!E198))),'Data Summary'!BY204="Yes"),100-OFFSET('Water Data'!$E$5,0,10*ROW('Water Data'!E198)),NA())</f>
        <v>#N/A</v>
      </c>
      <c r="K204" s="56" t="e">
        <f ca="true">+IF(AND(ISNUMBER(OFFSET('Water Data'!$E$7,0,10*ROW('Water Data'!E198))),'Data Summary'!BZ204="Yes"),OFFSET('Water Data'!$E$7,0,10*ROW('Water Data'!E198)),NA())</f>
        <v>#N/A</v>
      </c>
      <c r="L204" s="56" t="e">
        <f ca="true">+IF(AND(ISNUMBER(OFFSET('Water Data'!$E$10,0,10*ROW('Water Data'!E198))),'Data Summary'!CA204="Yes"),OFFSET('Water Data'!$E$10,0,10*ROW('Water Data'!E198)),NA())</f>
        <v>#N/A</v>
      </c>
      <c r="M204" s="56" t="e">
        <f ca="true">+IF(AND(ISNUMBER(OFFSET('Water Data'!$F$5,0,10*ROW('Water Data'!F198))),'Data Summary'!CB204="Yes"),100-OFFSET('Water Data'!$F$5,0,10*ROW('Water Data'!F198)),NA())</f>
        <v>#N/A</v>
      </c>
      <c r="N204" s="56" t="e">
        <f ca="true">+IF(AND(ISNUMBER(OFFSET('Water Data'!$F$7,0,10*ROW('Water Data'!F198))),'Data Summary'!CC204="Yes"),OFFSET('Water Data'!$F$7,0,10*ROW('Water Data'!F198)),NA())</f>
        <v>#N/A</v>
      </c>
      <c r="O204" s="56" t="e">
        <f ca="true">+IF(AND(ISNUMBER(OFFSET('Water Data'!$F$10,0,10*ROW('Water Data'!F198))),'Data Summary'!CD204="Yes"),OFFSET('Water Data'!$F$10,0,10*ROW('Water Data'!F198)),NA())</f>
        <v>#N/A</v>
      </c>
      <c r="P204" s="56" t="e">
        <f ca="true">+IF(AND(ISNUMBER(OFFSET('Water Data'!$G$5,0,10*ROW('Water Data'!G198))),'Data Summary'!CE204="Yes"),100-OFFSET('Water Data'!$G$5,0,10*ROW('Water Data'!G198)),NA())</f>
        <v>#N/A</v>
      </c>
      <c r="Q204" s="56" t="e">
        <f ca="true">+IF(AND(ISNUMBER(OFFSET('Water Data'!$G$7,0,10*ROW('Water Data'!G198))),'Data Summary'!CF204="Yes"),OFFSET('Water Data'!$G$7,0,10*ROW('Water Data'!G198)),NA())</f>
        <v>#N/A</v>
      </c>
      <c r="R204" s="56" t="e">
        <f ca="true">+IF(AND(ISNUMBER(OFFSET('Water Data'!$G$10,0,10*ROW('Water Data'!G198))),'Data Summary'!CG204="Yes"),OFFSET('Water Data'!$G$10,0,10*ROW('Water Data'!G198)),NA())</f>
        <v>#N/A</v>
      </c>
      <c r="S204" s="56" t="e">
        <f ca="true">+IF(AND(ISNUMBER(OFFSET('Water Data'!$H$5,0,10*ROW('Water Data'!H198))),'Data Summary'!CH204="Yes"),100-OFFSET('Water Data'!$H$5,0,10*ROW('Water Data'!H198)),NA())</f>
        <v>#N/A</v>
      </c>
      <c r="T204" s="56" t="e">
        <f ca="true">+IF(AND(ISNUMBER(OFFSET('Water Data'!$H$7,0,10*ROW('Water Data'!H198))),'Data Summary'!CI204="Yes"),OFFSET('Water Data'!$H$7,0,10*ROW('Water Data'!H198)),NA())</f>
        <v>#N/A</v>
      </c>
      <c r="U204" s="56" t="e">
        <f ca="true">+IF(AND(ISNUMBER(OFFSET('Water Data'!$H$10,0,10*ROW('Water Data'!H198))),'Data Summary'!CJ204="Yes"),OFFSET('Water Data'!$H$10,0,10*ROW('Water Data'!H198)),NA())</f>
        <v>#N/A</v>
      </c>
      <c r="V204" s="102" t="e">
        <f ca="true">+IF(AND(ISNUMBER(OFFSET('Sanitation Data'!$C$5,0,10*ROW('Sanitation Data'!C198))),'Data Summary'!CK204="Yes"),100-OFFSET('Sanitation Data'!$C$5,0,10*ROW('Sanitation Data'!C198)),NA())</f>
        <v>#N/A</v>
      </c>
      <c r="W204" s="102" t="e">
        <f ca="true">+IF(AND(ISNUMBER(OFFSET('Sanitation Data'!$C$7,0,10*ROW('Sanitation Data'!C198))),'Data Summary'!CL204="Yes"),OFFSET('Sanitation Data'!$C$7,0,10*ROW('Sanitation Data'!C198)),NA())</f>
        <v>#N/A</v>
      </c>
      <c r="X204" s="102" t="e">
        <f ca="true">+IF(AND(ISNUMBER(OFFSET('Sanitation Data'!$C$11,0,10*ROW('Sanitation Data'!C198))),'Data Summary'!CM204="Yes"),OFFSET('Sanitation Data'!$C$11,0,10*ROW('Sanitation Data'!C198)),NA())</f>
        <v>#N/A</v>
      </c>
      <c r="Y204" s="102" t="e">
        <f ca="true">+IF(AND(ISNUMBER(OFFSET('Sanitation Data'!$C$12,0,10*ROW('Sanitation Data'!C198))),'Data Summary'!CN204="Yes"),OFFSET('Sanitation Data'!$C$12,0,10*ROW('Sanitation Data'!C198)),NA())</f>
        <v>#N/A</v>
      </c>
      <c r="Z204" s="102" t="e">
        <f ca="true">+IF(AND(ISNUMBER(OFFSET('Sanitation Data'!$C$13,0,10*ROW('Sanitation Data'!C198))),'Data Summary'!CO204="Yes"),OFFSET('Sanitation Data'!$C$13,0,10*ROW('Sanitation Data'!C198)),NA())</f>
        <v>#N/A</v>
      </c>
      <c r="AA204" s="102" t="e">
        <f ca="true">+IF(AND(ISNUMBER(OFFSET('Sanitation Data'!$D$5,0,10*ROW('Sanitation Data'!D198))),'Data Summary'!CP204="Yes"),100-OFFSET('Sanitation Data'!$D$5,0,10*ROW('Sanitation Data'!D198)),NA())</f>
        <v>#N/A</v>
      </c>
      <c r="AB204" s="102" t="e">
        <f ca="true">+IF(AND(ISNUMBER(OFFSET('Sanitation Data'!$D$7,0,10*ROW('Sanitation Data'!D198))),'Data Summary'!CQ204="Yes"),OFFSET('Sanitation Data'!$D$7,0,10*ROW('Sanitation Data'!D198)),NA())</f>
        <v>#N/A</v>
      </c>
      <c r="AC204" s="102" t="e">
        <f ca="true">+IF(AND(ISNUMBER(OFFSET('Sanitation Data'!$D$11,0,10*ROW('Sanitation Data'!D198))),'Data Summary'!CR204="Yes"),OFFSET('Sanitation Data'!$D$11,0,10*ROW('Sanitation Data'!D198)),NA())</f>
        <v>#N/A</v>
      </c>
      <c r="AD204" s="102" t="e">
        <f ca="true">+IF(AND(ISNUMBER(OFFSET('Sanitation Data'!$D$12,0,10*ROW('Sanitation Data'!D198))),'Data Summary'!CS204="Yes"),OFFSET('Sanitation Data'!$D$12,0,10*ROW('Sanitation Data'!D198)),NA())</f>
        <v>#N/A</v>
      </c>
      <c r="AE204" s="102" t="e">
        <f ca="true">+IF(AND(ISNUMBER(OFFSET('Sanitation Data'!$D$13,0,10*ROW('Sanitation Data'!D198))),'Data Summary'!CT204="Yes"),OFFSET('Sanitation Data'!$D$13,0,10*ROW('Sanitation Data'!D198)),NA())</f>
        <v>#N/A</v>
      </c>
      <c r="AF204" s="102" t="e">
        <f ca="true">+IF(AND(ISNUMBER(OFFSET('Sanitation Data'!$E$5,0,10*ROW('Sanitation Data'!E198))),'Data Summary'!CU204="Yes"),100-OFFSET('Sanitation Data'!$E$5,0,10*ROW('Sanitation Data'!E198)),NA())</f>
        <v>#N/A</v>
      </c>
      <c r="AG204" s="102" t="e">
        <f ca="true">+IF(AND(ISNUMBER(OFFSET('Sanitation Data'!$E$7,0,10*ROW('Sanitation Data'!E198))),'Data Summary'!CV204="Yes"),OFFSET('Sanitation Data'!$E$7,0,10*ROW('Sanitation Data'!E198)),NA())</f>
        <v>#N/A</v>
      </c>
      <c r="AH204" s="102" t="e">
        <f ca="true">+IF(AND(ISNUMBER(OFFSET('Sanitation Data'!$E$11,0,10*ROW('Sanitation Data'!E198))),'Data Summary'!CW204="Yes"),OFFSET('Sanitation Data'!$E$11,0,10*ROW('Sanitation Data'!E198)),NA())</f>
        <v>#N/A</v>
      </c>
      <c r="AI204" s="102" t="e">
        <f ca="true">+IF(AND(ISNUMBER(OFFSET('Sanitation Data'!$E$12,0,10*ROW('Sanitation Data'!E198))),'Data Summary'!CX204="Yes"),OFFSET('Sanitation Data'!$E$12,0,10*ROW('Sanitation Data'!E198)),NA())</f>
        <v>#N/A</v>
      </c>
      <c r="AJ204" s="102" t="e">
        <f ca="true">+IF(AND(ISNUMBER(OFFSET('Sanitation Data'!$E$13,0,10*ROW('Sanitation Data'!E198))),'Data Summary'!CY204="Yes"),OFFSET('Sanitation Data'!$E$13,0,10*ROW('Sanitation Data'!E198)),NA())</f>
        <v>#N/A</v>
      </c>
      <c r="AK204" s="102" t="e">
        <f ca="true">+IF(AND(ISNUMBER(OFFSET('Sanitation Data'!$F$5,0,10*ROW('Sanitation Data'!F198))),'Data Summary'!CZ204="Yes"),100-OFFSET('Sanitation Data'!$F$5,0,10*ROW('Sanitation Data'!F198)),NA())</f>
        <v>#N/A</v>
      </c>
      <c r="AL204" s="102" t="e">
        <f ca="true">+IF(AND(ISNUMBER(OFFSET('Sanitation Data'!$F$7,0,10*ROW('Sanitation Data'!F198))),'Data Summary'!DA204="Yes"),OFFSET('Sanitation Data'!$F$7,0,10*ROW('Sanitation Data'!F198)),NA())</f>
        <v>#N/A</v>
      </c>
      <c r="AM204" s="102" t="e">
        <f ca="true">+IF(AND(ISNUMBER(OFFSET('Sanitation Data'!$F$11,0,10*ROW('Sanitation Data'!F198))),'Data Summary'!DB204="Yes"),OFFSET('Sanitation Data'!$F$11,0,10*ROW('Sanitation Data'!F198)),NA())</f>
        <v>#N/A</v>
      </c>
      <c r="AN204" s="102" t="e">
        <f ca="true">+IF(AND(ISNUMBER(OFFSET('Sanitation Data'!$F$12,0,10*ROW('Sanitation Data'!F198))),'Data Summary'!DC204="Yes"),OFFSET('Sanitation Data'!$F$12,0,10*ROW('Sanitation Data'!F198)),NA())</f>
        <v>#N/A</v>
      </c>
      <c r="AO204" s="102" t="e">
        <f ca="true">+IF(AND(ISNUMBER(OFFSET('Sanitation Data'!$F$13,0,10*ROW('Sanitation Data'!F198))),'Data Summary'!DD204="Yes"),OFFSET('Sanitation Data'!$F$13,0,10*ROW('Sanitation Data'!F198)),NA())</f>
        <v>#N/A</v>
      </c>
      <c r="AP204" s="102" t="e">
        <f ca="true">+IF(AND(ISNUMBER(OFFSET('Sanitation Data'!$G$5,0,10*ROW('Sanitation Data'!G198))),'Data Summary'!DE204="Yes"),100-OFFSET('Sanitation Data'!$G$5,0,10*ROW('Sanitation Data'!G198)),NA())</f>
        <v>#N/A</v>
      </c>
      <c r="AQ204" s="102" t="e">
        <f ca="true">+IF(AND(ISNUMBER(OFFSET('Sanitation Data'!$G$7,0,10*ROW('Sanitation Data'!G198))),'Data Summary'!DF204="Yes"),OFFSET('Sanitation Data'!$G$7,0,10*ROW('Sanitation Data'!G198)),NA())</f>
        <v>#N/A</v>
      </c>
      <c r="AR204" s="102" t="e">
        <f ca="true">+IF(AND(ISNUMBER(OFFSET('Sanitation Data'!$G$11,0,10*ROW('Sanitation Data'!G198))),'Data Summary'!DG204="Yes"),OFFSET('Sanitation Data'!$G$11,0,10*ROW('Sanitation Data'!G198)),NA())</f>
        <v>#N/A</v>
      </c>
      <c r="AS204" s="102" t="e">
        <f ca="true">+IF(AND(ISNUMBER(OFFSET('Sanitation Data'!$G$12,0,10*ROW('Sanitation Data'!G198))),'Data Summary'!DH204="Yes"),OFFSET('Sanitation Data'!$G$12,0,10*ROW('Sanitation Data'!G198)),NA())</f>
        <v>#N/A</v>
      </c>
      <c r="AT204" s="102" t="e">
        <f ca="true">+IF(AND(ISNUMBER(OFFSET('Sanitation Data'!$G$13,0,10*ROW('Sanitation Data'!G198))),'Data Summary'!DI204="Yes"),OFFSET('Sanitation Data'!$G$13,0,10*ROW('Sanitation Data'!G198)),NA())</f>
        <v>#N/A</v>
      </c>
      <c r="AU204" s="102" t="e">
        <f ca="true">+IF(AND(ISNUMBER(OFFSET('Sanitation Data'!$H$5,0,10*ROW('Sanitation Data'!H198))),'Data Summary'!DJ204="Yes"),100-OFFSET('Sanitation Data'!$H$5,0,10*ROW('Sanitation Data'!H198)),NA())</f>
        <v>#N/A</v>
      </c>
      <c r="AV204" s="102" t="e">
        <f ca="true">+IF(AND(ISNUMBER(OFFSET('Sanitation Data'!$H$7,0,10*ROW('Sanitation Data'!H198))),'Data Summary'!DK204="Yes"),OFFSET('Sanitation Data'!$H$7,0,10*ROW('Sanitation Data'!H198)),NA())</f>
        <v>#N/A</v>
      </c>
      <c r="AW204" s="102" t="e">
        <f ca="true">+IF(AND(ISNUMBER(OFFSET('Sanitation Data'!$H$11,0,10*ROW('Sanitation Data'!H198))),'Data Summary'!DL204="Yes"),OFFSET('Sanitation Data'!$H$11,0,10*ROW('Sanitation Data'!H198)),NA())</f>
        <v>#N/A</v>
      </c>
      <c r="AX204" s="102" t="e">
        <f ca="true">+IF(AND(ISNUMBER(OFFSET('Sanitation Data'!$H$12,0,10*ROW('Sanitation Data'!H198))),'Data Summary'!DM204="Yes"),OFFSET('Sanitation Data'!$H$12,0,10*ROW('Sanitation Data'!H198)),NA())</f>
        <v>#N/A</v>
      </c>
      <c r="AY204" s="102" t="e">
        <f ca="true">+IF(AND(ISNUMBER(OFFSET('Sanitation Data'!$H$13,0,10*ROW('Sanitation Data'!H198))),'Data Summary'!DN204="Yes"),OFFSET('Sanitation Data'!$H$13,0,10*ROW('Sanitation Data'!H198)),NA())</f>
        <v>#N/A</v>
      </c>
      <c r="AZ204" s="107" t="e">
        <f ca="true">+IF(AND(ISNUMBER(OFFSET('Hygiene Data'!$C$6,0,10*ROW('Hygiene Data'!C198))),'Data Summary'!DO204="Yes"),OFFSET('Hygiene Data'!$C$6,0,10*ROW('Hygiene Data'!C198)),NA())</f>
        <v>#N/A</v>
      </c>
      <c r="BA204" s="107" t="e">
        <f ca="true">+IF(AND(ISNUMBER(OFFSET('Hygiene Data'!$C$8,0,10*ROW('Hygiene Data'!C198))),'Data Summary'!DP204="Yes"),OFFSET('Hygiene Data'!$C$8,0,10*ROW('Hygiene Data'!C198)),NA())</f>
        <v>#N/A</v>
      </c>
      <c r="BB204" s="107" t="e">
        <f ca="true">+IF(AND(ISNUMBER(OFFSET('Hygiene Data'!$C$10,0,10*ROW('Hygiene Data'!C198))),'Data Summary'!DQ204="Yes"),OFFSET('Hygiene Data'!$C$10,0,10*ROW('Hygiene Data'!C198)),NA())</f>
        <v>#N/A</v>
      </c>
      <c r="BC204" s="107" t="e">
        <f ca="true">+IF(AND(ISNUMBER(OFFSET('Hygiene Data'!$D$6,0,10*ROW('Hygiene Data'!D198))),'Data Summary'!DR204="Yes"),OFFSET('Hygiene Data'!$D$6,0,10*ROW('Hygiene Data'!D198)),NA())</f>
        <v>#N/A</v>
      </c>
      <c r="BD204" s="107" t="e">
        <f ca="true">+IF(AND(ISNUMBER(OFFSET('Hygiene Data'!$D$8,0,10*ROW('Hygiene Data'!D198))),'Data Summary'!DS204="Yes"),OFFSET('Hygiene Data'!$D$8,0,10*ROW('Hygiene Data'!D198)),NA())</f>
        <v>#N/A</v>
      </c>
      <c r="BE204" s="107" t="e">
        <f ca="true">+IF(AND(ISNUMBER(OFFSET('Hygiene Data'!$D$10,0,10*ROW('Hygiene Data'!D198))),'Data Summary'!DT204="Yes"),OFFSET('Hygiene Data'!$D$10,0,10*ROW('Hygiene Data'!D198)),NA())</f>
        <v>#N/A</v>
      </c>
      <c r="BF204" s="107" t="e">
        <f ca="true">+IF(AND(ISNUMBER(OFFSET('Hygiene Data'!$E$6,0,10*ROW('Hygiene Data'!E198))),'Data Summary'!DU204="Yes"),OFFSET('Hygiene Data'!$E$6,0,10*ROW('Hygiene Data'!E198)),NA())</f>
        <v>#N/A</v>
      </c>
      <c r="BG204" s="107" t="e">
        <f ca="true">+IF(AND(ISNUMBER(OFFSET('Hygiene Data'!$E$8,0,10*ROW('Hygiene Data'!E198))),'Data Summary'!DV204="Yes"),OFFSET('Hygiene Data'!$E$8,0,10*ROW('Hygiene Data'!E198)),NA())</f>
        <v>#N/A</v>
      </c>
      <c r="BH204" s="107" t="e">
        <f ca="true">+IF(AND(ISNUMBER(OFFSET('Hygiene Data'!$E$10,0,10*ROW('Hygiene Data'!E198))),'Data Summary'!DW204="Yes"),OFFSET('Hygiene Data'!$E$10,0,10*ROW('Hygiene Data'!E198)),NA())</f>
        <v>#N/A</v>
      </c>
      <c r="BI204" s="107" t="e">
        <f ca="true">+IF(AND(ISNUMBER(OFFSET('Hygiene Data'!$F$6,0,10*ROW('Hygiene Data'!F198))),'Data Summary'!DX204="Yes"),OFFSET('Hygiene Data'!$F$6,0,10*ROW('Hygiene Data'!F198)),NA())</f>
        <v>#N/A</v>
      </c>
      <c r="BJ204" s="107" t="e">
        <f ca="true">+IF(AND(ISNUMBER(OFFSET('Hygiene Data'!$F$8,0,10*ROW('Hygiene Data'!F198))),'Data Summary'!DY204="Yes"),OFFSET('Hygiene Data'!$F$8,0,10*ROW('Hygiene Data'!F198)),NA())</f>
        <v>#N/A</v>
      </c>
      <c r="BK204" s="107" t="e">
        <f ca="true">+IF(AND(ISNUMBER(OFFSET('Hygiene Data'!$F$10,0,10*ROW('Hygiene Data'!F198))),'Data Summary'!DZ204="Yes"),OFFSET('Hygiene Data'!$F$10,0,10*ROW('Hygiene Data'!F198)),NA())</f>
        <v>#N/A</v>
      </c>
      <c r="BL204" s="107" t="e">
        <f ca="true">+IF(AND(ISNUMBER(OFFSET('Hygiene Data'!$G$6,0,10*ROW('Hygiene Data'!G198))),'Data Summary'!EA204="Yes"),OFFSET('Hygiene Data'!$G$6,0,10*ROW('Hygiene Data'!G198)),NA())</f>
        <v>#N/A</v>
      </c>
      <c r="BM204" s="107" t="e">
        <f ca="true">+IF(AND(ISNUMBER(OFFSET('Hygiene Data'!$G$8,0,10*ROW('Hygiene Data'!G198))),'Data Summary'!EB204="Yes"),OFFSET('Hygiene Data'!$G$8,0,10*ROW('Hygiene Data'!G198)),NA())</f>
        <v>#N/A</v>
      </c>
      <c r="BN204" s="107" t="e">
        <f ca="true">+IF(AND(ISNUMBER(OFFSET('Hygiene Data'!$G$10,0,10*ROW('Hygiene Data'!G198))),'Data Summary'!EC204="Yes"),OFFSET('Hygiene Data'!$G$10,0,10*ROW('Hygiene Data'!G198)),NA())</f>
        <v>#N/A</v>
      </c>
      <c r="BO204" s="107" t="e">
        <f ca="true">+IF(AND(ISNUMBER(OFFSET('Hygiene Data'!$H$6,0,10*ROW('Hygiene Data'!H198))),'Data Summary'!ED204="Yes"),OFFSET('Hygiene Data'!$H$6,0,10*ROW('Hygiene Data'!H198)),NA())</f>
        <v>#N/A</v>
      </c>
      <c r="BP204" s="107" t="e">
        <f ca="true">+IF(AND(ISNUMBER(OFFSET('Hygiene Data'!$H$8,0,10*ROW('Hygiene Data'!H198))),'Data Summary'!EE204="Yes"),OFFSET('Hygiene Data'!$H$8,0,10*ROW('Hygiene Data'!H198)),NA())</f>
        <v>#N/A</v>
      </c>
      <c r="BQ204" s="107" t="e">
        <f ca="true">+IF(AND(ISNUMBER(OFFSET('Hygiene Data'!$H$10,0,10*ROW('Hygiene Data'!H198))),'Data Summary'!EF204="Yes"),OFFSET('Hygiene Data'!$H$10,0,10*ROW('Hygiene Data'!H198)),NA())</f>
        <v>#N/A</v>
      </c>
    </row>
    <row r="205" x14ac:dyDescent="0.2">
      <c r="A205" s="55" t="e">
        <f ca="true">+IF(OFFSET('Water Data'!$B$1,0,10*ROW('Water Data'!B199))="",NA(),OFFSET('Water Data'!$B$1,0,10*ROW('Water Data'!B199)))</f>
        <v>#N/A</v>
      </c>
      <c r="B205" s="55" t="e">
        <f ca="true">+IF(OFFSET('Water Data'!$A$3,0,10*ROW('Water Data'!A202))="",NA(),OFFSET('Water Data'!$A$3,0,10*ROW('Water Data'!A202)))</f>
        <v>#N/A</v>
      </c>
      <c r="C205" s="55" t="e">
        <f ca="true">+IF(OFFSET('Water Data'!$C$3,0,10*ROW('Water Data'!C202))="",NA(),OFFSET('Water Data'!$C$3,0,10*ROW('Water Data'!C202)))</f>
        <v>#N/A</v>
      </c>
      <c r="D205" s="56" t="e">
        <f ca="true">+IF(AND(ISNUMBER(OFFSET('Water Data'!$C$5,0,10*ROW('Water Data'!C199))),'Data Summary'!BS205="Yes"),100-OFFSET('Water Data'!$C$5,0,10*ROW('Water Data'!C199)),NA())</f>
        <v>#N/A</v>
      </c>
      <c r="E205" s="56" t="e">
        <f ca="true">+IF(AND(ISNUMBER(OFFSET('Water Data'!$C$7,0,10*ROW('Water Data'!C199))),'Data Summary'!BT205="Yes"),OFFSET('Water Data'!$C$7,0,10*ROW('Water Data'!C199)),NA())</f>
        <v>#N/A</v>
      </c>
      <c r="F205" s="56" t="e">
        <f ca="true">+IF(AND(ISNUMBER(OFFSET('Water Data'!$C$10,0,10*ROW('Water Data'!C199))),'Data Summary'!BU205="Yes"),OFFSET('Water Data'!$C$10,0,10*ROW('Water Data'!C199)),NA())</f>
        <v>#N/A</v>
      </c>
      <c r="G205" s="56" t="e">
        <f ca="true">+IF(AND(ISNUMBER(OFFSET('Water Data'!$D$5,0,10*ROW('Water Data'!D199))),'Data Summary'!BV205="Yes"),100-OFFSET('Water Data'!$D$5,0,10*ROW('Water Data'!D199)),NA())</f>
        <v>#N/A</v>
      </c>
      <c r="H205" s="56" t="e">
        <f ca="true">+IF(AND(ISNUMBER(OFFSET('Water Data'!$D$7,0,10*ROW('Water Data'!D199))),'Data Summary'!BW205="Yes"),OFFSET('Water Data'!$D$7,0,10*ROW('Water Data'!D199)),NA())</f>
        <v>#N/A</v>
      </c>
      <c r="I205" s="56" t="e">
        <f ca="true">+IF(AND(ISNUMBER(OFFSET('Water Data'!$D$10,0,10*ROW('Water Data'!D199))),'Data Summary'!BX205="Yes"),OFFSET('Water Data'!$D$10,0,10*ROW('Water Data'!D199)),NA())</f>
        <v>#N/A</v>
      </c>
      <c r="J205" s="56" t="e">
        <f ca="true">+IF(AND(ISNUMBER(OFFSET('Water Data'!$E$5,0,10*ROW('Water Data'!E199))),'Data Summary'!BY205="Yes"),100-OFFSET('Water Data'!$E$5,0,10*ROW('Water Data'!E199)),NA())</f>
        <v>#N/A</v>
      </c>
      <c r="K205" s="56" t="e">
        <f ca="true">+IF(AND(ISNUMBER(OFFSET('Water Data'!$E$7,0,10*ROW('Water Data'!E199))),'Data Summary'!BZ205="Yes"),OFFSET('Water Data'!$E$7,0,10*ROW('Water Data'!E199)),NA())</f>
        <v>#N/A</v>
      </c>
      <c r="L205" s="56" t="e">
        <f ca="true">+IF(AND(ISNUMBER(OFFSET('Water Data'!$E$10,0,10*ROW('Water Data'!E199))),'Data Summary'!CA205="Yes"),OFFSET('Water Data'!$E$10,0,10*ROW('Water Data'!E199)),NA())</f>
        <v>#N/A</v>
      </c>
      <c r="M205" s="56" t="e">
        <f ca="true">+IF(AND(ISNUMBER(OFFSET('Water Data'!$F$5,0,10*ROW('Water Data'!F199))),'Data Summary'!CB205="Yes"),100-OFFSET('Water Data'!$F$5,0,10*ROW('Water Data'!F199)),NA())</f>
        <v>#N/A</v>
      </c>
      <c r="N205" s="56" t="e">
        <f ca="true">+IF(AND(ISNUMBER(OFFSET('Water Data'!$F$7,0,10*ROW('Water Data'!F199))),'Data Summary'!CC205="Yes"),OFFSET('Water Data'!$F$7,0,10*ROW('Water Data'!F199)),NA())</f>
        <v>#N/A</v>
      </c>
      <c r="O205" s="56" t="e">
        <f ca="true">+IF(AND(ISNUMBER(OFFSET('Water Data'!$F$10,0,10*ROW('Water Data'!F199))),'Data Summary'!CD205="Yes"),OFFSET('Water Data'!$F$10,0,10*ROW('Water Data'!F199)),NA())</f>
        <v>#N/A</v>
      </c>
      <c r="P205" s="56" t="e">
        <f ca="true">+IF(AND(ISNUMBER(OFFSET('Water Data'!$G$5,0,10*ROW('Water Data'!G199))),'Data Summary'!CE205="Yes"),100-OFFSET('Water Data'!$G$5,0,10*ROW('Water Data'!G199)),NA())</f>
        <v>#N/A</v>
      </c>
      <c r="Q205" s="56" t="e">
        <f ca="true">+IF(AND(ISNUMBER(OFFSET('Water Data'!$G$7,0,10*ROW('Water Data'!G199))),'Data Summary'!CF205="Yes"),OFFSET('Water Data'!$G$7,0,10*ROW('Water Data'!G199)),NA())</f>
        <v>#N/A</v>
      </c>
      <c r="R205" s="56" t="e">
        <f ca="true">+IF(AND(ISNUMBER(OFFSET('Water Data'!$G$10,0,10*ROW('Water Data'!G199))),'Data Summary'!CG205="Yes"),OFFSET('Water Data'!$G$10,0,10*ROW('Water Data'!G199)),NA())</f>
        <v>#N/A</v>
      </c>
      <c r="S205" s="56" t="e">
        <f ca="true">+IF(AND(ISNUMBER(OFFSET('Water Data'!$H$5,0,10*ROW('Water Data'!H199))),'Data Summary'!CH205="Yes"),100-OFFSET('Water Data'!$H$5,0,10*ROW('Water Data'!H199)),NA())</f>
        <v>#N/A</v>
      </c>
      <c r="T205" s="56" t="e">
        <f ca="true">+IF(AND(ISNUMBER(OFFSET('Water Data'!$H$7,0,10*ROW('Water Data'!H199))),'Data Summary'!CI205="Yes"),OFFSET('Water Data'!$H$7,0,10*ROW('Water Data'!H199)),NA())</f>
        <v>#N/A</v>
      </c>
      <c r="U205" s="56" t="e">
        <f ca="true">+IF(AND(ISNUMBER(OFFSET('Water Data'!$H$10,0,10*ROW('Water Data'!H199))),'Data Summary'!CJ205="Yes"),OFFSET('Water Data'!$H$10,0,10*ROW('Water Data'!H199)),NA())</f>
        <v>#N/A</v>
      </c>
      <c r="V205" s="102" t="e">
        <f ca="true">+IF(AND(ISNUMBER(OFFSET('Sanitation Data'!$C$5,0,10*ROW('Sanitation Data'!C199))),'Data Summary'!CK205="Yes"),100-OFFSET('Sanitation Data'!$C$5,0,10*ROW('Sanitation Data'!C199)),NA())</f>
        <v>#N/A</v>
      </c>
      <c r="W205" s="102" t="e">
        <f ca="true">+IF(AND(ISNUMBER(OFFSET('Sanitation Data'!$C$7,0,10*ROW('Sanitation Data'!C199))),'Data Summary'!CL205="Yes"),OFFSET('Sanitation Data'!$C$7,0,10*ROW('Sanitation Data'!C199)),NA())</f>
        <v>#N/A</v>
      </c>
      <c r="X205" s="102" t="e">
        <f ca="true">+IF(AND(ISNUMBER(OFFSET('Sanitation Data'!$C$11,0,10*ROW('Sanitation Data'!C199))),'Data Summary'!CM205="Yes"),OFFSET('Sanitation Data'!$C$11,0,10*ROW('Sanitation Data'!C199)),NA())</f>
        <v>#N/A</v>
      </c>
      <c r="Y205" s="102" t="e">
        <f ca="true">+IF(AND(ISNUMBER(OFFSET('Sanitation Data'!$C$12,0,10*ROW('Sanitation Data'!C199))),'Data Summary'!CN205="Yes"),OFFSET('Sanitation Data'!$C$12,0,10*ROW('Sanitation Data'!C199)),NA())</f>
        <v>#N/A</v>
      </c>
      <c r="Z205" s="102" t="e">
        <f ca="true">+IF(AND(ISNUMBER(OFFSET('Sanitation Data'!$C$13,0,10*ROW('Sanitation Data'!C199))),'Data Summary'!CO205="Yes"),OFFSET('Sanitation Data'!$C$13,0,10*ROW('Sanitation Data'!C199)),NA())</f>
        <v>#N/A</v>
      </c>
      <c r="AA205" s="102" t="e">
        <f ca="true">+IF(AND(ISNUMBER(OFFSET('Sanitation Data'!$D$5,0,10*ROW('Sanitation Data'!D199))),'Data Summary'!CP205="Yes"),100-OFFSET('Sanitation Data'!$D$5,0,10*ROW('Sanitation Data'!D199)),NA())</f>
        <v>#N/A</v>
      </c>
      <c r="AB205" s="102" t="e">
        <f ca="true">+IF(AND(ISNUMBER(OFFSET('Sanitation Data'!$D$7,0,10*ROW('Sanitation Data'!D199))),'Data Summary'!CQ205="Yes"),OFFSET('Sanitation Data'!$D$7,0,10*ROW('Sanitation Data'!D199)),NA())</f>
        <v>#N/A</v>
      </c>
      <c r="AC205" s="102" t="e">
        <f ca="true">+IF(AND(ISNUMBER(OFFSET('Sanitation Data'!$D$11,0,10*ROW('Sanitation Data'!D199))),'Data Summary'!CR205="Yes"),OFFSET('Sanitation Data'!$D$11,0,10*ROW('Sanitation Data'!D199)),NA())</f>
        <v>#N/A</v>
      </c>
      <c r="AD205" s="102" t="e">
        <f ca="true">+IF(AND(ISNUMBER(OFFSET('Sanitation Data'!$D$12,0,10*ROW('Sanitation Data'!D199))),'Data Summary'!CS205="Yes"),OFFSET('Sanitation Data'!$D$12,0,10*ROW('Sanitation Data'!D199)),NA())</f>
        <v>#N/A</v>
      </c>
      <c r="AE205" s="102" t="e">
        <f ca="true">+IF(AND(ISNUMBER(OFFSET('Sanitation Data'!$D$13,0,10*ROW('Sanitation Data'!D199))),'Data Summary'!CT205="Yes"),OFFSET('Sanitation Data'!$D$13,0,10*ROW('Sanitation Data'!D199)),NA())</f>
        <v>#N/A</v>
      </c>
      <c r="AF205" s="102" t="e">
        <f ca="true">+IF(AND(ISNUMBER(OFFSET('Sanitation Data'!$E$5,0,10*ROW('Sanitation Data'!E199))),'Data Summary'!CU205="Yes"),100-OFFSET('Sanitation Data'!$E$5,0,10*ROW('Sanitation Data'!E199)),NA())</f>
        <v>#N/A</v>
      </c>
      <c r="AG205" s="102" t="e">
        <f ca="true">+IF(AND(ISNUMBER(OFFSET('Sanitation Data'!$E$7,0,10*ROW('Sanitation Data'!E199))),'Data Summary'!CV205="Yes"),OFFSET('Sanitation Data'!$E$7,0,10*ROW('Sanitation Data'!E199)),NA())</f>
        <v>#N/A</v>
      </c>
      <c r="AH205" s="102" t="e">
        <f ca="true">+IF(AND(ISNUMBER(OFFSET('Sanitation Data'!$E$11,0,10*ROW('Sanitation Data'!E199))),'Data Summary'!CW205="Yes"),OFFSET('Sanitation Data'!$E$11,0,10*ROW('Sanitation Data'!E199)),NA())</f>
        <v>#N/A</v>
      </c>
      <c r="AI205" s="102" t="e">
        <f ca="true">+IF(AND(ISNUMBER(OFFSET('Sanitation Data'!$E$12,0,10*ROW('Sanitation Data'!E199))),'Data Summary'!CX205="Yes"),OFFSET('Sanitation Data'!$E$12,0,10*ROW('Sanitation Data'!E199)),NA())</f>
        <v>#N/A</v>
      </c>
      <c r="AJ205" s="102" t="e">
        <f ca="true">+IF(AND(ISNUMBER(OFFSET('Sanitation Data'!$E$13,0,10*ROW('Sanitation Data'!E199))),'Data Summary'!CY205="Yes"),OFFSET('Sanitation Data'!$E$13,0,10*ROW('Sanitation Data'!E199)),NA())</f>
        <v>#N/A</v>
      </c>
      <c r="AK205" s="102" t="e">
        <f ca="true">+IF(AND(ISNUMBER(OFFSET('Sanitation Data'!$F$5,0,10*ROW('Sanitation Data'!F199))),'Data Summary'!CZ205="Yes"),100-OFFSET('Sanitation Data'!$F$5,0,10*ROW('Sanitation Data'!F199)),NA())</f>
        <v>#N/A</v>
      </c>
      <c r="AL205" s="102" t="e">
        <f ca="true">+IF(AND(ISNUMBER(OFFSET('Sanitation Data'!$F$7,0,10*ROW('Sanitation Data'!F199))),'Data Summary'!DA205="Yes"),OFFSET('Sanitation Data'!$F$7,0,10*ROW('Sanitation Data'!F199)),NA())</f>
        <v>#N/A</v>
      </c>
      <c r="AM205" s="102" t="e">
        <f ca="true">+IF(AND(ISNUMBER(OFFSET('Sanitation Data'!$F$11,0,10*ROW('Sanitation Data'!F199))),'Data Summary'!DB205="Yes"),OFFSET('Sanitation Data'!$F$11,0,10*ROW('Sanitation Data'!F199)),NA())</f>
        <v>#N/A</v>
      </c>
      <c r="AN205" s="102" t="e">
        <f ca="true">+IF(AND(ISNUMBER(OFFSET('Sanitation Data'!$F$12,0,10*ROW('Sanitation Data'!F199))),'Data Summary'!DC205="Yes"),OFFSET('Sanitation Data'!$F$12,0,10*ROW('Sanitation Data'!F199)),NA())</f>
        <v>#N/A</v>
      </c>
      <c r="AO205" s="102" t="e">
        <f ca="true">+IF(AND(ISNUMBER(OFFSET('Sanitation Data'!$F$13,0,10*ROW('Sanitation Data'!F199))),'Data Summary'!DD205="Yes"),OFFSET('Sanitation Data'!$F$13,0,10*ROW('Sanitation Data'!F199)),NA())</f>
        <v>#N/A</v>
      </c>
      <c r="AP205" s="102" t="e">
        <f ca="true">+IF(AND(ISNUMBER(OFFSET('Sanitation Data'!$G$5,0,10*ROW('Sanitation Data'!G199))),'Data Summary'!DE205="Yes"),100-OFFSET('Sanitation Data'!$G$5,0,10*ROW('Sanitation Data'!G199)),NA())</f>
        <v>#N/A</v>
      </c>
      <c r="AQ205" s="102" t="e">
        <f ca="true">+IF(AND(ISNUMBER(OFFSET('Sanitation Data'!$G$7,0,10*ROW('Sanitation Data'!G199))),'Data Summary'!DF205="Yes"),OFFSET('Sanitation Data'!$G$7,0,10*ROW('Sanitation Data'!G199)),NA())</f>
        <v>#N/A</v>
      </c>
      <c r="AR205" s="102" t="e">
        <f ca="true">+IF(AND(ISNUMBER(OFFSET('Sanitation Data'!$G$11,0,10*ROW('Sanitation Data'!G199))),'Data Summary'!DG205="Yes"),OFFSET('Sanitation Data'!$G$11,0,10*ROW('Sanitation Data'!G199)),NA())</f>
        <v>#N/A</v>
      </c>
      <c r="AS205" s="102" t="e">
        <f ca="true">+IF(AND(ISNUMBER(OFFSET('Sanitation Data'!$G$12,0,10*ROW('Sanitation Data'!G199))),'Data Summary'!DH205="Yes"),OFFSET('Sanitation Data'!$G$12,0,10*ROW('Sanitation Data'!G199)),NA())</f>
        <v>#N/A</v>
      </c>
      <c r="AT205" s="102" t="e">
        <f ca="true">+IF(AND(ISNUMBER(OFFSET('Sanitation Data'!$G$13,0,10*ROW('Sanitation Data'!G199))),'Data Summary'!DI205="Yes"),OFFSET('Sanitation Data'!$G$13,0,10*ROW('Sanitation Data'!G199)),NA())</f>
        <v>#N/A</v>
      </c>
      <c r="AU205" s="102" t="e">
        <f ca="true">+IF(AND(ISNUMBER(OFFSET('Sanitation Data'!$H$5,0,10*ROW('Sanitation Data'!H199))),'Data Summary'!DJ205="Yes"),100-OFFSET('Sanitation Data'!$H$5,0,10*ROW('Sanitation Data'!H199)),NA())</f>
        <v>#N/A</v>
      </c>
      <c r="AV205" s="102" t="e">
        <f ca="true">+IF(AND(ISNUMBER(OFFSET('Sanitation Data'!$H$7,0,10*ROW('Sanitation Data'!H199))),'Data Summary'!DK205="Yes"),OFFSET('Sanitation Data'!$H$7,0,10*ROW('Sanitation Data'!H199)),NA())</f>
        <v>#N/A</v>
      </c>
      <c r="AW205" s="102" t="e">
        <f ca="true">+IF(AND(ISNUMBER(OFFSET('Sanitation Data'!$H$11,0,10*ROW('Sanitation Data'!H199))),'Data Summary'!DL205="Yes"),OFFSET('Sanitation Data'!$H$11,0,10*ROW('Sanitation Data'!H199)),NA())</f>
        <v>#N/A</v>
      </c>
      <c r="AX205" s="102" t="e">
        <f ca="true">+IF(AND(ISNUMBER(OFFSET('Sanitation Data'!$H$12,0,10*ROW('Sanitation Data'!H199))),'Data Summary'!DM205="Yes"),OFFSET('Sanitation Data'!$H$12,0,10*ROW('Sanitation Data'!H199)),NA())</f>
        <v>#N/A</v>
      </c>
      <c r="AY205" s="102" t="e">
        <f ca="true">+IF(AND(ISNUMBER(OFFSET('Sanitation Data'!$H$13,0,10*ROW('Sanitation Data'!H199))),'Data Summary'!DN205="Yes"),OFFSET('Sanitation Data'!$H$13,0,10*ROW('Sanitation Data'!H199)),NA())</f>
        <v>#N/A</v>
      </c>
      <c r="AZ205" s="107" t="e">
        <f ca="true">+IF(AND(ISNUMBER(OFFSET('Hygiene Data'!$C$6,0,10*ROW('Hygiene Data'!C199))),'Data Summary'!DO205="Yes"),OFFSET('Hygiene Data'!$C$6,0,10*ROW('Hygiene Data'!C199)),NA())</f>
        <v>#N/A</v>
      </c>
      <c r="BA205" s="107" t="e">
        <f ca="true">+IF(AND(ISNUMBER(OFFSET('Hygiene Data'!$C$8,0,10*ROW('Hygiene Data'!C199))),'Data Summary'!DP205="Yes"),OFFSET('Hygiene Data'!$C$8,0,10*ROW('Hygiene Data'!C199)),NA())</f>
        <v>#N/A</v>
      </c>
      <c r="BB205" s="107" t="e">
        <f ca="true">+IF(AND(ISNUMBER(OFFSET('Hygiene Data'!$C$10,0,10*ROW('Hygiene Data'!C199))),'Data Summary'!DQ205="Yes"),OFFSET('Hygiene Data'!$C$10,0,10*ROW('Hygiene Data'!C199)),NA())</f>
        <v>#N/A</v>
      </c>
      <c r="BC205" s="107" t="e">
        <f ca="true">+IF(AND(ISNUMBER(OFFSET('Hygiene Data'!$D$6,0,10*ROW('Hygiene Data'!D199))),'Data Summary'!DR205="Yes"),OFFSET('Hygiene Data'!$D$6,0,10*ROW('Hygiene Data'!D199)),NA())</f>
        <v>#N/A</v>
      </c>
      <c r="BD205" s="107" t="e">
        <f ca="true">+IF(AND(ISNUMBER(OFFSET('Hygiene Data'!$D$8,0,10*ROW('Hygiene Data'!D199))),'Data Summary'!DS205="Yes"),OFFSET('Hygiene Data'!$D$8,0,10*ROW('Hygiene Data'!D199)),NA())</f>
        <v>#N/A</v>
      </c>
      <c r="BE205" s="107" t="e">
        <f ca="true">+IF(AND(ISNUMBER(OFFSET('Hygiene Data'!$D$10,0,10*ROW('Hygiene Data'!D199))),'Data Summary'!DT205="Yes"),OFFSET('Hygiene Data'!$D$10,0,10*ROW('Hygiene Data'!D199)),NA())</f>
        <v>#N/A</v>
      </c>
      <c r="BF205" s="107" t="e">
        <f ca="true">+IF(AND(ISNUMBER(OFFSET('Hygiene Data'!$E$6,0,10*ROW('Hygiene Data'!E199))),'Data Summary'!DU205="Yes"),OFFSET('Hygiene Data'!$E$6,0,10*ROW('Hygiene Data'!E199)),NA())</f>
        <v>#N/A</v>
      </c>
      <c r="BG205" s="107" t="e">
        <f ca="true">+IF(AND(ISNUMBER(OFFSET('Hygiene Data'!$E$8,0,10*ROW('Hygiene Data'!E199))),'Data Summary'!DV205="Yes"),OFFSET('Hygiene Data'!$E$8,0,10*ROW('Hygiene Data'!E199)),NA())</f>
        <v>#N/A</v>
      </c>
      <c r="BH205" s="107" t="e">
        <f ca="true">+IF(AND(ISNUMBER(OFFSET('Hygiene Data'!$E$10,0,10*ROW('Hygiene Data'!E199))),'Data Summary'!DW205="Yes"),OFFSET('Hygiene Data'!$E$10,0,10*ROW('Hygiene Data'!E199)),NA())</f>
        <v>#N/A</v>
      </c>
      <c r="BI205" s="107" t="e">
        <f ca="true">+IF(AND(ISNUMBER(OFFSET('Hygiene Data'!$F$6,0,10*ROW('Hygiene Data'!F199))),'Data Summary'!DX205="Yes"),OFFSET('Hygiene Data'!$F$6,0,10*ROW('Hygiene Data'!F199)),NA())</f>
        <v>#N/A</v>
      </c>
      <c r="BJ205" s="107" t="e">
        <f ca="true">+IF(AND(ISNUMBER(OFFSET('Hygiene Data'!$F$8,0,10*ROW('Hygiene Data'!F199))),'Data Summary'!DY205="Yes"),OFFSET('Hygiene Data'!$F$8,0,10*ROW('Hygiene Data'!F199)),NA())</f>
        <v>#N/A</v>
      </c>
      <c r="BK205" s="107" t="e">
        <f ca="true">+IF(AND(ISNUMBER(OFFSET('Hygiene Data'!$F$10,0,10*ROW('Hygiene Data'!F199))),'Data Summary'!DZ205="Yes"),OFFSET('Hygiene Data'!$F$10,0,10*ROW('Hygiene Data'!F199)),NA())</f>
        <v>#N/A</v>
      </c>
      <c r="BL205" s="107" t="e">
        <f ca="true">+IF(AND(ISNUMBER(OFFSET('Hygiene Data'!$G$6,0,10*ROW('Hygiene Data'!G199))),'Data Summary'!EA205="Yes"),OFFSET('Hygiene Data'!$G$6,0,10*ROW('Hygiene Data'!G199)),NA())</f>
        <v>#N/A</v>
      </c>
      <c r="BM205" s="107" t="e">
        <f ca="true">+IF(AND(ISNUMBER(OFFSET('Hygiene Data'!$G$8,0,10*ROW('Hygiene Data'!G199))),'Data Summary'!EB205="Yes"),OFFSET('Hygiene Data'!$G$8,0,10*ROW('Hygiene Data'!G199)),NA())</f>
        <v>#N/A</v>
      </c>
      <c r="BN205" s="107" t="e">
        <f ca="true">+IF(AND(ISNUMBER(OFFSET('Hygiene Data'!$G$10,0,10*ROW('Hygiene Data'!G199))),'Data Summary'!EC205="Yes"),OFFSET('Hygiene Data'!$G$10,0,10*ROW('Hygiene Data'!G199)),NA())</f>
        <v>#N/A</v>
      </c>
      <c r="BO205" s="107" t="e">
        <f ca="true">+IF(AND(ISNUMBER(OFFSET('Hygiene Data'!$H$6,0,10*ROW('Hygiene Data'!H199))),'Data Summary'!ED205="Yes"),OFFSET('Hygiene Data'!$H$6,0,10*ROW('Hygiene Data'!H199)),NA())</f>
        <v>#N/A</v>
      </c>
      <c r="BP205" s="107" t="e">
        <f ca="true">+IF(AND(ISNUMBER(OFFSET('Hygiene Data'!$H$8,0,10*ROW('Hygiene Data'!H199))),'Data Summary'!EE205="Yes"),OFFSET('Hygiene Data'!$H$8,0,10*ROW('Hygiene Data'!H199)),NA())</f>
        <v>#N/A</v>
      </c>
      <c r="BQ205" s="107" t="e">
        <f ca="true">+IF(AND(ISNUMBER(OFFSET('Hygiene Data'!$H$10,0,10*ROW('Hygiene Data'!H199))),'Data Summary'!EF205="Yes"),OFFSET('Hygiene Data'!$H$10,0,10*ROW('Hygiene Data'!H199)),NA())</f>
        <v>#N/A</v>
      </c>
    </row>
    <row r="206" x14ac:dyDescent="0.2">
      <c r="A206" s="55" t="e">
        <f ca="true">+IF(OFFSET('Water Data'!$B$1,0,10*ROW('Water Data'!B200))="",NA(),OFFSET('Water Data'!$B$1,0,10*ROW('Water Data'!B200)))</f>
        <v>#N/A</v>
      </c>
      <c r="B206" s="55" t="e">
        <f ca="true">+IF(OFFSET('Water Data'!$A$3,0,10*ROW('Water Data'!A203))="",NA(),OFFSET('Water Data'!$A$3,0,10*ROW('Water Data'!A203)))</f>
        <v>#N/A</v>
      </c>
      <c r="C206" s="55" t="e">
        <f ca="true">+IF(OFFSET('Water Data'!$C$3,0,10*ROW('Water Data'!C203))="",NA(),OFFSET('Water Data'!$C$3,0,10*ROW('Water Data'!C203)))</f>
        <v>#N/A</v>
      </c>
      <c r="D206" s="56" t="e">
        <f ca="true">+IF(AND(ISNUMBER(OFFSET('Water Data'!$C$5,0,10*ROW('Water Data'!C200))),'Data Summary'!BS206="Yes"),100-OFFSET('Water Data'!$C$5,0,10*ROW('Water Data'!C200)),NA())</f>
        <v>#N/A</v>
      </c>
      <c r="E206" s="56" t="e">
        <f ca="true">+IF(AND(ISNUMBER(OFFSET('Water Data'!$C$7,0,10*ROW('Water Data'!C200))),'Data Summary'!BT206="Yes"),OFFSET('Water Data'!$C$7,0,10*ROW('Water Data'!C200)),NA())</f>
        <v>#N/A</v>
      </c>
      <c r="F206" s="56" t="e">
        <f ca="true">+IF(AND(ISNUMBER(OFFSET('Water Data'!$C$10,0,10*ROW('Water Data'!C200))),'Data Summary'!BU206="Yes"),OFFSET('Water Data'!$C$10,0,10*ROW('Water Data'!C200)),NA())</f>
        <v>#N/A</v>
      </c>
      <c r="G206" s="56" t="e">
        <f ca="true">+IF(AND(ISNUMBER(OFFSET('Water Data'!$D$5,0,10*ROW('Water Data'!D200))),'Data Summary'!BV206="Yes"),100-OFFSET('Water Data'!$D$5,0,10*ROW('Water Data'!D200)),NA())</f>
        <v>#N/A</v>
      </c>
      <c r="H206" s="56" t="e">
        <f ca="true">+IF(AND(ISNUMBER(OFFSET('Water Data'!$D$7,0,10*ROW('Water Data'!D200))),'Data Summary'!BW206="Yes"),OFFSET('Water Data'!$D$7,0,10*ROW('Water Data'!D200)),NA())</f>
        <v>#N/A</v>
      </c>
      <c r="I206" s="56" t="e">
        <f ca="true">+IF(AND(ISNUMBER(OFFSET('Water Data'!$D$10,0,10*ROW('Water Data'!D200))),'Data Summary'!BX206="Yes"),OFFSET('Water Data'!$D$10,0,10*ROW('Water Data'!D200)),NA())</f>
        <v>#N/A</v>
      </c>
      <c r="J206" s="56" t="e">
        <f ca="true">+IF(AND(ISNUMBER(OFFSET('Water Data'!$E$5,0,10*ROW('Water Data'!E200))),'Data Summary'!BY206="Yes"),100-OFFSET('Water Data'!$E$5,0,10*ROW('Water Data'!E200)),NA())</f>
        <v>#N/A</v>
      </c>
      <c r="K206" s="56" t="e">
        <f ca="true">+IF(AND(ISNUMBER(OFFSET('Water Data'!$E$7,0,10*ROW('Water Data'!E200))),'Data Summary'!BZ206="Yes"),OFFSET('Water Data'!$E$7,0,10*ROW('Water Data'!E200)),NA())</f>
        <v>#N/A</v>
      </c>
      <c r="L206" s="56" t="e">
        <f ca="true">+IF(AND(ISNUMBER(OFFSET('Water Data'!$E$10,0,10*ROW('Water Data'!E200))),'Data Summary'!CA206="Yes"),OFFSET('Water Data'!$E$10,0,10*ROW('Water Data'!E200)),NA())</f>
        <v>#N/A</v>
      </c>
      <c r="M206" s="56" t="e">
        <f ca="true">+IF(AND(ISNUMBER(OFFSET('Water Data'!$F$5,0,10*ROW('Water Data'!F200))),'Data Summary'!CB206="Yes"),100-OFFSET('Water Data'!$F$5,0,10*ROW('Water Data'!F200)),NA())</f>
        <v>#N/A</v>
      </c>
      <c r="N206" s="56" t="e">
        <f ca="true">+IF(AND(ISNUMBER(OFFSET('Water Data'!$F$7,0,10*ROW('Water Data'!F200))),'Data Summary'!CC206="Yes"),OFFSET('Water Data'!$F$7,0,10*ROW('Water Data'!F200)),NA())</f>
        <v>#N/A</v>
      </c>
      <c r="O206" s="56" t="e">
        <f ca="true">+IF(AND(ISNUMBER(OFFSET('Water Data'!$F$10,0,10*ROW('Water Data'!F200))),'Data Summary'!CD206="Yes"),OFFSET('Water Data'!$F$10,0,10*ROW('Water Data'!F200)),NA())</f>
        <v>#N/A</v>
      </c>
      <c r="P206" s="56" t="e">
        <f ca="true">+IF(AND(ISNUMBER(OFFSET('Water Data'!$G$5,0,10*ROW('Water Data'!G200))),'Data Summary'!CE206="Yes"),100-OFFSET('Water Data'!$G$5,0,10*ROW('Water Data'!G200)),NA())</f>
        <v>#N/A</v>
      </c>
      <c r="Q206" s="56" t="e">
        <f ca="true">+IF(AND(ISNUMBER(OFFSET('Water Data'!$G$7,0,10*ROW('Water Data'!G200))),'Data Summary'!CF206="Yes"),OFFSET('Water Data'!$G$7,0,10*ROW('Water Data'!G200)),NA())</f>
        <v>#N/A</v>
      </c>
      <c r="R206" s="56" t="e">
        <f ca="true">+IF(AND(ISNUMBER(OFFSET('Water Data'!$G$10,0,10*ROW('Water Data'!G200))),'Data Summary'!CG206="Yes"),OFFSET('Water Data'!$G$10,0,10*ROW('Water Data'!G200)),NA())</f>
        <v>#N/A</v>
      </c>
      <c r="S206" s="56" t="e">
        <f ca="true">+IF(AND(ISNUMBER(OFFSET('Water Data'!$H$5,0,10*ROW('Water Data'!H200))),'Data Summary'!CH206="Yes"),100-OFFSET('Water Data'!$H$5,0,10*ROW('Water Data'!H200)),NA())</f>
        <v>#N/A</v>
      </c>
      <c r="T206" s="56" t="e">
        <f ca="true">+IF(AND(ISNUMBER(OFFSET('Water Data'!$H$7,0,10*ROW('Water Data'!H200))),'Data Summary'!CI206="Yes"),OFFSET('Water Data'!$H$7,0,10*ROW('Water Data'!H200)),NA())</f>
        <v>#N/A</v>
      </c>
      <c r="U206" s="56" t="e">
        <f ca="true">+IF(AND(ISNUMBER(OFFSET('Water Data'!$H$10,0,10*ROW('Water Data'!H200))),'Data Summary'!CJ206="Yes"),OFFSET('Water Data'!$H$10,0,10*ROW('Water Data'!H200)),NA())</f>
        <v>#N/A</v>
      </c>
      <c r="V206" s="102" t="e">
        <f ca="true">+IF(AND(ISNUMBER(OFFSET('Sanitation Data'!$C$5,0,10*ROW('Sanitation Data'!C200))),'Data Summary'!CK206="Yes"),100-OFFSET('Sanitation Data'!$C$5,0,10*ROW('Sanitation Data'!C200)),NA())</f>
        <v>#N/A</v>
      </c>
      <c r="W206" s="102" t="e">
        <f ca="true">+IF(AND(ISNUMBER(OFFSET('Sanitation Data'!$C$7,0,10*ROW('Sanitation Data'!C200))),'Data Summary'!CL206="Yes"),OFFSET('Sanitation Data'!$C$7,0,10*ROW('Sanitation Data'!C200)),NA())</f>
        <v>#N/A</v>
      </c>
      <c r="X206" s="102" t="e">
        <f ca="true">+IF(AND(ISNUMBER(OFFSET('Sanitation Data'!$C$11,0,10*ROW('Sanitation Data'!C200))),'Data Summary'!CM206="Yes"),OFFSET('Sanitation Data'!$C$11,0,10*ROW('Sanitation Data'!C200)),NA())</f>
        <v>#N/A</v>
      </c>
      <c r="Y206" s="102" t="e">
        <f ca="true">+IF(AND(ISNUMBER(OFFSET('Sanitation Data'!$C$12,0,10*ROW('Sanitation Data'!C200))),'Data Summary'!CN206="Yes"),OFFSET('Sanitation Data'!$C$12,0,10*ROW('Sanitation Data'!C200)),NA())</f>
        <v>#N/A</v>
      </c>
      <c r="Z206" s="102" t="e">
        <f ca="true">+IF(AND(ISNUMBER(OFFSET('Sanitation Data'!$C$13,0,10*ROW('Sanitation Data'!C200))),'Data Summary'!CO206="Yes"),OFFSET('Sanitation Data'!$C$13,0,10*ROW('Sanitation Data'!C200)),NA())</f>
        <v>#N/A</v>
      </c>
      <c r="AA206" s="102" t="e">
        <f ca="true">+IF(AND(ISNUMBER(OFFSET('Sanitation Data'!$D$5,0,10*ROW('Sanitation Data'!D200))),'Data Summary'!CP206="Yes"),100-OFFSET('Sanitation Data'!$D$5,0,10*ROW('Sanitation Data'!D200)),NA())</f>
        <v>#N/A</v>
      </c>
      <c r="AB206" s="102" t="e">
        <f ca="true">+IF(AND(ISNUMBER(OFFSET('Sanitation Data'!$D$7,0,10*ROW('Sanitation Data'!D200))),'Data Summary'!CQ206="Yes"),OFFSET('Sanitation Data'!$D$7,0,10*ROW('Sanitation Data'!D200)),NA())</f>
        <v>#N/A</v>
      </c>
      <c r="AC206" s="102" t="e">
        <f ca="true">+IF(AND(ISNUMBER(OFFSET('Sanitation Data'!$D$11,0,10*ROW('Sanitation Data'!D200))),'Data Summary'!CR206="Yes"),OFFSET('Sanitation Data'!$D$11,0,10*ROW('Sanitation Data'!D200)),NA())</f>
        <v>#N/A</v>
      </c>
      <c r="AD206" s="102" t="e">
        <f ca="true">+IF(AND(ISNUMBER(OFFSET('Sanitation Data'!$D$12,0,10*ROW('Sanitation Data'!D200))),'Data Summary'!CS206="Yes"),OFFSET('Sanitation Data'!$D$12,0,10*ROW('Sanitation Data'!D200)),NA())</f>
        <v>#N/A</v>
      </c>
      <c r="AE206" s="102" t="e">
        <f ca="true">+IF(AND(ISNUMBER(OFFSET('Sanitation Data'!$D$13,0,10*ROW('Sanitation Data'!D200))),'Data Summary'!CT206="Yes"),OFFSET('Sanitation Data'!$D$13,0,10*ROW('Sanitation Data'!D200)),NA())</f>
        <v>#N/A</v>
      </c>
      <c r="AF206" s="102" t="e">
        <f ca="true">+IF(AND(ISNUMBER(OFFSET('Sanitation Data'!$E$5,0,10*ROW('Sanitation Data'!E200))),'Data Summary'!CU206="Yes"),100-OFFSET('Sanitation Data'!$E$5,0,10*ROW('Sanitation Data'!E200)),NA())</f>
        <v>#N/A</v>
      </c>
      <c r="AG206" s="102" t="e">
        <f ca="true">+IF(AND(ISNUMBER(OFFSET('Sanitation Data'!$E$7,0,10*ROW('Sanitation Data'!E200))),'Data Summary'!CV206="Yes"),OFFSET('Sanitation Data'!$E$7,0,10*ROW('Sanitation Data'!E200)),NA())</f>
        <v>#N/A</v>
      </c>
      <c r="AH206" s="102" t="e">
        <f ca="true">+IF(AND(ISNUMBER(OFFSET('Sanitation Data'!$E$11,0,10*ROW('Sanitation Data'!E200))),'Data Summary'!CW206="Yes"),OFFSET('Sanitation Data'!$E$11,0,10*ROW('Sanitation Data'!E200)),NA())</f>
        <v>#N/A</v>
      </c>
      <c r="AI206" s="102" t="e">
        <f ca="true">+IF(AND(ISNUMBER(OFFSET('Sanitation Data'!$E$12,0,10*ROW('Sanitation Data'!E200))),'Data Summary'!CX206="Yes"),OFFSET('Sanitation Data'!$E$12,0,10*ROW('Sanitation Data'!E200)),NA())</f>
        <v>#N/A</v>
      </c>
      <c r="AJ206" s="102" t="e">
        <f ca="true">+IF(AND(ISNUMBER(OFFSET('Sanitation Data'!$E$13,0,10*ROW('Sanitation Data'!E200))),'Data Summary'!CY206="Yes"),OFFSET('Sanitation Data'!$E$13,0,10*ROW('Sanitation Data'!E200)),NA())</f>
        <v>#N/A</v>
      </c>
      <c r="AK206" s="102" t="e">
        <f ca="true">+IF(AND(ISNUMBER(OFFSET('Sanitation Data'!$F$5,0,10*ROW('Sanitation Data'!F200))),'Data Summary'!CZ206="Yes"),100-OFFSET('Sanitation Data'!$F$5,0,10*ROW('Sanitation Data'!F200)),NA())</f>
        <v>#N/A</v>
      </c>
      <c r="AL206" s="102" t="e">
        <f ca="true">+IF(AND(ISNUMBER(OFFSET('Sanitation Data'!$F$7,0,10*ROW('Sanitation Data'!F200))),'Data Summary'!DA206="Yes"),OFFSET('Sanitation Data'!$F$7,0,10*ROW('Sanitation Data'!F200)),NA())</f>
        <v>#N/A</v>
      </c>
      <c r="AM206" s="102" t="e">
        <f ca="true">+IF(AND(ISNUMBER(OFFSET('Sanitation Data'!$F$11,0,10*ROW('Sanitation Data'!F200))),'Data Summary'!DB206="Yes"),OFFSET('Sanitation Data'!$F$11,0,10*ROW('Sanitation Data'!F200)),NA())</f>
        <v>#N/A</v>
      </c>
      <c r="AN206" s="102" t="e">
        <f ca="true">+IF(AND(ISNUMBER(OFFSET('Sanitation Data'!$F$12,0,10*ROW('Sanitation Data'!F200))),'Data Summary'!DC206="Yes"),OFFSET('Sanitation Data'!$F$12,0,10*ROW('Sanitation Data'!F200)),NA())</f>
        <v>#N/A</v>
      </c>
      <c r="AO206" s="102" t="e">
        <f ca="true">+IF(AND(ISNUMBER(OFFSET('Sanitation Data'!$F$13,0,10*ROW('Sanitation Data'!F200))),'Data Summary'!DD206="Yes"),OFFSET('Sanitation Data'!$F$13,0,10*ROW('Sanitation Data'!F200)),NA())</f>
        <v>#N/A</v>
      </c>
      <c r="AP206" s="102" t="e">
        <f ca="true">+IF(AND(ISNUMBER(OFFSET('Sanitation Data'!$G$5,0,10*ROW('Sanitation Data'!G200))),'Data Summary'!DE206="Yes"),100-OFFSET('Sanitation Data'!$G$5,0,10*ROW('Sanitation Data'!G200)),NA())</f>
        <v>#N/A</v>
      </c>
      <c r="AQ206" s="102" t="e">
        <f ca="true">+IF(AND(ISNUMBER(OFFSET('Sanitation Data'!$G$7,0,10*ROW('Sanitation Data'!G200))),'Data Summary'!DF206="Yes"),OFFSET('Sanitation Data'!$G$7,0,10*ROW('Sanitation Data'!G200)),NA())</f>
        <v>#N/A</v>
      </c>
      <c r="AR206" s="102" t="e">
        <f ca="true">+IF(AND(ISNUMBER(OFFSET('Sanitation Data'!$G$11,0,10*ROW('Sanitation Data'!G200))),'Data Summary'!DG206="Yes"),OFFSET('Sanitation Data'!$G$11,0,10*ROW('Sanitation Data'!G200)),NA())</f>
        <v>#N/A</v>
      </c>
      <c r="AS206" s="102" t="e">
        <f ca="true">+IF(AND(ISNUMBER(OFFSET('Sanitation Data'!$G$12,0,10*ROW('Sanitation Data'!G200))),'Data Summary'!DH206="Yes"),OFFSET('Sanitation Data'!$G$12,0,10*ROW('Sanitation Data'!G200)),NA())</f>
        <v>#N/A</v>
      </c>
      <c r="AT206" s="102" t="e">
        <f ca="true">+IF(AND(ISNUMBER(OFFSET('Sanitation Data'!$G$13,0,10*ROW('Sanitation Data'!G200))),'Data Summary'!DI206="Yes"),OFFSET('Sanitation Data'!$G$13,0,10*ROW('Sanitation Data'!G200)),NA())</f>
        <v>#N/A</v>
      </c>
      <c r="AU206" s="102" t="e">
        <f ca="true">+IF(AND(ISNUMBER(OFFSET('Sanitation Data'!$H$5,0,10*ROW('Sanitation Data'!H200))),'Data Summary'!DJ206="Yes"),100-OFFSET('Sanitation Data'!$H$5,0,10*ROW('Sanitation Data'!H200)),NA())</f>
        <v>#N/A</v>
      </c>
      <c r="AV206" s="102" t="e">
        <f ca="true">+IF(AND(ISNUMBER(OFFSET('Sanitation Data'!$H$7,0,10*ROW('Sanitation Data'!H200))),'Data Summary'!DK206="Yes"),OFFSET('Sanitation Data'!$H$7,0,10*ROW('Sanitation Data'!H200)),NA())</f>
        <v>#N/A</v>
      </c>
      <c r="AW206" s="102" t="e">
        <f ca="true">+IF(AND(ISNUMBER(OFFSET('Sanitation Data'!$H$11,0,10*ROW('Sanitation Data'!H200))),'Data Summary'!DL206="Yes"),OFFSET('Sanitation Data'!$H$11,0,10*ROW('Sanitation Data'!H200)),NA())</f>
        <v>#N/A</v>
      </c>
      <c r="AX206" s="102" t="e">
        <f ca="true">+IF(AND(ISNUMBER(OFFSET('Sanitation Data'!$H$12,0,10*ROW('Sanitation Data'!H200))),'Data Summary'!DM206="Yes"),OFFSET('Sanitation Data'!$H$12,0,10*ROW('Sanitation Data'!H200)),NA())</f>
        <v>#N/A</v>
      </c>
      <c r="AY206" s="102" t="e">
        <f ca="true">+IF(AND(ISNUMBER(OFFSET('Sanitation Data'!$H$13,0,10*ROW('Sanitation Data'!H200))),'Data Summary'!DN206="Yes"),OFFSET('Sanitation Data'!$H$13,0,10*ROW('Sanitation Data'!H200)),NA())</f>
        <v>#N/A</v>
      </c>
      <c r="AZ206" s="107" t="e">
        <f ca="true">+IF(AND(ISNUMBER(OFFSET('Hygiene Data'!$C$6,0,10*ROW('Hygiene Data'!C200))),'Data Summary'!DO206="Yes"),OFFSET('Hygiene Data'!$C$6,0,10*ROW('Hygiene Data'!C200)),NA())</f>
        <v>#N/A</v>
      </c>
      <c r="BA206" s="107" t="e">
        <f ca="true">+IF(AND(ISNUMBER(OFFSET('Hygiene Data'!$C$8,0,10*ROW('Hygiene Data'!C200))),'Data Summary'!DP206="Yes"),OFFSET('Hygiene Data'!$C$8,0,10*ROW('Hygiene Data'!C200)),NA())</f>
        <v>#N/A</v>
      </c>
      <c r="BB206" s="107" t="e">
        <f ca="true">+IF(AND(ISNUMBER(OFFSET('Hygiene Data'!$C$10,0,10*ROW('Hygiene Data'!C200))),'Data Summary'!DQ206="Yes"),OFFSET('Hygiene Data'!$C$10,0,10*ROW('Hygiene Data'!C200)),NA())</f>
        <v>#N/A</v>
      </c>
      <c r="BC206" s="107" t="e">
        <f ca="true">+IF(AND(ISNUMBER(OFFSET('Hygiene Data'!$D$6,0,10*ROW('Hygiene Data'!D200))),'Data Summary'!DR206="Yes"),OFFSET('Hygiene Data'!$D$6,0,10*ROW('Hygiene Data'!D200)),NA())</f>
        <v>#N/A</v>
      </c>
      <c r="BD206" s="107" t="e">
        <f ca="true">+IF(AND(ISNUMBER(OFFSET('Hygiene Data'!$D$8,0,10*ROW('Hygiene Data'!D200))),'Data Summary'!DS206="Yes"),OFFSET('Hygiene Data'!$D$8,0,10*ROW('Hygiene Data'!D200)),NA())</f>
        <v>#N/A</v>
      </c>
      <c r="BE206" s="107" t="e">
        <f ca="true">+IF(AND(ISNUMBER(OFFSET('Hygiene Data'!$D$10,0,10*ROW('Hygiene Data'!D200))),'Data Summary'!DT206="Yes"),OFFSET('Hygiene Data'!$D$10,0,10*ROW('Hygiene Data'!D200)),NA())</f>
        <v>#N/A</v>
      </c>
      <c r="BF206" s="107" t="e">
        <f ca="true">+IF(AND(ISNUMBER(OFFSET('Hygiene Data'!$E$6,0,10*ROW('Hygiene Data'!E200))),'Data Summary'!DU206="Yes"),OFFSET('Hygiene Data'!$E$6,0,10*ROW('Hygiene Data'!E200)),NA())</f>
        <v>#N/A</v>
      </c>
      <c r="BG206" s="107" t="e">
        <f ca="true">+IF(AND(ISNUMBER(OFFSET('Hygiene Data'!$E$8,0,10*ROW('Hygiene Data'!E200))),'Data Summary'!DV206="Yes"),OFFSET('Hygiene Data'!$E$8,0,10*ROW('Hygiene Data'!E200)),NA())</f>
        <v>#N/A</v>
      </c>
      <c r="BH206" s="107" t="e">
        <f ca="true">+IF(AND(ISNUMBER(OFFSET('Hygiene Data'!$E$10,0,10*ROW('Hygiene Data'!E200))),'Data Summary'!DW206="Yes"),OFFSET('Hygiene Data'!$E$10,0,10*ROW('Hygiene Data'!E200)),NA())</f>
        <v>#N/A</v>
      </c>
      <c r="BI206" s="107" t="e">
        <f ca="true">+IF(AND(ISNUMBER(OFFSET('Hygiene Data'!$F$6,0,10*ROW('Hygiene Data'!F200))),'Data Summary'!DX206="Yes"),OFFSET('Hygiene Data'!$F$6,0,10*ROW('Hygiene Data'!F200)),NA())</f>
        <v>#N/A</v>
      </c>
      <c r="BJ206" s="107" t="e">
        <f ca="true">+IF(AND(ISNUMBER(OFFSET('Hygiene Data'!$F$8,0,10*ROW('Hygiene Data'!F200))),'Data Summary'!DY206="Yes"),OFFSET('Hygiene Data'!$F$8,0,10*ROW('Hygiene Data'!F200)),NA())</f>
        <v>#N/A</v>
      </c>
      <c r="BK206" s="107" t="e">
        <f ca="true">+IF(AND(ISNUMBER(OFFSET('Hygiene Data'!$F$10,0,10*ROW('Hygiene Data'!F200))),'Data Summary'!DZ206="Yes"),OFFSET('Hygiene Data'!$F$10,0,10*ROW('Hygiene Data'!F200)),NA())</f>
        <v>#N/A</v>
      </c>
      <c r="BL206" s="107" t="e">
        <f ca="true">+IF(AND(ISNUMBER(OFFSET('Hygiene Data'!$G$6,0,10*ROW('Hygiene Data'!G200))),'Data Summary'!EA206="Yes"),OFFSET('Hygiene Data'!$G$6,0,10*ROW('Hygiene Data'!G200)),NA())</f>
        <v>#N/A</v>
      </c>
      <c r="BM206" s="107" t="e">
        <f ca="true">+IF(AND(ISNUMBER(OFFSET('Hygiene Data'!$G$8,0,10*ROW('Hygiene Data'!G200))),'Data Summary'!EB206="Yes"),OFFSET('Hygiene Data'!$G$8,0,10*ROW('Hygiene Data'!G200)),NA())</f>
        <v>#N/A</v>
      </c>
      <c r="BN206" s="107" t="e">
        <f ca="true">+IF(AND(ISNUMBER(OFFSET('Hygiene Data'!$G$10,0,10*ROW('Hygiene Data'!G200))),'Data Summary'!EC206="Yes"),OFFSET('Hygiene Data'!$G$10,0,10*ROW('Hygiene Data'!G200)),NA())</f>
        <v>#N/A</v>
      </c>
      <c r="BO206" s="107" t="e">
        <f ca="true">+IF(AND(ISNUMBER(OFFSET('Hygiene Data'!$H$6,0,10*ROW('Hygiene Data'!H200))),'Data Summary'!ED206="Yes"),OFFSET('Hygiene Data'!$H$6,0,10*ROW('Hygiene Data'!H200)),NA())</f>
        <v>#N/A</v>
      </c>
      <c r="BP206" s="107" t="e">
        <f ca="true">+IF(AND(ISNUMBER(OFFSET('Hygiene Data'!$H$8,0,10*ROW('Hygiene Data'!H200))),'Data Summary'!EE206="Yes"),OFFSET('Hygiene Data'!$H$8,0,10*ROW('Hygiene Data'!H200)),NA())</f>
        <v>#N/A</v>
      </c>
      <c r="BQ206" s="107" t="e">
        <f ca="true">+IF(AND(ISNUMBER(OFFSET('Hygiene Data'!$H$10,0,10*ROW('Hygiene Data'!H200))),'Data Summary'!EF206="Yes"),OFFSET('Hygiene Data'!$H$10,0,10*ROW('Hygiene Data'!H200)),NA())</f>
        <v>#N/A</v>
      </c>
    </row>
    <row r="207" x14ac:dyDescent="0.2">
      <c r="A207" s="55" t="e">
        <f ca="true">+IF(OFFSET('Water Data'!$B$1,0,10*ROW('Water Data'!B201))="",NA(),OFFSET('Water Data'!$B$1,0,10*ROW('Water Data'!B201)))</f>
        <v>#N/A</v>
      </c>
      <c r="B207" s="55" t="e">
        <f ca="true">+IF(OFFSET('Water Data'!$A$3,0,10*ROW('Water Data'!A204))="",NA(),OFFSET('Water Data'!$A$3,0,10*ROW('Water Data'!A204)))</f>
        <v>#N/A</v>
      </c>
      <c r="C207" s="55" t="e">
        <f ca="true">+IF(OFFSET('Water Data'!$C$3,0,10*ROW('Water Data'!C204))="",NA(),OFFSET('Water Data'!$C$3,0,10*ROW('Water Data'!C204)))</f>
        <v>#N/A</v>
      </c>
      <c r="D207" s="56" t="e">
        <f ca="true">+IF(AND(ISNUMBER(OFFSET('Water Data'!$C$5,0,10*ROW('Water Data'!C201))),'Data Summary'!BS207="Yes"),100-OFFSET('Water Data'!$C$5,0,10*ROW('Water Data'!C201)),NA())</f>
        <v>#N/A</v>
      </c>
      <c r="E207" s="56" t="e">
        <f ca="true">+IF(AND(ISNUMBER(OFFSET('Water Data'!$C$7,0,10*ROW('Water Data'!C201))),'Data Summary'!BT207="Yes"),OFFSET('Water Data'!$C$7,0,10*ROW('Water Data'!C201)),NA())</f>
        <v>#N/A</v>
      </c>
      <c r="F207" s="56" t="e">
        <f ca="true">+IF(AND(ISNUMBER(OFFSET('Water Data'!$C$10,0,10*ROW('Water Data'!C201))),'Data Summary'!BU207="Yes"),OFFSET('Water Data'!$C$10,0,10*ROW('Water Data'!C201)),NA())</f>
        <v>#N/A</v>
      </c>
      <c r="G207" s="56" t="e">
        <f ca="true">+IF(AND(ISNUMBER(OFFSET('Water Data'!$D$5,0,10*ROW('Water Data'!D201))),'Data Summary'!BV207="Yes"),100-OFFSET('Water Data'!$D$5,0,10*ROW('Water Data'!D201)),NA())</f>
        <v>#N/A</v>
      </c>
      <c r="H207" s="56" t="e">
        <f ca="true">+IF(AND(ISNUMBER(OFFSET('Water Data'!$D$7,0,10*ROW('Water Data'!D201))),'Data Summary'!BW207="Yes"),OFFSET('Water Data'!$D$7,0,10*ROW('Water Data'!D201)),NA())</f>
        <v>#N/A</v>
      </c>
      <c r="I207" s="56" t="e">
        <f ca="true">+IF(AND(ISNUMBER(OFFSET('Water Data'!$D$10,0,10*ROW('Water Data'!D201))),'Data Summary'!BX207="Yes"),OFFSET('Water Data'!$D$10,0,10*ROW('Water Data'!D201)),NA())</f>
        <v>#N/A</v>
      </c>
      <c r="J207" s="56" t="e">
        <f ca="true">+IF(AND(ISNUMBER(OFFSET('Water Data'!$E$5,0,10*ROW('Water Data'!E201))),'Data Summary'!BY207="Yes"),100-OFFSET('Water Data'!$E$5,0,10*ROW('Water Data'!E201)),NA())</f>
        <v>#N/A</v>
      </c>
      <c r="K207" s="56" t="e">
        <f ca="true">+IF(AND(ISNUMBER(OFFSET('Water Data'!$E$7,0,10*ROW('Water Data'!E201))),'Data Summary'!BZ207="Yes"),OFFSET('Water Data'!$E$7,0,10*ROW('Water Data'!E201)),NA())</f>
        <v>#N/A</v>
      </c>
      <c r="L207" s="56" t="e">
        <f ca="true">+IF(AND(ISNUMBER(OFFSET('Water Data'!$E$10,0,10*ROW('Water Data'!E201))),'Data Summary'!CA207="Yes"),OFFSET('Water Data'!$E$10,0,10*ROW('Water Data'!E201)),NA())</f>
        <v>#N/A</v>
      </c>
      <c r="M207" s="56" t="e">
        <f ca="true">+IF(AND(ISNUMBER(OFFSET('Water Data'!$F$5,0,10*ROW('Water Data'!F201))),'Data Summary'!CB207="Yes"),100-OFFSET('Water Data'!$F$5,0,10*ROW('Water Data'!F201)),NA())</f>
        <v>#N/A</v>
      </c>
      <c r="N207" s="56" t="e">
        <f ca="true">+IF(AND(ISNUMBER(OFFSET('Water Data'!$F$7,0,10*ROW('Water Data'!F201))),'Data Summary'!CC207="Yes"),OFFSET('Water Data'!$F$7,0,10*ROW('Water Data'!F201)),NA())</f>
        <v>#N/A</v>
      </c>
      <c r="O207" s="56" t="e">
        <f ca="true">+IF(AND(ISNUMBER(OFFSET('Water Data'!$F$10,0,10*ROW('Water Data'!F201))),'Data Summary'!CD207="Yes"),OFFSET('Water Data'!$F$10,0,10*ROW('Water Data'!F201)),NA())</f>
        <v>#N/A</v>
      </c>
      <c r="P207" s="56" t="e">
        <f ca="true">+IF(AND(ISNUMBER(OFFSET('Water Data'!$G$5,0,10*ROW('Water Data'!G201))),'Data Summary'!CE207="Yes"),100-OFFSET('Water Data'!$G$5,0,10*ROW('Water Data'!G201)),NA())</f>
        <v>#N/A</v>
      </c>
      <c r="Q207" s="56" t="e">
        <f ca="true">+IF(AND(ISNUMBER(OFFSET('Water Data'!$G$7,0,10*ROW('Water Data'!G201))),'Data Summary'!CF207="Yes"),OFFSET('Water Data'!$G$7,0,10*ROW('Water Data'!G201)),NA())</f>
        <v>#N/A</v>
      </c>
      <c r="R207" s="56" t="e">
        <f ca="true">+IF(AND(ISNUMBER(OFFSET('Water Data'!$G$10,0,10*ROW('Water Data'!G201))),'Data Summary'!CG207="Yes"),OFFSET('Water Data'!$G$10,0,10*ROW('Water Data'!G201)),NA())</f>
        <v>#N/A</v>
      </c>
      <c r="S207" s="56" t="e">
        <f ca="true">+IF(AND(ISNUMBER(OFFSET('Water Data'!$H$5,0,10*ROW('Water Data'!H201))),'Data Summary'!CH207="Yes"),100-OFFSET('Water Data'!$H$5,0,10*ROW('Water Data'!H201)),NA())</f>
        <v>#N/A</v>
      </c>
      <c r="T207" s="56" t="e">
        <f ca="true">+IF(AND(ISNUMBER(OFFSET('Water Data'!$H$7,0,10*ROW('Water Data'!H201))),'Data Summary'!CI207="Yes"),OFFSET('Water Data'!$H$7,0,10*ROW('Water Data'!H201)),NA())</f>
        <v>#N/A</v>
      </c>
      <c r="U207" s="56" t="e">
        <f ca="true">+IF(AND(ISNUMBER(OFFSET('Water Data'!$H$10,0,10*ROW('Water Data'!H201))),'Data Summary'!CJ207="Yes"),OFFSET('Water Data'!$H$10,0,10*ROW('Water Data'!H201)),NA())</f>
        <v>#N/A</v>
      </c>
      <c r="V207" s="102" t="e">
        <f ca="true">+IF(AND(ISNUMBER(OFFSET('Sanitation Data'!$C$5,0,10*ROW('Sanitation Data'!C201))),'Data Summary'!CK207="Yes"),100-OFFSET('Sanitation Data'!$C$5,0,10*ROW('Sanitation Data'!C201)),NA())</f>
        <v>#N/A</v>
      </c>
      <c r="W207" s="102" t="e">
        <f ca="true">+IF(AND(ISNUMBER(OFFSET('Sanitation Data'!$C$7,0,10*ROW('Sanitation Data'!C201))),'Data Summary'!CL207="Yes"),OFFSET('Sanitation Data'!$C$7,0,10*ROW('Sanitation Data'!C201)),NA())</f>
        <v>#N/A</v>
      </c>
      <c r="X207" s="102" t="e">
        <f ca="true">+IF(AND(ISNUMBER(OFFSET('Sanitation Data'!$C$11,0,10*ROW('Sanitation Data'!C201))),'Data Summary'!CM207="Yes"),OFFSET('Sanitation Data'!$C$11,0,10*ROW('Sanitation Data'!C201)),NA())</f>
        <v>#N/A</v>
      </c>
      <c r="Y207" s="102" t="e">
        <f ca="true">+IF(AND(ISNUMBER(OFFSET('Sanitation Data'!$C$12,0,10*ROW('Sanitation Data'!C201))),'Data Summary'!CN207="Yes"),OFFSET('Sanitation Data'!$C$12,0,10*ROW('Sanitation Data'!C201)),NA())</f>
        <v>#N/A</v>
      </c>
      <c r="Z207" s="102" t="e">
        <f ca="true">+IF(AND(ISNUMBER(OFFSET('Sanitation Data'!$C$13,0,10*ROW('Sanitation Data'!C201))),'Data Summary'!CO207="Yes"),OFFSET('Sanitation Data'!$C$13,0,10*ROW('Sanitation Data'!C201)),NA())</f>
        <v>#N/A</v>
      </c>
      <c r="AA207" s="102" t="e">
        <f ca="true">+IF(AND(ISNUMBER(OFFSET('Sanitation Data'!$D$5,0,10*ROW('Sanitation Data'!D201))),'Data Summary'!CP207="Yes"),100-OFFSET('Sanitation Data'!$D$5,0,10*ROW('Sanitation Data'!D201)),NA())</f>
        <v>#N/A</v>
      </c>
      <c r="AB207" s="102" t="e">
        <f ca="true">+IF(AND(ISNUMBER(OFFSET('Sanitation Data'!$D$7,0,10*ROW('Sanitation Data'!D201))),'Data Summary'!CQ207="Yes"),OFFSET('Sanitation Data'!$D$7,0,10*ROW('Sanitation Data'!D201)),NA())</f>
        <v>#N/A</v>
      </c>
      <c r="AC207" s="102" t="e">
        <f ca="true">+IF(AND(ISNUMBER(OFFSET('Sanitation Data'!$D$11,0,10*ROW('Sanitation Data'!D201))),'Data Summary'!CR207="Yes"),OFFSET('Sanitation Data'!$D$11,0,10*ROW('Sanitation Data'!D201)),NA())</f>
        <v>#N/A</v>
      </c>
      <c r="AD207" s="102" t="e">
        <f ca="true">+IF(AND(ISNUMBER(OFFSET('Sanitation Data'!$D$12,0,10*ROW('Sanitation Data'!D201))),'Data Summary'!CS207="Yes"),OFFSET('Sanitation Data'!$D$12,0,10*ROW('Sanitation Data'!D201)),NA())</f>
        <v>#N/A</v>
      </c>
      <c r="AE207" s="102" t="e">
        <f ca="true">+IF(AND(ISNUMBER(OFFSET('Sanitation Data'!$D$13,0,10*ROW('Sanitation Data'!D201))),'Data Summary'!CT207="Yes"),OFFSET('Sanitation Data'!$D$13,0,10*ROW('Sanitation Data'!D201)),NA())</f>
        <v>#N/A</v>
      </c>
      <c r="AF207" s="102" t="e">
        <f ca="true">+IF(AND(ISNUMBER(OFFSET('Sanitation Data'!$E$5,0,10*ROW('Sanitation Data'!E201))),'Data Summary'!CU207="Yes"),100-OFFSET('Sanitation Data'!$E$5,0,10*ROW('Sanitation Data'!E201)),NA())</f>
        <v>#N/A</v>
      </c>
      <c r="AG207" s="102" t="e">
        <f ca="true">+IF(AND(ISNUMBER(OFFSET('Sanitation Data'!$E$7,0,10*ROW('Sanitation Data'!E201))),'Data Summary'!CV207="Yes"),OFFSET('Sanitation Data'!$E$7,0,10*ROW('Sanitation Data'!E201)),NA())</f>
        <v>#N/A</v>
      </c>
      <c r="AH207" s="102" t="e">
        <f ca="true">+IF(AND(ISNUMBER(OFFSET('Sanitation Data'!$E$11,0,10*ROW('Sanitation Data'!E201))),'Data Summary'!CW207="Yes"),OFFSET('Sanitation Data'!$E$11,0,10*ROW('Sanitation Data'!E201)),NA())</f>
        <v>#N/A</v>
      </c>
      <c r="AI207" s="102" t="e">
        <f ca="true">+IF(AND(ISNUMBER(OFFSET('Sanitation Data'!$E$12,0,10*ROW('Sanitation Data'!E201))),'Data Summary'!CX207="Yes"),OFFSET('Sanitation Data'!$E$12,0,10*ROW('Sanitation Data'!E201)),NA())</f>
        <v>#N/A</v>
      </c>
      <c r="AJ207" s="102" t="e">
        <f ca="true">+IF(AND(ISNUMBER(OFFSET('Sanitation Data'!$E$13,0,10*ROW('Sanitation Data'!E201))),'Data Summary'!CY207="Yes"),OFFSET('Sanitation Data'!$E$13,0,10*ROW('Sanitation Data'!E201)),NA())</f>
        <v>#N/A</v>
      </c>
      <c r="AK207" s="102" t="e">
        <f ca="true">+IF(AND(ISNUMBER(OFFSET('Sanitation Data'!$F$5,0,10*ROW('Sanitation Data'!F201))),'Data Summary'!CZ207="Yes"),100-OFFSET('Sanitation Data'!$F$5,0,10*ROW('Sanitation Data'!F201)),NA())</f>
        <v>#N/A</v>
      </c>
      <c r="AL207" s="102" t="e">
        <f ca="true">+IF(AND(ISNUMBER(OFFSET('Sanitation Data'!$F$7,0,10*ROW('Sanitation Data'!F201))),'Data Summary'!DA207="Yes"),OFFSET('Sanitation Data'!$F$7,0,10*ROW('Sanitation Data'!F201)),NA())</f>
        <v>#N/A</v>
      </c>
      <c r="AM207" s="102" t="e">
        <f ca="true">+IF(AND(ISNUMBER(OFFSET('Sanitation Data'!$F$11,0,10*ROW('Sanitation Data'!F201))),'Data Summary'!DB207="Yes"),OFFSET('Sanitation Data'!$F$11,0,10*ROW('Sanitation Data'!F201)),NA())</f>
        <v>#N/A</v>
      </c>
      <c r="AN207" s="102" t="e">
        <f ca="true">+IF(AND(ISNUMBER(OFFSET('Sanitation Data'!$F$12,0,10*ROW('Sanitation Data'!F201))),'Data Summary'!DC207="Yes"),OFFSET('Sanitation Data'!$F$12,0,10*ROW('Sanitation Data'!F201)),NA())</f>
        <v>#N/A</v>
      </c>
      <c r="AO207" s="102" t="e">
        <f ca="true">+IF(AND(ISNUMBER(OFFSET('Sanitation Data'!$F$13,0,10*ROW('Sanitation Data'!F201))),'Data Summary'!DD207="Yes"),OFFSET('Sanitation Data'!$F$13,0,10*ROW('Sanitation Data'!F201)),NA())</f>
        <v>#N/A</v>
      </c>
      <c r="AP207" s="102" t="e">
        <f ca="true">+IF(AND(ISNUMBER(OFFSET('Sanitation Data'!$G$5,0,10*ROW('Sanitation Data'!G201))),'Data Summary'!DE207="Yes"),100-OFFSET('Sanitation Data'!$G$5,0,10*ROW('Sanitation Data'!G201)),NA())</f>
        <v>#N/A</v>
      </c>
      <c r="AQ207" s="102" t="e">
        <f ca="true">+IF(AND(ISNUMBER(OFFSET('Sanitation Data'!$G$7,0,10*ROW('Sanitation Data'!G201))),'Data Summary'!DF207="Yes"),OFFSET('Sanitation Data'!$G$7,0,10*ROW('Sanitation Data'!G201)),NA())</f>
        <v>#N/A</v>
      </c>
      <c r="AR207" s="102" t="e">
        <f ca="true">+IF(AND(ISNUMBER(OFFSET('Sanitation Data'!$G$11,0,10*ROW('Sanitation Data'!G201))),'Data Summary'!DG207="Yes"),OFFSET('Sanitation Data'!$G$11,0,10*ROW('Sanitation Data'!G201)),NA())</f>
        <v>#N/A</v>
      </c>
      <c r="AS207" s="102" t="e">
        <f ca="true">+IF(AND(ISNUMBER(OFFSET('Sanitation Data'!$G$12,0,10*ROW('Sanitation Data'!G201))),'Data Summary'!DH207="Yes"),OFFSET('Sanitation Data'!$G$12,0,10*ROW('Sanitation Data'!G201)),NA())</f>
        <v>#N/A</v>
      </c>
      <c r="AT207" s="102" t="e">
        <f ca="true">+IF(AND(ISNUMBER(OFFSET('Sanitation Data'!$G$13,0,10*ROW('Sanitation Data'!G201))),'Data Summary'!DI207="Yes"),OFFSET('Sanitation Data'!$G$13,0,10*ROW('Sanitation Data'!G201)),NA())</f>
        <v>#N/A</v>
      </c>
      <c r="AU207" s="102" t="e">
        <f ca="true">+IF(AND(ISNUMBER(OFFSET('Sanitation Data'!$H$5,0,10*ROW('Sanitation Data'!H201))),'Data Summary'!DJ207="Yes"),100-OFFSET('Sanitation Data'!$H$5,0,10*ROW('Sanitation Data'!H201)),NA())</f>
        <v>#N/A</v>
      </c>
      <c r="AV207" s="102" t="e">
        <f ca="true">+IF(AND(ISNUMBER(OFFSET('Sanitation Data'!$H$7,0,10*ROW('Sanitation Data'!H201))),'Data Summary'!DK207="Yes"),OFFSET('Sanitation Data'!$H$7,0,10*ROW('Sanitation Data'!H201)),NA())</f>
        <v>#N/A</v>
      </c>
      <c r="AW207" s="102" t="e">
        <f ca="true">+IF(AND(ISNUMBER(OFFSET('Sanitation Data'!$H$11,0,10*ROW('Sanitation Data'!H201))),'Data Summary'!DL207="Yes"),OFFSET('Sanitation Data'!$H$11,0,10*ROW('Sanitation Data'!H201)),NA())</f>
        <v>#N/A</v>
      </c>
      <c r="AX207" s="102" t="e">
        <f ca="true">+IF(AND(ISNUMBER(OFFSET('Sanitation Data'!$H$12,0,10*ROW('Sanitation Data'!H201))),'Data Summary'!DM207="Yes"),OFFSET('Sanitation Data'!$H$12,0,10*ROW('Sanitation Data'!H201)),NA())</f>
        <v>#N/A</v>
      </c>
      <c r="AY207" s="102" t="e">
        <f ca="true">+IF(AND(ISNUMBER(OFFSET('Sanitation Data'!$H$13,0,10*ROW('Sanitation Data'!H201))),'Data Summary'!DN207="Yes"),OFFSET('Sanitation Data'!$H$13,0,10*ROW('Sanitation Data'!H201)),NA())</f>
        <v>#N/A</v>
      </c>
      <c r="AZ207" s="107" t="e">
        <f ca="true">+IF(AND(ISNUMBER(OFFSET('Hygiene Data'!$C$6,0,10*ROW('Hygiene Data'!C201))),'Data Summary'!DO207="Yes"),OFFSET('Hygiene Data'!$C$6,0,10*ROW('Hygiene Data'!C201)),NA())</f>
        <v>#N/A</v>
      </c>
      <c r="BA207" s="107" t="e">
        <f ca="true">+IF(AND(ISNUMBER(OFFSET('Hygiene Data'!$C$8,0,10*ROW('Hygiene Data'!C201))),'Data Summary'!DP207="Yes"),OFFSET('Hygiene Data'!$C$8,0,10*ROW('Hygiene Data'!C201)),NA())</f>
        <v>#N/A</v>
      </c>
      <c r="BB207" s="107" t="e">
        <f ca="true">+IF(AND(ISNUMBER(OFFSET('Hygiene Data'!$C$10,0,10*ROW('Hygiene Data'!C201))),'Data Summary'!DQ207="Yes"),OFFSET('Hygiene Data'!$C$10,0,10*ROW('Hygiene Data'!C201)),NA())</f>
        <v>#N/A</v>
      </c>
      <c r="BC207" s="107" t="e">
        <f ca="true">+IF(AND(ISNUMBER(OFFSET('Hygiene Data'!$D$6,0,10*ROW('Hygiene Data'!D201))),'Data Summary'!DR207="Yes"),OFFSET('Hygiene Data'!$D$6,0,10*ROW('Hygiene Data'!D201)),NA())</f>
        <v>#N/A</v>
      </c>
      <c r="BD207" s="107" t="e">
        <f ca="true">+IF(AND(ISNUMBER(OFFSET('Hygiene Data'!$D$8,0,10*ROW('Hygiene Data'!D201))),'Data Summary'!DS207="Yes"),OFFSET('Hygiene Data'!$D$8,0,10*ROW('Hygiene Data'!D201)),NA())</f>
        <v>#N/A</v>
      </c>
      <c r="BE207" s="107" t="e">
        <f ca="true">+IF(AND(ISNUMBER(OFFSET('Hygiene Data'!$D$10,0,10*ROW('Hygiene Data'!D201))),'Data Summary'!DT207="Yes"),OFFSET('Hygiene Data'!$D$10,0,10*ROW('Hygiene Data'!D201)),NA())</f>
        <v>#N/A</v>
      </c>
      <c r="BF207" s="107" t="e">
        <f ca="true">+IF(AND(ISNUMBER(OFFSET('Hygiene Data'!$E$6,0,10*ROW('Hygiene Data'!E201))),'Data Summary'!DU207="Yes"),OFFSET('Hygiene Data'!$E$6,0,10*ROW('Hygiene Data'!E201)),NA())</f>
        <v>#N/A</v>
      </c>
      <c r="BG207" s="107" t="e">
        <f ca="true">+IF(AND(ISNUMBER(OFFSET('Hygiene Data'!$E$8,0,10*ROW('Hygiene Data'!E201))),'Data Summary'!DV207="Yes"),OFFSET('Hygiene Data'!$E$8,0,10*ROW('Hygiene Data'!E201)),NA())</f>
        <v>#N/A</v>
      </c>
      <c r="BH207" s="107" t="e">
        <f ca="true">+IF(AND(ISNUMBER(OFFSET('Hygiene Data'!$E$10,0,10*ROW('Hygiene Data'!E201))),'Data Summary'!DW207="Yes"),OFFSET('Hygiene Data'!$E$10,0,10*ROW('Hygiene Data'!E201)),NA())</f>
        <v>#N/A</v>
      </c>
      <c r="BI207" s="107" t="e">
        <f ca="true">+IF(AND(ISNUMBER(OFFSET('Hygiene Data'!$F$6,0,10*ROW('Hygiene Data'!F201))),'Data Summary'!DX207="Yes"),OFFSET('Hygiene Data'!$F$6,0,10*ROW('Hygiene Data'!F201)),NA())</f>
        <v>#N/A</v>
      </c>
      <c r="BJ207" s="107" t="e">
        <f ca="true">+IF(AND(ISNUMBER(OFFSET('Hygiene Data'!$F$8,0,10*ROW('Hygiene Data'!F201))),'Data Summary'!DY207="Yes"),OFFSET('Hygiene Data'!$F$8,0,10*ROW('Hygiene Data'!F201)),NA())</f>
        <v>#N/A</v>
      </c>
      <c r="BK207" s="107" t="e">
        <f ca="true">+IF(AND(ISNUMBER(OFFSET('Hygiene Data'!$F$10,0,10*ROW('Hygiene Data'!F201))),'Data Summary'!DZ207="Yes"),OFFSET('Hygiene Data'!$F$10,0,10*ROW('Hygiene Data'!F201)),NA())</f>
        <v>#N/A</v>
      </c>
      <c r="BL207" s="107" t="e">
        <f ca="true">+IF(AND(ISNUMBER(OFFSET('Hygiene Data'!$G$6,0,10*ROW('Hygiene Data'!G201))),'Data Summary'!EA207="Yes"),OFFSET('Hygiene Data'!$G$6,0,10*ROW('Hygiene Data'!G201)),NA())</f>
        <v>#N/A</v>
      </c>
      <c r="BM207" s="107" t="e">
        <f ca="true">+IF(AND(ISNUMBER(OFFSET('Hygiene Data'!$G$8,0,10*ROW('Hygiene Data'!G201))),'Data Summary'!EB207="Yes"),OFFSET('Hygiene Data'!$G$8,0,10*ROW('Hygiene Data'!G201)),NA())</f>
        <v>#N/A</v>
      </c>
      <c r="BN207" s="107" t="e">
        <f ca="true">+IF(AND(ISNUMBER(OFFSET('Hygiene Data'!$G$10,0,10*ROW('Hygiene Data'!G201))),'Data Summary'!EC207="Yes"),OFFSET('Hygiene Data'!$G$10,0,10*ROW('Hygiene Data'!G201)),NA())</f>
        <v>#N/A</v>
      </c>
      <c r="BO207" s="107" t="e">
        <f ca="true">+IF(AND(ISNUMBER(OFFSET('Hygiene Data'!$H$6,0,10*ROW('Hygiene Data'!H201))),'Data Summary'!ED207="Yes"),OFFSET('Hygiene Data'!$H$6,0,10*ROW('Hygiene Data'!H201)),NA())</f>
        <v>#N/A</v>
      </c>
      <c r="BP207" s="107" t="e">
        <f ca="true">+IF(AND(ISNUMBER(OFFSET('Hygiene Data'!$H$8,0,10*ROW('Hygiene Data'!H201))),'Data Summary'!EE207="Yes"),OFFSET('Hygiene Data'!$H$8,0,10*ROW('Hygiene Data'!H201)),NA())</f>
        <v>#N/A</v>
      </c>
      <c r="BQ207" s="107"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4" customWidth="true"/>
    <col min="2" max="2" width="6.5" style="127" customWidth="true"/>
    <col min="3" max="3" width="9" style="232" customWidth="true"/>
    <col min="4" max="4" width="9.75" style="32" customWidth="true"/>
    <col min="5" max="5" width="8" style="225" customWidth="true"/>
    <col min="6" max="6" width="8" style="226" customWidth="true"/>
    <col min="7" max="7" width="8" style="227" customWidth="true"/>
    <col min="8" max="8" width="8" style="229" customWidth="true"/>
    <col min="9" max="9" width="8" style="115" customWidth="true"/>
    <col min="10" max="10" width="8" style="230" customWidth="true"/>
    <col min="11" max="11" width="8" style="247" customWidth="true"/>
    <col min="12" max="12" width="8" style="226" customWidth="true"/>
    <col min="13" max="13" width="8" style="246" customWidth="true"/>
    <col min="14" max="14" width="8" style="253" customWidth="true"/>
    <col min="15" max="19" width="8" style="32" customWidth="true"/>
    <col min="20" max="16384" width="9" style="32"/>
  </cols>
  <sheetData>
    <row r="1" ht="20.25" customHeight="true" x14ac:dyDescent="0.2">
      <c r="A1" s="552" t="s">
        <v>206</v>
      </c>
      <c r="B1" s="553"/>
      <c r="C1" s="553"/>
      <c r="D1" s="553"/>
      <c r="E1" s="554" t="s">
        <v>53</v>
      </c>
      <c r="F1" s="555"/>
      <c r="G1" s="555"/>
      <c r="H1" s="555"/>
      <c r="I1" s="556"/>
      <c r="J1" s="557" t="s">
        <v>10</v>
      </c>
      <c r="K1" s="557"/>
      <c r="L1" s="557"/>
      <c r="M1" s="557"/>
      <c r="N1" s="557"/>
      <c r="O1" s="549" t="s">
        <v>11</v>
      </c>
      <c r="P1" s="550"/>
      <c r="Q1" s="550"/>
      <c r="R1" s="550"/>
      <c r="S1" s="551"/>
    </row>
    <row r="2" x14ac:dyDescent="0.2">
      <c r="A2" s="553"/>
      <c r="B2" s="553"/>
      <c r="C2" s="553"/>
      <c r="D2" s="553"/>
      <c r="E2" s="365"/>
      <c r="F2" s="366"/>
      <c r="G2" s="367"/>
      <c r="H2" s="368"/>
      <c r="I2" s="369"/>
      <c r="J2" s="370"/>
      <c r="K2" s="366"/>
      <c r="L2" s="371"/>
      <c r="M2" s="368"/>
      <c r="N2" s="372"/>
      <c r="O2" s="365"/>
      <c r="P2" s="366"/>
      <c r="Q2" s="373"/>
      <c r="R2" s="368"/>
      <c r="S2" s="369"/>
    </row>
    <row r="3" ht="81" customHeight="true" x14ac:dyDescent="0.2">
      <c r="A3" s="400" t="s">
        <v>9</v>
      </c>
      <c r="B3" s="401" t="s">
        <v>4</v>
      </c>
      <c r="C3" s="404" t="s">
        <v>8</v>
      </c>
      <c r="D3" s="402" t="s">
        <v>227</v>
      </c>
      <c r="E3" s="374" t="s">
        <v>25</v>
      </c>
      <c r="F3" s="375" t="s">
        <v>19</v>
      </c>
      <c r="G3" s="376" t="s">
        <v>207</v>
      </c>
      <c r="H3" s="377" t="s">
        <v>216</v>
      </c>
      <c r="I3" s="378" t="s">
        <v>37</v>
      </c>
      <c r="J3" s="379" t="s">
        <v>25</v>
      </c>
      <c r="K3" s="380" t="s">
        <v>19</v>
      </c>
      <c r="L3" s="381" t="s">
        <v>208</v>
      </c>
      <c r="M3" s="377" t="s">
        <v>216</v>
      </c>
      <c r="N3" s="382" t="s">
        <v>37</v>
      </c>
      <c r="O3" s="374" t="s">
        <v>25</v>
      </c>
      <c r="P3" s="375" t="s">
        <v>160</v>
      </c>
      <c r="Q3" s="383" t="s">
        <v>209</v>
      </c>
      <c r="R3" s="377" t="s">
        <v>216</v>
      </c>
      <c r="S3" s="378" t="s">
        <v>37</v>
      </c>
    </row>
    <row r="4" x14ac:dyDescent="0.2">
      <c r="A4" s="233" t="str">
        <f>IF(ISBLANK(Regressions!A14), " ", Regressions!A14)</f>
        <v>Yemen</v>
      </c>
      <c r="B4" s="228">
        <f>IF(ISBLANK(Regressions!B14), " ", Regressions!B14)</f>
        <v>2000</v>
      </c>
      <c r="C4" s="403" t="str">
        <f>IF(ISBLANK(Regressions!C14), " ", Regressions!C14)</f>
        <v>National</v>
      </c>
      <c r="D4" s="235">
        <f>IF(ISBLANK(Regressions!D14), " ", Regressions!D14)</f>
        <v>7860874</v>
      </c>
      <c r="E4" s="384" t="e">
        <f>IF(ISNUMBER(Regressions!E14),ROUND(Regressions!E14, 1), NA())</f>
        <v>#N/A</v>
      </c>
      <c r="F4" s="297" t="e">
        <f>IF(ISNUMBER(Regressions!F14),ROUND(Regressions!F14, 1), NA())</f>
        <v>#N/A</v>
      </c>
      <c r="G4" s="385" t="e">
        <f>IF(ISNUMBER(Regressions!G14),ROUND(Regressions!G14, 1), NA())</f>
        <v>#N/A</v>
      </c>
      <c r="H4" s="386" t="e">
        <f>IF(ISNUMBER(Regressions!H14),ROUND(Regressions!H14, 1), NA())</f>
        <v>#N/A</v>
      </c>
      <c r="I4" s="387" t="e">
        <f>IF(ISNUMBER(Regressions!I14),ROUND(Regressions!I14, 1), NA())</f>
        <v>#N/A</v>
      </c>
      <c r="J4" s="388" t="e">
        <f>IF(ISNUMBER(Regressions!J14),ROUND(Regressions!J14, 1), NA())</f>
        <v>#N/A</v>
      </c>
      <c r="K4" s="297" t="e">
        <f>IF(ISNUMBER(Regressions!K14),ROUND(Regressions!K14, 1), NA())</f>
        <v>#N/A</v>
      </c>
      <c r="L4" s="389" t="e">
        <f>IF(ISNUMBER(Regressions!L14),ROUND(Regressions!L14, 1), NA())</f>
        <v>#N/A</v>
      </c>
      <c r="M4" s="386" t="e">
        <f>IF(ISNUMBER(Regressions!M14),ROUND(Regressions!M14, 1), NA())</f>
        <v>#N/A</v>
      </c>
      <c r="N4" s="390" t="e">
        <f>IF(ISNUMBER(Regressions!N14),ROUND(Regressions!N14, 1), NA())</f>
        <v>#N/A</v>
      </c>
      <c r="O4" s="384" t="e">
        <f>IF(ISNUMBER(Regressions!O14),ROUND(Regressions!O14, 1), NA())</f>
        <v>#N/A</v>
      </c>
      <c r="P4" s="297" t="e">
        <f>IF(ISNUMBER(Regressions!P14),ROUND(Regressions!P14, 1), NA())</f>
        <v>#N/A</v>
      </c>
      <c r="Q4" s="391" t="e">
        <f>IF(ISNUMBER(Regressions!Q14),ROUND(Regressions!Q14, 1), NA())</f>
        <v>#N/A</v>
      </c>
      <c r="R4" s="386" t="e">
        <f>IF(ISNUMBER(Regressions!R14),ROUND(Regressions!R14, 1), NA())</f>
        <v>#N/A</v>
      </c>
      <c r="S4" s="387" t="e">
        <f>IF(ISNUMBER(Regressions!S14),ROUND(Regressions!S14, 1), NA())</f>
        <v>#N/A</v>
      </c>
    </row>
    <row r="5" x14ac:dyDescent="0.2">
      <c r="A5" s="233" t="str">
        <f>IF(ISBLANK(Regressions!A15), " ", Regressions!A15)</f>
        <v>Yemen</v>
      </c>
      <c r="B5" s="228">
        <f>IF(ISBLANK(Regressions!B15), " ", Regressions!B15)</f>
        <v>2001</v>
      </c>
      <c r="C5" s="231" t="str">
        <f>IF(ISBLANK(Regressions!C15), " ", Regressions!C15)</f>
        <v>National</v>
      </c>
      <c r="D5" s="235">
        <f>IF(ISBLANK(Regressions!D15), " ", Regressions!D15)</f>
        <v>8078208</v>
      </c>
      <c r="E5" s="384" t="e">
        <f>IF(ISNUMBER(Regressions!E15),ROUND(Regressions!E15, 1), NA())</f>
        <v>#N/A</v>
      </c>
      <c r="F5" s="297" t="e">
        <f>IF(ISNUMBER(Regressions!F15),ROUND(Regressions!F15, 1), NA())</f>
        <v>#N/A</v>
      </c>
      <c r="G5" s="385" t="e">
        <f>IF(ISNUMBER(Regressions!G15),ROUND(Regressions!G15, 1), NA())</f>
        <v>#N/A</v>
      </c>
      <c r="H5" s="386" t="e">
        <f>IF(ISNUMBER(Regressions!H15),ROUND(Regressions!H15, 1), NA())</f>
        <v>#N/A</v>
      </c>
      <c r="I5" s="387" t="e">
        <f>IF(ISNUMBER(Regressions!I15),ROUND(Regressions!I15, 1), NA())</f>
        <v>#N/A</v>
      </c>
      <c r="J5" s="388" t="e">
        <f>IF(ISNUMBER(Regressions!J15),ROUND(Regressions!J15, 1), NA())</f>
        <v>#N/A</v>
      </c>
      <c r="K5" s="297" t="e">
        <f>IF(ISNUMBER(Regressions!K15),ROUND(Regressions!K15, 1), NA())</f>
        <v>#N/A</v>
      </c>
      <c r="L5" s="389" t="e">
        <f>IF(ISNUMBER(Regressions!L15),ROUND(Regressions!L15, 1), NA())</f>
        <v>#N/A</v>
      </c>
      <c r="M5" s="386" t="e">
        <f>IF(ISNUMBER(Regressions!M15),ROUND(Regressions!M15, 1), NA())</f>
        <v>#N/A</v>
      </c>
      <c r="N5" s="390" t="e">
        <f>IF(ISNUMBER(Regressions!N15),ROUND(Regressions!N15, 1), NA())</f>
        <v>#N/A</v>
      </c>
      <c r="O5" s="384" t="e">
        <f>IF(ISNUMBER(Regressions!O15),ROUND(Regressions!O15, 1), NA())</f>
        <v>#N/A</v>
      </c>
      <c r="P5" s="297" t="e">
        <f>IF(ISNUMBER(Regressions!P15),ROUND(Regressions!P15, 1), NA())</f>
        <v>#N/A</v>
      </c>
      <c r="Q5" s="391" t="e">
        <f>IF(ISNUMBER(Regressions!Q15),ROUND(Regressions!Q15, 1), NA())</f>
        <v>#N/A</v>
      </c>
      <c r="R5" s="386" t="e">
        <f>IF(ISNUMBER(Regressions!R15),ROUND(Regressions!R15, 1), NA())</f>
        <v>#N/A</v>
      </c>
      <c r="S5" s="387" t="e">
        <f>IF(ISNUMBER(Regressions!S15),ROUND(Regressions!S15, 1), NA())</f>
        <v>#N/A</v>
      </c>
      <c r="T5" s="115"/>
      <c r="U5" s="115"/>
      <c r="V5" s="115"/>
      <c r="W5" s="115"/>
      <c r="X5" s="115"/>
      <c r="Y5" s="115"/>
      <c r="Z5" s="115"/>
      <c r="AA5" s="115"/>
    </row>
    <row r="6" x14ac:dyDescent="0.2">
      <c r="A6" s="233" t="str">
        <f>IF(ISBLANK(Regressions!A16), " ", Regressions!A16)</f>
        <v>Yemen</v>
      </c>
      <c r="B6" s="228">
        <f>IF(ISBLANK(Regressions!B16), " ", Regressions!B16)</f>
        <v>2002</v>
      </c>
      <c r="C6" s="231" t="str">
        <f>IF(ISBLANK(Regressions!C16), " ", Regressions!C16)</f>
        <v>National</v>
      </c>
      <c r="D6" s="235">
        <f>IF(ISBLANK(Regressions!D16), " ", Regressions!D16)</f>
        <v>8288004</v>
      </c>
      <c r="E6" s="384" t="e">
        <f>IF(ISNUMBER(Regressions!E16),ROUND(Regressions!E16, 1), NA())</f>
        <v>#N/A</v>
      </c>
      <c r="F6" s="297" t="e">
        <f>IF(ISNUMBER(Regressions!F16),ROUND(Regressions!F16, 1), NA())</f>
        <v>#N/A</v>
      </c>
      <c r="G6" s="385" t="e">
        <f>IF(ISNUMBER(Regressions!G16),ROUND(Regressions!G16, 1), NA())</f>
        <v>#N/A</v>
      </c>
      <c r="H6" s="386" t="e">
        <f>IF(ISNUMBER(Regressions!H16),ROUND(Regressions!H16, 1), NA())</f>
        <v>#N/A</v>
      </c>
      <c r="I6" s="387" t="e">
        <f>IF(ISNUMBER(Regressions!I16),ROUND(Regressions!I16, 1), NA())</f>
        <v>#N/A</v>
      </c>
      <c r="J6" s="388" t="e">
        <f>IF(ISNUMBER(Regressions!J16),ROUND(Regressions!J16, 1), NA())</f>
        <v>#N/A</v>
      </c>
      <c r="K6" s="297" t="e">
        <f>IF(ISNUMBER(Regressions!K16),ROUND(Regressions!K16, 1), NA())</f>
        <v>#N/A</v>
      </c>
      <c r="L6" s="389" t="e">
        <f>IF(ISNUMBER(Regressions!L16),ROUND(Regressions!L16, 1), NA())</f>
        <v>#N/A</v>
      </c>
      <c r="M6" s="386" t="e">
        <f>IF(ISNUMBER(Regressions!M16),ROUND(Regressions!M16, 1), NA())</f>
        <v>#N/A</v>
      </c>
      <c r="N6" s="390" t="e">
        <f>IF(ISNUMBER(Regressions!N16),ROUND(Regressions!N16, 1), NA())</f>
        <v>#N/A</v>
      </c>
      <c r="O6" s="384" t="e">
        <f>IF(ISNUMBER(Regressions!O16),ROUND(Regressions!O16, 1), NA())</f>
        <v>#N/A</v>
      </c>
      <c r="P6" s="297" t="e">
        <f>IF(ISNUMBER(Regressions!P16),ROUND(Regressions!P16, 1), NA())</f>
        <v>#N/A</v>
      </c>
      <c r="Q6" s="391" t="e">
        <f>IF(ISNUMBER(Regressions!Q16),ROUND(Regressions!Q16, 1), NA())</f>
        <v>#N/A</v>
      </c>
      <c r="R6" s="386" t="e">
        <f>IF(ISNUMBER(Regressions!R16),ROUND(Regressions!R16, 1), NA())</f>
        <v>#N/A</v>
      </c>
      <c r="S6" s="387" t="e">
        <f>IF(ISNUMBER(Regressions!S16),ROUND(Regressions!S16, 1), NA())</f>
        <v>#N/A</v>
      </c>
      <c r="T6" s="115"/>
      <c r="U6" s="115"/>
      <c r="V6" s="115"/>
      <c r="W6" s="115"/>
      <c r="X6" s="115"/>
      <c r="Y6" s="115"/>
      <c r="Z6" s="115"/>
      <c r="AA6" s="115"/>
    </row>
    <row r="7" x14ac:dyDescent="0.2">
      <c r="A7" s="233" t="str">
        <f>IF(ISBLANK(Regressions!A17), " ", Regressions!A17)</f>
        <v>Yemen</v>
      </c>
      <c r="B7" s="228">
        <f>IF(ISBLANK(Regressions!B17), " ", Regressions!B17)</f>
        <v>2003</v>
      </c>
      <c r="C7" s="231" t="str">
        <f>IF(ISBLANK(Regressions!C17), " ", Regressions!C17)</f>
        <v>National</v>
      </c>
      <c r="D7" s="235">
        <f>IF(ISBLANK(Regressions!D17), " ", Regressions!D17)</f>
        <v>8459156</v>
      </c>
      <c r="E7" s="384" t="e">
        <f>IF(ISNUMBER(Regressions!E17),ROUND(Regressions!E17, 1), NA())</f>
        <v>#N/A</v>
      </c>
      <c r="F7" s="297" t="e">
        <f>IF(ISNUMBER(Regressions!F17),ROUND(Regressions!F17, 1), NA())</f>
        <v>#N/A</v>
      </c>
      <c r="G7" s="385" t="e">
        <f>IF(ISNUMBER(Regressions!G17),ROUND(Regressions!G17, 1), NA())</f>
        <v>#N/A</v>
      </c>
      <c r="H7" s="386" t="e">
        <f>IF(ISNUMBER(Regressions!H17),ROUND(Regressions!H17, 1), NA())</f>
        <v>#N/A</v>
      </c>
      <c r="I7" s="387" t="e">
        <f>IF(ISNUMBER(Regressions!I17),ROUND(Regressions!I17, 1), NA())</f>
        <v>#N/A</v>
      </c>
      <c r="J7" s="388" t="e">
        <f>IF(ISNUMBER(Regressions!J17),ROUND(Regressions!J17, 1), NA())</f>
        <v>#N/A</v>
      </c>
      <c r="K7" s="297" t="e">
        <f>IF(ISNUMBER(Regressions!K17),ROUND(Regressions!K17, 1), NA())</f>
        <v>#N/A</v>
      </c>
      <c r="L7" s="389" t="e">
        <f>IF(ISNUMBER(Regressions!L17),ROUND(Regressions!L17, 1), NA())</f>
        <v>#N/A</v>
      </c>
      <c r="M7" s="386" t="e">
        <f>IF(ISNUMBER(Regressions!M17),ROUND(Regressions!M17, 1), NA())</f>
        <v>#N/A</v>
      </c>
      <c r="N7" s="390" t="e">
        <f>IF(ISNUMBER(Regressions!N17),ROUND(Regressions!N17, 1), NA())</f>
        <v>#N/A</v>
      </c>
      <c r="O7" s="384" t="e">
        <f>IF(ISNUMBER(Regressions!O17),ROUND(Regressions!O17, 1), NA())</f>
        <v>#N/A</v>
      </c>
      <c r="P7" s="297" t="e">
        <f>IF(ISNUMBER(Regressions!P17),ROUND(Regressions!P17, 1), NA())</f>
        <v>#N/A</v>
      </c>
      <c r="Q7" s="391" t="e">
        <f>IF(ISNUMBER(Regressions!Q17),ROUND(Regressions!Q17, 1), NA())</f>
        <v>#N/A</v>
      </c>
      <c r="R7" s="386" t="e">
        <f>IF(ISNUMBER(Regressions!R17),ROUND(Regressions!R17, 1), NA())</f>
        <v>#N/A</v>
      </c>
      <c r="S7" s="387" t="e">
        <f>IF(ISNUMBER(Regressions!S17),ROUND(Regressions!S17, 1), NA())</f>
        <v>#N/A</v>
      </c>
      <c r="T7" s="115"/>
      <c r="U7" s="115"/>
      <c r="V7" s="115"/>
      <c r="W7" s="115"/>
      <c r="X7" s="115"/>
      <c r="Y7" s="115"/>
      <c r="Z7" s="115"/>
      <c r="AA7" s="115"/>
    </row>
    <row r="8" x14ac:dyDescent="0.2">
      <c r="A8" s="233" t="str">
        <f>IF(ISBLANK(Regressions!A18), " ", Regressions!A18)</f>
        <v>Yemen</v>
      </c>
      <c r="B8" s="228">
        <f>IF(ISBLANK(Regressions!B18), " ", Regressions!B18)</f>
        <v>2004</v>
      </c>
      <c r="C8" s="231" t="str">
        <f>IF(ISBLANK(Regressions!C18), " ", Regressions!C18)</f>
        <v>National</v>
      </c>
      <c r="D8" s="235">
        <f>IF(ISBLANK(Regressions!D18), " ", Regressions!D18)</f>
        <v>8602931</v>
      </c>
      <c r="E8" s="384" t="e">
        <f>IF(ISNUMBER(Regressions!E18),ROUND(Regressions!E18, 1), NA())</f>
        <v>#N/A</v>
      </c>
      <c r="F8" s="297" t="e">
        <f>IF(ISNUMBER(Regressions!F18),ROUND(Regressions!F18, 1), NA())</f>
        <v>#N/A</v>
      </c>
      <c r="G8" s="385" t="e">
        <f>IF(ISNUMBER(Regressions!G18),ROUND(Regressions!G18, 1), NA())</f>
        <v>#N/A</v>
      </c>
      <c r="H8" s="386" t="e">
        <f>IF(ISNUMBER(Regressions!H18),ROUND(Regressions!H18, 1), NA())</f>
        <v>#N/A</v>
      </c>
      <c r="I8" s="387" t="e">
        <f>IF(ISNUMBER(Regressions!I18),ROUND(Regressions!I18, 1), NA())</f>
        <v>#N/A</v>
      </c>
      <c r="J8" s="388" t="e">
        <f>IF(ISNUMBER(Regressions!J18),ROUND(Regressions!J18, 1), NA())</f>
        <v>#N/A</v>
      </c>
      <c r="K8" s="297" t="e">
        <f>IF(ISNUMBER(Regressions!K18),ROUND(Regressions!K18, 1), NA())</f>
        <v>#N/A</v>
      </c>
      <c r="L8" s="389" t="e">
        <f>IF(ISNUMBER(Regressions!L18),ROUND(Regressions!L18, 1), NA())</f>
        <v>#N/A</v>
      </c>
      <c r="M8" s="386" t="e">
        <f>IF(ISNUMBER(Regressions!M18),ROUND(Regressions!M18, 1), NA())</f>
        <v>#N/A</v>
      </c>
      <c r="N8" s="390" t="e">
        <f>IF(ISNUMBER(Regressions!N18),ROUND(Regressions!N18, 1), NA())</f>
        <v>#N/A</v>
      </c>
      <c r="O8" s="384" t="e">
        <f>IF(ISNUMBER(Regressions!O18),ROUND(Regressions!O18, 1), NA())</f>
        <v>#N/A</v>
      </c>
      <c r="P8" s="297" t="e">
        <f>IF(ISNUMBER(Regressions!P18),ROUND(Regressions!P18, 1), NA())</f>
        <v>#N/A</v>
      </c>
      <c r="Q8" s="391" t="e">
        <f>IF(ISNUMBER(Regressions!Q18),ROUND(Regressions!Q18, 1), NA())</f>
        <v>#N/A</v>
      </c>
      <c r="R8" s="386" t="e">
        <f>IF(ISNUMBER(Regressions!R18),ROUND(Regressions!R18, 1), NA())</f>
        <v>#N/A</v>
      </c>
      <c r="S8" s="387" t="e">
        <f>IF(ISNUMBER(Regressions!S18),ROUND(Regressions!S18, 1), NA())</f>
        <v>#N/A</v>
      </c>
      <c r="T8" s="115"/>
      <c r="U8" s="115"/>
      <c r="V8" s="115"/>
      <c r="W8" s="115"/>
      <c r="X8" s="115"/>
      <c r="Y8" s="115"/>
      <c r="Z8" s="115"/>
      <c r="AA8" s="115"/>
    </row>
    <row r="9" x14ac:dyDescent="0.2">
      <c r="A9" s="233" t="str">
        <f>IF(ISBLANK(Regressions!A19), " ", Regressions!A19)</f>
        <v>Yemen</v>
      </c>
      <c r="B9" s="228">
        <f>IF(ISBLANK(Regressions!B19), " ", Regressions!B19)</f>
        <v>2005</v>
      </c>
      <c r="C9" s="231" t="str">
        <f>IF(ISBLANK(Regressions!C19), " ", Regressions!C19)</f>
        <v>National</v>
      </c>
      <c r="D9" s="235">
        <f>IF(ISBLANK(Regressions!D19), " ", Regressions!D19)</f>
        <v>8755291</v>
      </c>
      <c r="E9" s="384" t="e">
        <f>IF(ISNUMBER(Regressions!E19),ROUND(Regressions!E19, 1), NA())</f>
        <v>#N/A</v>
      </c>
      <c r="F9" s="297" t="e">
        <f>IF(ISNUMBER(Regressions!F19),ROUND(Regressions!F19, 1), NA())</f>
        <v>#N/A</v>
      </c>
      <c r="G9" s="385" t="e">
        <f>IF(ISNUMBER(Regressions!G19),ROUND(Regressions!G19, 1), NA())</f>
        <v>#N/A</v>
      </c>
      <c r="H9" s="386" t="e">
        <f>IF(ISNUMBER(Regressions!H19),ROUND(Regressions!H19, 1), NA())</f>
        <v>#N/A</v>
      </c>
      <c r="I9" s="387" t="e">
        <f>IF(ISNUMBER(Regressions!I19),ROUND(Regressions!I19, 1), NA())</f>
        <v>#N/A</v>
      </c>
      <c r="J9" s="388" t="e">
        <f>IF(ISNUMBER(Regressions!J19),ROUND(Regressions!J19, 1), NA())</f>
        <v>#N/A</v>
      </c>
      <c r="K9" s="297" t="e">
        <f>IF(ISNUMBER(Regressions!K19),ROUND(Regressions!K19, 1), NA())</f>
        <v>#N/A</v>
      </c>
      <c r="L9" s="389" t="e">
        <f>IF(ISNUMBER(Regressions!L19),ROUND(Regressions!L19, 1), NA())</f>
        <v>#N/A</v>
      </c>
      <c r="M9" s="386" t="e">
        <f>IF(ISNUMBER(Regressions!M19),ROUND(Regressions!M19, 1), NA())</f>
        <v>#N/A</v>
      </c>
      <c r="N9" s="390" t="e">
        <f>IF(ISNUMBER(Regressions!N19),ROUND(Regressions!N19, 1), NA())</f>
        <v>#N/A</v>
      </c>
      <c r="O9" s="384" t="e">
        <f>IF(ISNUMBER(Regressions!O19),ROUND(Regressions!O19, 1), NA())</f>
        <v>#N/A</v>
      </c>
      <c r="P9" s="297" t="e">
        <f>IF(ISNUMBER(Regressions!P19),ROUND(Regressions!P19, 1), NA())</f>
        <v>#N/A</v>
      </c>
      <c r="Q9" s="391" t="e">
        <f>IF(ISNUMBER(Regressions!Q19),ROUND(Regressions!Q19, 1), NA())</f>
        <v>#N/A</v>
      </c>
      <c r="R9" s="386" t="e">
        <f>IF(ISNUMBER(Regressions!R19),ROUND(Regressions!R19, 1), NA())</f>
        <v>#N/A</v>
      </c>
      <c r="S9" s="387" t="e">
        <f>IF(ISNUMBER(Regressions!S19),ROUND(Regressions!S19, 1), NA())</f>
        <v>#N/A</v>
      </c>
    </row>
    <row r="10" x14ac:dyDescent="0.2">
      <c r="A10" s="233" t="str">
        <f>IF(ISBLANK(Regressions!A20), " ", Regressions!A20)</f>
        <v>Yemen</v>
      </c>
      <c r="B10" s="228">
        <f>IF(ISBLANK(Regressions!B20), " ", Regressions!B20)</f>
        <v>2006</v>
      </c>
      <c r="C10" s="231" t="str">
        <f>IF(ISBLANK(Regressions!C20), " ", Regressions!C20)</f>
        <v>National</v>
      </c>
      <c r="D10" s="235">
        <f>IF(ISBLANK(Regressions!D20), " ", Regressions!D20)</f>
        <v>8895461</v>
      </c>
      <c r="E10" s="384" t="e">
        <f>IF(ISNUMBER(Regressions!E20),ROUND(Regressions!E20, 1), NA())</f>
        <v>#N/A</v>
      </c>
      <c r="F10" s="297" t="e">
        <f>IF(ISNUMBER(Regressions!F20),ROUND(Regressions!F20, 1), NA())</f>
        <v>#N/A</v>
      </c>
      <c r="G10" s="385" t="e">
        <f>IF(ISNUMBER(Regressions!G20),ROUND(Regressions!G20, 1), NA())</f>
        <v>#N/A</v>
      </c>
      <c r="H10" s="386" t="e">
        <f>IF(ISNUMBER(Regressions!H20),ROUND(Regressions!H20, 1), NA())</f>
        <v>#N/A</v>
      </c>
      <c r="I10" s="387" t="e">
        <f>IF(ISNUMBER(Regressions!I20),ROUND(Regressions!I20, 1), NA())</f>
        <v>#N/A</v>
      </c>
      <c r="J10" s="388" t="e">
        <f>IF(ISNUMBER(Regressions!J20),ROUND(Regressions!J20, 1), NA())</f>
        <v>#N/A</v>
      </c>
      <c r="K10" s="297" t="e">
        <f>IF(ISNUMBER(Regressions!K20),ROUND(Regressions!K20, 1), NA())</f>
        <v>#N/A</v>
      </c>
      <c r="L10" s="389" t="e">
        <f>IF(ISNUMBER(Regressions!L20),ROUND(Regressions!L20, 1), NA())</f>
        <v>#N/A</v>
      </c>
      <c r="M10" s="386" t="e">
        <f>IF(ISNUMBER(Regressions!M20),ROUND(Regressions!M20, 1), NA())</f>
        <v>#N/A</v>
      </c>
      <c r="N10" s="390" t="e">
        <f>IF(ISNUMBER(Regressions!N20),ROUND(Regressions!N20, 1), NA())</f>
        <v>#N/A</v>
      </c>
      <c r="O10" s="384" t="e">
        <f>IF(ISNUMBER(Regressions!O20),ROUND(Regressions!O20, 1), NA())</f>
        <v>#N/A</v>
      </c>
      <c r="P10" s="297" t="e">
        <f>IF(ISNUMBER(Regressions!P20),ROUND(Regressions!P20, 1), NA())</f>
        <v>#N/A</v>
      </c>
      <c r="Q10" s="391" t="e">
        <f>IF(ISNUMBER(Regressions!Q20),ROUND(Regressions!Q20, 1), NA())</f>
        <v>#N/A</v>
      </c>
      <c r="R10" s="386" t="e">
        <f>IF(ISNUMBER(Regressions!R20),ROUND(Regressions!R20, 1), NA())</f>
        <v>#N/A</v>
      </c>
      <c r="S10" s="387" t="e">
        <f>IF(ISNUMBER(Regressions!S20),ROUND(Regressions!S20, 1), NA())</f>
        <v>#N/A</v>
      </c>
    </row>
    <row r="11" x14ac:dyDescent="0.2">
      <c r="A11" s="233" t="str">
        <f>IF(ISBLANK(Regressions!A21), " ", Regressions!A21)</f>
        <v>Yemen</v>
      </c>
      <c r="B11" s="228">
        <f>IF(ISBLANK(Regressions!B21), " ", Regressions!B21)</f>
        <v>2007</v>
      </c>
      <c r="C11" s="231" t="str">
        <f>IF(ISBLANK(Regressions!C21), " ", Regressions!C21)</f>
        <v>National</v>
      </c>
      <c r="D11" s="235">
        <f>IF(ISBLANK(Regressions!D21), " ", Regressions!D21)</f>
        <v>9033552</v>
      </c>
      <c r="E11" s="384" t="e">
        <f>IF(ISNUMBER(Regressions!E21),ROUND(Regressions!E21, 1), NA())</f>
        <v>#N/A</v>
      </c>
      <c r="F11" s="297" t="e">
        <f>IF(ISNUMBER(Regressions!F21),ROUND(Regressions!F21, 1), NA())</f>
        <v>#N/A</v>
      </c>
      <c r="G11" s="385" t="e">
        <f>IF(ISNUMBER(Regressions!G21),ROUND(Regressions!G21, 1), NA())</f>
        <v>#N/A</v>
      </c>
      <c r="H11" s="386" t="e">
        <f>IF(ISNUMBER(Regressions!H21),ROUND(Regressions!H21, 1), NA())</f>
        <v>#N/A</v>
      </c>
      <c r="I11" s="387" t="e">
        <f>IF(ISNUMBER(Regressions!I21),ROUND(Regressions!I21, 1), NA())</f>
        <v>#N/A</v>
      </c>
      <c r="J11" s="388" t="e">
        <f>IF(ISNUMBER(Regressions!J21),ROUND(Regressions!J21, 1), NA())</f>
        <v>#N/A</v>
      </c>
      <c r="K11" s="297" t="e">
        <f>IF(ISNUMBER(Regressions!K21),ROUND(Regressions!K21, 1), NA())</f>
        <v>#N/A</v>
      </c>
      <c r="L11" s="389" t="e">
        <f>IF(ISNUMBER(Regressions!L21),ROUND(Regressions!L21, 1), NA())</f>
        <v>#N/A</v>
      </c>
      <c r="M11" s="386" t="e">
        <f>IF(ISNUMBER(Regressions!M21),ROUND(Regressions!M21, 1), NA())</f>
        <v>#N/A</v>
      </c>
      <c r="N11" s="390" t="e">
        <f>IF(ISNUMBER(Regressions!N21),ROUND(Regressions!N21, 1), NA())</f>
        <v>#N/A</v>
      </c>
      <c r="O11" s="384" t="e">
        <f>IF(ISNUMBER(Regressions!O21),ROUND(Regressions!O21, 1), NA())</f>
        <v>#N/A</v>
      </c>
      <c r="P11" s="297" t="e">
        <f>IF(ISNUMBER(Regressions!P21),ROUND(Regressions!P21, 1), NA())</f>
        <v>#N/A</v>
      </c>
      <c r="Q11" s="391" t="e">
        <f>IF(ISNUMBER(Regressions!Q21),ROUND(Regressions!Q21, 1), NA())</f>
        <v>#N/A</v>
      </c>
      <c r="R11" s="386" t="e">
        <f>IF(ISNUMBER(Regressions!R21),ROUND(Regressions!R21, 1), NA())</f>
        <v>#N/A</v>
      </c>
      <c r="S11" s="387" t="e">
        <f>IF(ISNUMBER(Regressions!S21),ROUND(Regressions!S21, 1), NA())</f>
        <v>#N/A</v>
      </c>
    </row>
    <row r="12" x14ac:dyDescent="0.2">
      <c r="A12" s="233" t="str">
        <f>IF(ISBLANK(Regressions!A22), " ", Regressions!A22)</f>
        <v>Yemen</v>
      </c>
      <c r="B12" s="228">
        <f>IF(ISBLANK(Regressions!B22), " ", Regressions!B22)</f>
        <v>2008</v>
      </c>
      <c r="C12" s="231" t="str">
        <f>IF(ISBLANK(Regressions!C22), " ", Regressions!C22)</f>
        <v>National</v>
      </c>
      <c r="D12" s="235">
        <f>IF(ISBLANK(Regressions!D22), " ", Regressions!D22)</f>
        <v>9179764</v>
      </c>
      <c r="E12" s="384" t="e">
        <f>IF(ISNUMBER(Regressions!E22),ROUND(Regressions!E22, 1), NA())</f>
        <v>#N/A</v>
      </c>
      <c r="F12" s="297" t="e">
        <f>IF(ISNUMBER(Regressions!F22),ROUND(Regressions!F22, 1), NA())</f>
        <v>#N/A</v>
      </c>
      <c r="G12" s="385" t="e">
        <f>IF(ISNUMBER(Regressions!G22),ROUND(Regressions!G22, 1), NA())</f>
        <v>#N/A</v>
      </c>
      <c r="H12" s="386" t="e">
        <f>IF(ISNUMBER(Regressions!H22),ROUND(Regressions!H22, 1), NA())</f>
        <v>#N/A</v>
      </c>
      <c r="I12" s="387" t="e">
        <f>IF(ISNUMBER(Regressions!I22),ROUND(Regressions!I22, 1), NA())</f>
        <v>#N/A</v>
      </c>
      <c r="J12" s="388" t="e">
        <f>IF(ISNUMBER(Regressions!J22),ROUND(Regressions!J22, 1), NA())</f>
        <v>#N/A</v>
      </c>
      <c r="K12" s="297" t="e">
        <f>IF(ISNUMBER(Regressions!K22),ROUND(Regressions!K22, 1), NA())</f>
        <v>#N/A</v>
      </c>
      <c r="L12" s="389" t="e">
        <f>IF(ISNUMBER(Regressions!L22),ROUND(Regressions!L22, 1), NA())</f>
        <v>#N/A</v>
      </c>
      <c r="M12" s="386" t="e">
        <f>IF(ISNUMBER(Regressions!M22),ROUND(Regressions!M22, 1), NA())</f>
        <v>#N/A</v>
      </c>
      <c r="N12" s="390" t="e">
        <f>IF(ISNUMBER(Regressions!N22),ROUND(Regressions!N22, 1), NA())</f>
        <v>#N/A</v>
      </c>
      <c r="O12" s="384" t="e">
        <f>IF(ISNUMBER(Regressions!O22),ROUND(Regressions!O22, 1), NA())</f>
        <v>#N/A</v>
      </c>
      <c r="P12" s="297" t="e">
        <f>IF(ISNUMBER(Regressions!P22),ROUND(Regressions!P22, 1), NA())</f>
        <v>#N/A</v>
      </c>
      <c r="Q12" s="391" t="e">
        <f>IF(ISNUMBER(Regressions!Q22),ROUND(Regressions!Q22, 1), NA())</f>
        <v>#N/A</v>
      </c>
      <c r="R12" s="386" t="e">
        <f>IF(ISNUMBER(Regressions!R22),ROUND(Regressions!R22, 1), NA())</f>
        <v>#N/A</v>
      </c>
      <c r="S12" s="387" t="e">
        <f>IF(ISNUMBER(Regressions!S22),ROUND(Regressions!S22, 1), NA())</f>
        <v>#N/A</v>
      </c>
    </row>
    <row r="13" x14ac:dyDescent="0.2">
      <c r="A13" s="233" t="str">
        <f>IF(ISBLANK(Regressions!A23), " ", Regressions!A23)</f>
        <v>Yemen</v>
      </c>
      <c r="B13" s="228">
        <f>IF(ISBLANK(Regressions!B23), " ", Regressions!B23)</f>
        <v>2009</v>
      </c>
      <c r="C13" s="231" t="str">
        <f>IF(ISBLANK(Regressions!C23), " ", Regressions!C23)</f>
        <v>National</v>
      </c>
      <c r="D13" s="235">
        <f>IF(ISBLANK(Regressions!D23), " ", Regressions!D23)</f>
        <v>9326767</v>
      </c>
      <c r="E13" s="384">
        <f>IF(ISNUMBER(Regressions!E23),ROUND(Regressions!E23, 1), NA())</f>
        <v>77.5</v>
      </c>
      <c r="F13" s="297">
        <f>IF(ISNUMBER(Regressions!F23),ROUND(Regressions!F23, 1), NA())</f>
        <v>61.2</v>
      </c>
      <c r="G13" s="385">
        <f>IF(ISNUMBER(Regressions!G23),ROUND(Regressions!G23, 1), NA())</f>
        <v>35.6</v>
      </c>
      <c r="H13" s="386">
        <f>IF(ISNUMBER(Regressions!H23),ROUND(Regressions!H23, 1), NA())</f>
        <v>25.7</v>
      </c>
      <c r="I13" s="387">
        <f>IF(ISNUMBER(Regressions!I23),ROUND(Regressions!I23, 1), NA())</f>
        <v>38.799999999999997</v>
      </c>
      <c r="J13" s="388">
        <f>IF(ISNUMBER(Regressions!J23),ROUND(Regressions!J23, 1), NA())</f>
        <v>80.7</v>
      </c>
      <c r="K13" s="297">
        <f>IF(ISNUMBER(Regressions!K23),ROUND(Regressions!K23, 1), NA())</f>
        <v>80.7</v>
      </c>
      <c r="L13" s="389">
        <f>IF(ISNUMBER(Regressions!L23),ROUND(Regressions!L23, 1), NA())</f>
        <v>25</v>
      </c>
      <c r="M13" s="386">
        <f>IF(ISNUMBER(Regressions!M23),ROUND(Regressions!M23, 1), NA())</f>
        <v>55.7</v>
      </c>
      <c r="N13" s="390">
        <f>IF(ISNUMBER(Regressions!N23),ROUND(Regressions!N23, 1), NA())</f>
        <v>19.3</v>
      </c>
      <c r="O13" s="384">
        <f>IF(ISNUMBER(Regressions!O23),ROUND(Regressions!O23, 1), NA())</f>
        <v>47.8</v>
      </c>
      <c r="P13" s="297">
        <f>IF(ISNUMBER(Regressions!P23),ROUND(Regressions!P23, 1), NA())</f>
        <v>16</v>
      </c>
      <c r="Q13" s="391">
        <f>IF(ISNUMBER(Regressions!Q23),ROUND(Regressions!Q23, 1), NA())</f>
        <v>8</v>
      </c>
      <c r="R13" s="386">
        <f>IF(ISNUMBER(Regressions!R23),ROUND(Regressions!R23, 1), NA())</f>
        <v>8</v>
      </c>
      <c r="S13" s="387">
        <f>IF(ISNUMBER(Regressions!S23),ROUND(Regressions!S23, 1), NA())</f>
        <v>84</v>
      </c>
    </row>
    <row r="14" x14ac:dyDescent="0.2">
      <c r="A14" s="233" t="str">
        <f>IF(ISBLANK(Regressions!A24), " ", Regressions!A24)</f>
        <v>Yemen</v>
      </c>
      <c r="B14" s="228">
        <f>IF(ISBLANK(Regressions!B24), " ", Regressions!B24)</f>
        <v>2010</v>
      </c>
      <c r="C14" s="231" t="str">
        <f>IF(ISBLANK(Regressions!C24), " ", Regressions!C24)</f>
        <v>National</v>
      </c>
      <c r="D14" s="235">
        <f>IF(ISBLANK(Regressions!D24), " ", Regressions!D24)</f>
        <v>9449987</v>
      </c>
      <c r="E14" s="384">
        <f>IF(ISNUMBER(Regressions!E24),ROUND(Regressions!E24, 1), NA())</f>
        <v>77.5</v>
      </c>
      <c r="F14" s="297">
        <f>IF(ISNUMBER(Regressions!F24),ROUND(Regressions!F24, 1), NA())</f>
        <v>61.2</v>
      </c>
      <c r="G14" s="385">
        <f>IF(ISNUMBER(Regressions!G24),ROUND(Regressions!G24, 1), NA())</f>
        <v>35.6</v>
      </c>
      <c r="H14" s="386">
        <f>IF(ISNUMBER(Regressions!H24),ROUND(Regressions!H24, 1), NA())</f>
        <v>25.7</v>
      </c>
      <c r="I14" s="387">
        <f>IF(ISNUMBER(Regressions!I24),ROUND(Regressions!I24, 1), NA())</f>
        <v>38.799999999999997</v>
      </c>
      <c r="J14" s="388">
        <f>IF(ISNUMBER(Regressions!J24),ROUND(Regressions!J24, 1), NA())</f>
        <v>80.7</v>
      </c>
      <c r="K14" s="297">
        <f>IF(ISNUMBER(Regressions!K24),ROUND(Regressions!K24, 1), NA())</f>
        <v>80.7</v>
      </c>
      <c r="L14" s="389">
        <f>IF(ISNUMBER(Regressions!L24),ROUND(Regressions!L24, 1), NA())</f>
        <v>25</v>
      </c>
      <c r="M14" s="386">
        <f>IF(ISNUMBER(Regressions!M24),ROUND(Regressions!M24, 1), NA())</f>
        <v>55.7</v>
      </c>
      <c r="N14" s="390">
        <f>IF(ISNUMBER(Regressions!N24),ROUND(Regressions!N24, 1), NA())</f>
        <v>19.3</v>
      </c>
      <c r="O14" s="384">
        <f>IF(ISNUMBER(Regressions!O24),ROUND(Regressions!O24, 1), NA())</f>
        <v>47.8</v>
      </c>
      <c r="P14" s="297">
        <f>IF(ISNUMBER(Regressions!P24),ROUND(Regressions!P24, 1), NA())</f>
        <v>16</v>
      </c>
      <c r="Q14" s="391">
        <f>IF(ISNUMBER(Regressions!Q24),ROUND(Regressions!Q24, 1), NA())</f>
        <v>8</v>
      </c>
      <c r="R14" s="386">
        <f>IF(ISNUMBER(Regressions!R24),ROUND(Regressions!R24, 1), NA())</f>
        <v>8</v>
      </c>
      <c r="S14" s="387">
        <f>IF(ISNUMBER(Regressions!S24),ROUND(Regressions!S24, 1), NA())</f>
        <v>84</v>
      </c>
    </row>
    <row r="15" x14ac:dyDescent="0.2">
      <c r="A15" s="233" t="str">
        <f>IF(ISBLANK(Regressions!A25), " ", Regressions!A25)</f>
        <v>Yemen</v>
      </c>
      <c r="B15" s="228">
        <f>IF(ISBLANK(Regressions!B25), " ", Regressions!B25)</f>
        <v>2011</v>
      </c>
      <c r="C15" s="231" t="str">
        <f>IF(ISBLANK(Regressions!C25), " ", Regressions!C25)</f>
        <v>National</v>
      </c>
      <c r="D15" s="235">
        <f>IF(ISBLANK(Regressions!D25), " ", Regressions!D25)</f>
        <v>9566939</v>
      </c>
      <c r="E15" s="384">
        <f>IF(ISNUMBER(Regressions!E25),ROUND(Regressions!E25, 1), NA())</f>
        <v>77.5</v>
      </c>
      <c r="F15" s="297">
        <f>IF(ISNUMBER(Regressions!F25),ROUND(Regressions!F25, 1), NA())</f>
        <v>61.2</v>
      </c>
      <c r="G15" s="385">
        <f>IF(ISNUMBER(Regressions!G25),ROUND(Regressions!G25, 1), NA())</f>
        <v>35.6</v>
      </c>
      <c r="H15" s="386">
        <f>IF(ISNUMBER(Regressions!H25),ROUND(Regressions!H25, 1), NA())</f>
        <v>25.7</v>
      </c>
      <c r="I15" s="387">
        <f>IF(ISNUMBER(Regressions!I25),ROUND(Regressions!I25, 1), NA())</f>
        <v>38.799999999999997</v>
      </c>
      <c r="J15" s="388">
        <f>IF(ISNUMBER(Regressions!J25),ROUND(Regressions!J25, 1), NA())</f>
        <v>80.7</v>
      </c>
      <c r="K15" s="297">
        <f>IF(ISNUMBER(Regressions!K25),ROUND(Regressions!K25, 1), NA())</f>
        <v>80.7</v>
      </c>
      <c r="L15" s="389">
        <f>IF(ISNUMBER(Regressions!L25),ROUND(Regressions!L25, 1), NA())</f>
        <v>25</v>
      </c>
      <c r="M15" s="386">
        <f>IF(ISNUMBER(Regressions!M25),ROUND(Regressions!M25, 1), NA())</f>
        <v>55.7</v>
      </c>
      <c r="N15" s="390">
        <f>IF(ISNUMBER(Regressions!N25),ROUND(Regressions!N25, 1), NA())</f>
        <v>19.3</v>
      </c>
      <c r="O15" s="384">
        <f>IF(ISNUMBER(Regressions!O25),ROUND(Regressions!O25, 1), NA())</f>
        <v>47.8</v>
      </c>
      <c r="P15" s="297">
        <f>IF(ISNUMBER(Regressions!P25),ROUND(Regressions!P25, 1), NA())</f>
        <v>16</v>
      </c>
      <c r="Q15" s="391">
        <f>IF(ISNUMBER(Regressions!Q25),ROUND(Regressions!Q25, 1), NA())</f>
        <v>8</v>
      </c>
      <c r="R15" s="386">
        <f>IF(ISNUMBER(Regressions!R25),ROUND(Regressions!R25, 1), NA())</f>
        <v>8</v>
      </c>
      <c r="S15" s="387">
        <f>IF(ISNUMBER(Regressions!S25),ROUND(Regressions!S25, 1), NA())</f>
        <v>84</v>
      </c>
    </row>
    <row r="16" x14ac:dyDescent="0.2">
      <c r="A16" s="233" t="str">
        <f>IF(ISBLANK(Regressions!A26), " ", Regressions!A26)</f>
        <v>Yemen</v>
      </c>
      <c r="B16" s="228">
        <f>IF(ISBLANK(Regressions!B26), " ", Regressions!B26)</f>
        <v>2012</v>
      </c>
      <c r="C16" s="231" t="str">
        <f>IF(ISBLANK(Regressions!C26), " ", Regressions!C26)</f>
        <v>National</v>
      </c>
      <c r="D16" s="235">
        <f>IF(ISBLANK(Regressions!D26), " ", Regressions!D26)</f>
        <v>9688836</v>
      </c>
      <c r="E16" s="384">
        <f>IF(ISNUMBER(Regressions!E26),ROUND(Regressions!E26, 1), NA())</f>
        <v>77.5</v>
      </c>
      <c r="F16" s="297">
        <f>IF(ISNUMBER(Regressions!F26),ROUND(Regressions!F26, 1), NA())</f>
        <v>61.2</v>
      </c>
      <c r="G16" s="385">
        <f>IF(ISNUMBER(Regressions!G26),ROUND(Regressions!G26, 1), NA())</f>
        <v>35.6</v>
      </c>
      <c r="H16" s="386">
        <f>IF(ISNUMBER(Regressions!H26),ROUND(Regressions!H26, 1), NA())</f>
        <v>25.7</v>
      </c>
      <c r="I16" s="387">
        <f>IF(ISNUMBER(Regressions!I26),ROUND(Regressions!I26, 1), NA())</f>
        <v>38.799999999999997</v>
      </c>
      <c r="J16" s="388">
        <f>IF(ISNUMBER(Regressions!J26),ROUND(Regressions!J26, 1), NA())</f>
        <v>80.7</v>
      </c>
      <c r="K16" s="297">
        <f>IF(ISNUMBER(Regressions!K26),ROUND(Regressions!K26, 1), NA())</f>
        <v>80.7</v>
      </c>
      <c r="L16" s="389">
        <f>IF(ISNUMBER(Regressions!L26),ROUND(Regressions!L26, 1), NA())</f>
        <v>25</v>
      </c>
      <c r="M16" s="386">
        <f>IF(ISNUMBER(Regressions!M26),ROUND(Regressions!M26, 1), NA())</f>
        <v>55.7</v>
      </c>
      <c r="N16" s="390">
        <f>IF(ISNUMBER(Regressions!N26),ROUND(Regressions!N26, 1), NA())</f>
        <v>19.3</v>
      </c>
      <c r="O16" s="384">
        <f>IF(ISNUMBER(Regressions!O26),ROUND(Regressions!O26, 1), NA())</f>
        <v>47.8</v>
      </c>
      <c r="P16" s="297">
        <f>IF(ISNUMBER(Regressions!P26),ROUND(Regressions!P26, 1), NA())</f>
        <v>16</v>
      </c>
      <c r="Q16" s="391">
        <f>IF(ISNUMBER(Regressions!Q26),ROUND(Regressions!Q26, 1), NA())</f>
        <v>8</v>
      </c>
      <c r="R16" s="386">
        <f>IF(ISNUMBER(Regressions!R26),ROUND(Regressions!R26, 1), NA())</f>
        <v>8</v>
      </c>
      <c r="S16" s="387">
        <f>IF(ISNUMBER(Regressions!S26),ROUND(Regressions!S26, 1), NA())</f>
        <v>84</v>
      </c>
    </row>
    <row r="17" x14ac:dyDescent="0.2">
      <c r="A17" s="233" t="str">
        <f>IF(ISBLANK(Regressions!A27), " ", Regressions!A27)</f>
        <v>Yemen</v>
      </c>
      <c r="B17" s="228">
        <f>IF(ISBLANK(Regressions!B27), " ", Regressions!B27)</f>
        <v>2013</v>
      </c>
      <c r="C17" s="231" t="str">
        <f>IF(ISBLANK(Regressions!C27), " ", Regressions!C27)</f>
        <v>National</v>
      </c>
      <c r="D17" s="235">
        <f>IF(ISBLANK(Regressions!D27), " ", Regressions!D27)</f>
        <v>9820834</v>
      </c>
      <c r="E17" s="384">
        <f>IF(ISNUMBER(Regressions!E27),ROUND(Regressions!E27, 1), NA())</f>
        <v>77.5</v>
      </c>
      <c r="F17" s="297">
        <f>IF(ISNUMBER(Regressions!F27),ROUND(Regressions!F27, 1), NA())</f>
        <v>61.2</v>
      </c>
      <c r="G17" s="385">
        <f>IF(ISNUMBER(Regressions!G27),ROUND(Regressions!G27, 1), NA())</f>
        <v>35.6</v>
      </c>
      <c r="H17" s="386">
        <f>IF(ISNUMBER(Regressions!H27),ROUND(Regressions!H27, 1), NA())</f>
        <v>25.7</v>
      </c>
      <c r="I17" s="387">
        <f>IF(ISNUMBER(Regressions!I27),ROUND(Regressions!I27, 1), NA())</f>
        <v>38.799999999999997</v>
      </c>
      <c r="J17" s="388">
        <f>IF(ISNUMBER(Regressions!J27),ROUND(Regressions!J27, 1), NA())</f>
        <v>80.7</v>
      </c>
      <c r="K17" s="297">
        <f>IF(ISNUMBER(Regressions!K27),ROUND(Regressions!K27, 1), NA())</f>
        <v>80.7</v>
      </c>
      <c r="L17" s="389">
        <f>IF(ISNUMBER(Regressions!L27),ROUND(Regressions!L27, 1), NA())</f>
        <v>25</v>
      </c>
      <c r="M17" s="386">
        <f>IF(ISNUMBER(Regressions!M27),ROUND(Regressions!M27, 1), NA())</f>
        <v>55.7</v>
      </c>
      <c r="N17" s="390">
        <f>IF(ISNUMBER(Regressions!N27),ROUND(Regressions!N27, 1), NA())</f>
        <v>19.3</v>
      </c>
      <c r="O17" s="384">
        <f>IF(ISNUMBER(Regressions!O27),ROUND(Regressions!O27, 1), NA())</f>
        <v>47.8</v>
      </c>
      <c r="P17" s="297">
        <f>IF(ISNUMBER(Regressions!P27),ROUND(Regressions!P27, 1), NA())</f>
        <v>16</v>
      </c>
      <c r="Q17" s="391">
        <f>IF(ISNUMBER(Regressions!Q27),ROUND(Regressions!Q27, 1), NA())</f>
        <v>8</v>
      </c>
      <c r="R17" s="386">
        <f>IF(ISNUMBER(Regressions!R27),ROUND(Regressions!R27, 1), NA())</f>
        <v>8</v>
      </c>
      <c r="S17" s="387">
        <f>IF(ISNUMBER(Regressions!S27),ROUND(Regressions!S27, 1), NA())</f>
        <v>84</v>
      </c>
    </row>
    <row r="18" x14ac:dyDescent="0.2">
      <c r="A18" s="233" t="str">
        <f>IF(ISBLANK(Regressions!A28), " ", Regressions!A28)</f>
        <v>Yemen</v>
      </c>
      <c r="B18" s="228">
        <f>IF(ISBLANK(Regressions!B28), " ", Regressions!B28)</f>
        <v>2014</v>
      </c>
      <c r="C18" s="231" t="str">
        <f>IF(ISBLANK(Regressions!C28), " ", Regressions!C28)</f>
        <v>National</v>
      </c>
      <c r="D18" s="235">
        <f>IF(ISBLANK(Regressions!D28), " ", Regressions!D28)</f>
        <v>9966285</v>
      </c>
      <c r="E18" s="384">
        <f>IF(ISNUMBER(Regressions!E28),ROUND(Regressions!E28, 1), NA())</f>
        <v>77.5</v>
      </c>
      <c r="F18" s="297">
        <f>IF(ISNUMBER(Regressions!F28),ROUND(Regressions!F28, 1), NA())</f>
        <v>61.2</v>
      </c>
      <c r="G18" s="385">
        <f>IF(ISNUMBER(Regressions!G28),ROUND(Regressions!G28, 1), NA())</f>
        <v>35.6</v>
      </c>
      <c r="H18" s="386">
        <f>IF(ISNUMBER(Regressions!H28),ROUND(Regressions!H28, 1), NA())</f>
        <v>25.7</v>
      </c>
      <c r="I18" s="387">
        <f>IF(ISNUMBER(Regressions!I28),ROUND(Regressions!I28, 1), NA())</f>
        <v>38.799999999999997</v>
      </c>
      <c r="J18" s="388">
        <f>IF(ISNUMBER(Regressions!J28),ROUND(Regressions!J28, 1), NA())</f>
        <v>80.7</v>
      </c>
      <c r="K18" s="297">
        <f>IF(ISNUMBER(Regressions!K28),ROUND(Regressions!K28, 1), NA())</f>
        <v>80.7</v>
      </c>
      <c r="L18" s="389">
        <f>IF(ISNUMBER(Regressions!L28),ROUND(Regressions!L28, 1), NA())</f>
        <v>25</v>
      </c>
      <c r="M18" s="386">
        <f>IF(ISNUMBER(Regressions!M28),ROUND(Regressions!M28, 1), NA())</f>
        <v>55.7</v>
      </c>
      <c r="N18" s="390">
        <f>IF(ISNUMBER(Regressions!N28),ROUND(Regressions!N28, 1), NA())</f>
        <v>19.3</v>
      </c>
      <c r="O18" s="384">
        <f>IF(ISNUMBER(Regressions!O28),ROUND(Regressions!O28, 1), NA())</f>
        <v>47.8</v>
      </c>
      <c r="P18" s="297">
        <f>IF(ISNUMBER(Regressions!P28),ROUND(Regressions!P28, 1), NA())</f>
        <v>16</v>
      </c>
      <c r="Q18" s="391">
        <f>IF(ISNUMBER(Regressions!Q28),ROUND(Regressions!Q28, 1), NA())</f>
        <v>8</v>
      </c>
      <c r="R18" s="386">
        <f>IF(ISNUMBER(Regressions!R28),ROUND(Regressions!R28, 1), NA())</f>
        <v>8</v>
      </c>
      <c r="S18" s="387">
        <f>IF(ISNUMBER(Regressions!S28),ROUND(Regressions!S28, 1), NA())</f>
        <v>84</v>
      </c>
    </row>
    <row r="19" x14ac:dyDescent="0.2">
      <c r="A19" s="233" t="str">
        <f>IF(ISBLANK(Regressions!A29), " ", Regressions!A29)</f>
        <v>Yemen</v>
      </c>
      <c r="B19" s="228">
        <f>IF(ISBLANK(Regressions!B29), " ", Regressions!B29)</f>
        <v>2015</v>
      </c>
      <c r="C19" s="231" t="str">
        <f>IF(ISBLANK(Regressions!C29), " ", Regressions!C29)</f>
        <v>National</v>
      </c>
      <c r="D19" s="235">
        <f>IF(ISBLANK(Regressions!D29), " ", Regressions!D29)</f>
        <v>10122897</v>
      </c>
      <c r="E19" s="384">
        <f>IF(ISNUMBER(Regressions!E29),ROUND(Regressions!E29, 1), NA())</f>
        <v>77.5</v>
      </c>
      <c r="F19" s="297">
        <f>IF(ISNUMBER(Regressions!F29),ROUND(Regressions!F29, 1), NA())</f>
        <v>61.2</v>
      </c>
      <c r="G19" s="385">
        <f>IF(ISNUMBER(Regressions!G29),ROUND(Regressions!G29, 1), NA())</f>
        <v>35.6</v>
      </c>
      <c r="H19" s="386">
        <f>IF(ISNUMBER(Regressions!H29),ROUND(Regressions!H29, 1), NA())</f>
        <v>25.7</v>
      </c>
      <c r="I19" s="387">
        <f>IF(ISNUMBER(Regressions!I29),ROUND(Regressions!I29, 1), NA())</f>
        <v>38.799999999999997</v>
      </c>
      <c r="J19" s="388">
        <f>IF(ISNUMBER(Regressions!J29),ROUND(Regressions!J29, 1), NA())</f>
        <v>80.7</v>
      </c>
      <c r="K19" s="297">
        <f>IF(ISNUMBER(Regressions!K29),ROUND(Regressions!K29, 1), NA())</f>
        <v>80.7</v>
      </c>
      <c r="L19" s="389">
        <f>IF(ISNUMBER(Regressions!L29),ROUND(Regressions!L29, 1), NA())</f>
        <v>25</v>
      </c>
      <c r="M19" s="386">
        <f>IF(ISNUMBER(Regressions!M29),ROUND(Regressions!M29, 1), NA())</f>
        <v>55.7</v>
      </c>
      <c r="N19" s="390">
        <f>IF(ISNUMBER(Regressions!N29),ROUND(Regressions!N29, 1), NA())</f>
        <v>19.3</v>
      </c>
      <c r="O19" s="384">
        <f>IF(ISNUMBER(Regressions!O29),ROUND(Regressions!O29, 1), NA())</f>
        <v>47.8</v>
      </c>
      <c r="P19" s="297">
        <f>IF(ISNUMBER(Regressions!P29),ROUND(Regressions!P29, 1), NA())</f>
        <v>16</v>
      </c>
      <c r="Q19" s="391">
        <f>IF(ISNUMBER(Regressions!Q29),ROUND(Regressions!Q29, 1), NA())</f>
        <v>8</v>
      </c>
      <c r="R19" s="386">
        <f>IF(ISNUMBER(Regressions!R29),ROUND(Regressions!R29, 1), NA())</f>
        <v>8</v>
      </c>
      <c r="S19" s="387">
        <f>IF(ISNUMBER(Regressions!S29),ROUND(Regressions!S29, 1), NA())</f>
        <v>84</v>
      </c>
    </row>
    <row r="20" x14ac:dyDescent="0.2">
      <c r="A20" s="236" t="str">
        <f>IF(ISBLANK(Regressions!A30), " ", Regressions!A30)</f>
        <v>Yemen</v>
      </c>
      <c r="B20" s="237">
        <f>IF(ISBLANK(Regressions!B30), " ", Regressions!B30)</f>
        <v>2016</v>
      </c>
      <c r="C20" s="238" t="str">
        <f>IF(ISBLANK(Regressions!C30), " ", Regressions!C30)</f>
        <v>National</v>
      </c>
      <c r="D20" s="239">
        <f>IF(ISBLANK(Regressions!D30), " ", Regressions!D30)</f>
        <v>10290423</v>
      </c>
      <c r="E20" s="392">
        <f>IF(ISNUMBER(Regressions!E30),ROUND(Regressions!E30, 1), NA())</f>
        <v>77.5</v>
      </c>
      <c r="F20" s="298">
        <f>IF(ISNUMBER(Regressions!F30),ROUND(Regressions!F30, 1), NA())</f>
        <v>61.2</v>
      </c>
      <c r="G20" s="393">
        <f>IF(ISNUMBER(Regressions!G30),ROUND(Regressions!G30, 1), NA())</f>
        <v>35.6</v>
      </c>
      <c r="H20" s="394">
        <f>IF(ISNUMBER(Regressions!H30),ROUND(Regressions!H30, 1), NA())</f>
        <v>25.7</v>
      </c>
      <c r="I20" s="395">
        <f>IF(ISNUMBER(Regressions!I30),ROUND(Regressions!I30, 1), NA())</f>
        <v>38.799999999999997</v>
      </c>
      <c r="J20" s="396">
        <f>IF(ISNUMBER(Regressions!J30),ROUND(Regressions!J30, 1), NA())</f>
        <v>80.7</v>
      </c>
      <c r="K20" s="298">
        <f>IF(ISNUMBER(Regressions!K30),ROUND(Regressions!K30, 1), NA())</f>
        <v>80.7</v>
      </c>
      <c r="L20" s="397">
        <f>IF(ISNUMBER(Regressions!L30),ROUND(Regressions!L30, 1), NA())</f>
        <v>25</v>
      </c>
      <c r="M20" s="394">
        <f>IF(ISNUMBER(Regressions!M30),ROUND(Regressions!M30, 1), NA())</f>
        <v>55.7</v>
      </c>
      <c r="N20" s="398">
        <f>IF(ISNUMBER(Regressions!N30),ROUND(Regressions!N30, 1), NA())</f>
        <v>19.3</v>
      </c>
      <c r="O20" s="392">
        <f>IF(ISNUMBER(Regressions!O30),ROUND(Regressions!O30, 1), NA())</f>
        <v>47.8</v>
      </c>
      <c r="P20" s="298">
        <f>IF(ISNUMBER(Regressions!P30),ROUND(Regressions!P30, 1), NA())</f>
        <v>16</v>
      </c>
      <c r="Q20" s="399">
        <f>IF(ISNUMBER(Regressions!Q30),ROUND(Regressions!Q30, 1), NA())</f>
        <v>8</v>
      </c>
      <c r="R20" s="394">
        <f>IF(ISNUMBER(Regressions!R30),ROUND(Regressions!R30, 1), NA())</f>
        <v>8</v>
      </c>
      <c r="S20" s="395">
        <f>IF(ISNUMBER(Regressions!S30),ROUND(Regressions!S30, 1), NA())</f>
        <v>84</v>
      </c>
    </row>
    <row r="21" x14ac:dyDescent="0.2">
      <c r="A21" s="233" t="str">
        <f>IF(ISBLANK(Regressions!A31), " ", Regressions!A31)</f>
        <v>Yemen</v>
      </c>
      <c r="B21" s="228">
        <f>IF(ISBLANK(Regressions!B31), " ", Regressions!B31)</f>
        <v>2000</v>
      </c>
      <c r="C21" s="231" t="str">
        <f>IF(ISBLANK(Regressions!C31), " ", Regressions!C31)</f>
        <v>Urban</v>
      </c>
      <c r="D21" s="235">
        <f>IF(ISBLANK(Regressions!D31), " ", Regressions!D31)</f>
        <v>2064815.9391074369</v>
      </c>
      <c r="E21" s="384" t="e">
        <f>IF(ISNUMBER(Regressions!E31),ROUND(Regressions!E31, 1), NA())</f>
        <v>#N/A</v>
      </c>
      <c r="F21" s="297" t="e">
        <f>IF(ISNUMBER(Regressions!F31),ROUND(Regressions!F31, 1), NA())</f>
        <v>#N/A</v>
      </c>
      <c r="G21" s="385" t="e">
        <f>IF(ISNUMBER(Regressions!G31),ROUND(Regressions!G31, 1), NA())</f>
        <v>#N/A</v>
      </c>
      <c r="H21" s="386" t="e">
        <f>IF(ISNUMBER(Regressions!H31),ROUND(Regressions!H31, 1), NA())</f>
        <v>#N/A</v>
      </c>
      <c r="I21" s="387" t="e">
        <f>IF(ISNUMBER(Regressions!I31),ROUND(Regressions!I31, 1), NA())</f>
        <v>#N/A</v>
      </c>
      <c r="J21" s="388" t="e">
        <f>IF(ISNUMBER(Regressions!J31),ROUND(Regressions!J31, 1), NA())</f>
        <v>#N/A</v>
      </c>
      <c r="K21" s="297" t="e">
        <f>IF(ISNUMBER(Regressions!K31),ROUND(Regressions!K31, 1), NA())</f>
        <v>#N/A</v>
      </c>
      <c r="L21" s="389" t="e">
        <f>IF(ISNUMBER(Regressions!L31),ROUND(Regressions!L31, 1), NA())</f>
        <v>#N/A</v>
      </c>
      <c r="M21" s="386" t="e">
        <f>IF(ISNUMBER(Regressions!M31),ROUND(Regressions!M31, 1), NA())</f>
        <v>#N/A</v>
      </c>
      <c r="N21" s="390" t="e">
        <f>IF(ISNUMBER(Regressions!N31),ROUND(Regressions!N31, 1), NA())</f>
        <v>#N/A</v>
      </c>
      <c r="O21" s="384" t="e">
        <f>IF(ISNUMBER(Regressions!O31),ROUND(Regressions!O31, 1), NA())</f>
        <v>#N/A</v>
      </c>
      <c r="P21" s="297" t="e">
        <f>IF(ISNUMBER(Regressions!P31),ROUND(Regressions!P31, 1), NA())</f>
        <v>#N/A</v>
      </c>
      <c r="Q21" s="391" t="e">
        <f>IF(ISNUMBER(Regressions!Q31),ROUND(Regressions!Q31, 1), NA())</f>
        <v>#N/A</v>
      </c>
      <c r="R21" s="386" t="e">
        <f>IF(ISNUMBER(Regressions!R31),ROUND(Regressions!R31, 1), NA())</f>
        <v>#N/A</v>
      </c>
      <c r="S21" s="387" t="e">
        <f>IF(ISNUMBER(Regressions!S31),ROUND(Regressions!S31, 1), NA())</f>
        <v>#N/A</v>
      </c>
    </row>
    <row r="22" x14ac:dyDescent="0.2">
      <c r="A22" s="233" t="str">
        <f>IF(ISBLANK(Regressions!A32), " ", Regressions!A32)</f>
        <v>Yemen</v>
      </c>
      <c r="B22" s="228">
        <f>IF(ISBLANK(Regressions!B32), " ", Regressions!B32)</f>
        <v>2001</v>
      </c>
      <c r="C22" s="231" t="str">
        <f>IF(ISBLANK(Regressions!C32), " ", Regressions!C32)</f>
        <v>Urban</v>
      </c>
      <c r="D22" s="235">
        <f>IF(ISBLANK(Regressions!D32), " ", Regressions!D32)</f>
        <v>2163909.9381225584</v>
      </c>
      <c r="E22" s="384" t="e">
        <f>IF(ISNUMBER(Regressions!E32),ROUND(Regressions!E32, 1), NA())</f>
        <v>#N/A</v>
      </c>
      <c r="F22" s="297" t="e">
        <f>IF(ISNUMBER(Regressions!F32),ROUND(Regressions!F32, 1), NA())</f>
        <v>#N/A</v>
      </c>
      <c r="G22" s="385" t="e">
        <f>IF(ISNUMBER(Regressions!G32),ROUND(Regressions!G32, 1), NA())</f>
        <v>#N/A</v>
      </c>
      <c r="H22" s="386" t="e">
        <f>IF(ISNUMBER(Regressions!H32),ROUND(Regressions!H32, 1), NA())</f>
        <v>#N/A</v>
      </c>
      <c r="I22" s="387" t="e">
        <f>IF(ISNUMBER(Regressions!I32),ROUND(Regressions!I32, 1), NA())</f>
        <v>#N/A</v>
      </c>
      <c r="J22" s="388" t="e">
        <f>IF(ISNUMBER(Regressions!J32),ROUND(Regressions!J32, 1), NA())</f>
        <v>#N/A</v>
      </c>
      <c r="K22" s="297" t="e">
        <f>IF(ISNUMBER(Regressions!K32),ROUND(Regressions!K32, 1), NA())</f>
        <v>#N/A</v>
      </c>
      <c r="L22" s="389" t="e">
        <f>IF(ISNUMBER(Regressions!L32),ROUND(Regressions!L32, 1), NA())</f>
        <v>#N/A</v>
      </c>
      <c r="M22" s="386" t="e">
        <f>IF(ISNUMBER(Regressions!M32),ROUND(Regressions!M32, 1), NA())</f>
        <v>#N/A</v>
      </c>
      <c r="N22" s="390" t="e">
        <f>IF(ISNUMBER(Regressions!N32),ROUND(Regressions!N32, 1), NA())</f>
        <v>#N/A</v>
      </c>
      <c r="O22" s="384" t="e">
        <f>IF(ISNUMBER(Regressions!O32),ROUND(Regressions!O32, 1), NA())</f>
        <v>#N/A</v>
      </c>
      <c r="P22" s="297" t="e">
        <f>IF(ISNUMBER(Regressions!P32),ROUND(Regressions!P32, 1), NA())</f>
        <v>#N/A</v>
      </c>
      <c r="Q22" s="391" t="e">
        <f>IF(ISNUMBER(Regressions!Q32),ROUND(Regressions!Q32, 1), NA())</f>
        <v>#N/A</v>
      </c>
      <c r="R22" s="386" t="e">
        <f>IF(ISNUMBER(Regressions!R32),ROUND(Regressions!R32, 1), NA())</f>
        <v>#N/A</v>
      </c>
      <c r="S22" s="387" t="e">
        <f>IF(ISNUMBER(Regressions!S32),ROUND(Regressions!S32, 1), NA())</f>
        <v>#N/A</v>
      </c>
    </row>
    <row r="23" x14ac:dyDescent="0.2">
      <c r="A23" s="233" t="str">
        <f>IF(ISBLANK(Regressions!A33), " ", Regressions!A33)</f>
        <v>Yemen</v>
      </c>
      <c r="B23" s="228">
        <f>IF(ISBLANK(Regressions!B33), " ", Regressions!B33)</f>
        <v>2002</v>
      </c>
      <c r="C23" s="231" t="str">
        <f>IF(ISBLANK(Regressions!C33), " ", Regressions!C33)</f>
        <v>Urban</v>
      </c>
      <c r="D23" s="235">
        <f>IF(ISBLANK(Regressions!D33), " ", Regressions!D33)</f>
        <v>2263868.0207004547</v>
      </c>
      <c r="E23" s="384" t="e">
        <f>IF(ISNUMBER(Regressions!E33),ROUND(Regressions!E33, 1), NA())</f>
        <v>#N/A</v>
      </c>
      <c r="F23" s="297" t="e">
        <f>IF(ISNUMBER(Regressions!F33),ROUND(Regressions!F33, 1), NA())</f>
        <v>#N/A</v>
      </c>
      <c r="G23" s="385" t="e">
        <f>IF(ISNUMBER(Regressions!G33),ROUND(Regressions!G33, 1), NA())</f>
        <v>#N/A</v>
      </c>
      <c r="H23" s="386" t="e">
        <f>IF(ISNUMBER(Regressions!H33),ROUND(Regressions!H33, 1), NA())</f>
        <v>#N/A</v>
      </c>
      <c r="I23" s="387" t="e">
        <f>IF(ISNUMBER(Regressions!I33),ROUND(Regressions!I33, 1), NA())</f>
        <v>#N/A</v>
      </c>
      <c r="J23" s="388" t="e">
        <f>IF(ISNUMBER(Regressions!J33),ROUND(Regressions!J33, 1), NA())</f>
        <v>#N/A</v>
      </c>
      <c r="K23" s="297" t="e">
        <f>IF(ISNUMBER(Regressions!K33),ROUND(Regressions!K33, 1), NA())</f>
        <v>#N/A</v>
      </c>
      <c r="L23" s="389" t="e">
        <f>IF(ISNUMBER(Regressions!L33),ROUND(Regressions!L33, 1), NA())</f>
        <v>#N/A</v>
      </c>
      <c r="M23" s="386" t="e">
        <f>IF(ISNUMBER(Regressions!M33),ROUND(Regressions!M33, 1), NA())</f>
        <v>#N/A</v>
      </c>
      <c r="N23" s="390" t="e">
        <f>IF(ISNUMBER(Regressions!N33),ROUND(Regressions!N33, 1), NA())</f>
        <v>#N/A</v>
      </c>
      <c r="O23" s="384" t="e">
        <f>IF(ISNUMBER(Regressions!O33),ROUND(Regressions!O33, 1), NA())</f>
        <v>#N/A</v>
      </c>
      <c r="P23" s="297" t="e">
        <f>IF(ISNUMBER(Regressions!P33),ROUND(Regressions!P33, 1), NA())</f>
        <v>#N/A</v>
      </c>
      <c r="Q23" s="391" t="e">
        <f>IF(ISNUMBER(Regressions!Q33),ROUND(Regressions!Q33, 1), NA())</f>
        <v>#N/A</v>
      </c>
      <c r="R23" s="386" t="e">
        <f>IF(ISNUMBER(Regressions!R33),ROUND(Regressions!R33, 1), NA())</f>
        <v>#N/A</v>
      </c>
      <c r="S23" s="387" t="e">
        <f>IF(ISNUMBER(Regressions!S33),ROUND(Regressions!S33, 1), NA())</f>
        <v>#N/A</v>
      </c>
    </row>
    <row r="24" x14ac:dyDescent="0.2">
      <c r="A24" s="233" t="str">
        <f>IF(ISBLANK(Regressions!A34), " ", Regressions!A34)</f>
        <v>Yemen</v>
      </c>
      <c r="B24" s="228">
        <f>IF(ISBLANK(Regressions!B34), " ", Regressions!B34)</f>
        <v>2003</v>
      </c>
      <c r="C24" s="231" t="str">
        <f>IF(ISBLANK(Regressions!C34), " ", Regressions!C34)</f>
        <v>Urban</v>
      </c>
      <c r="D24" s="235">
        <f>IF(ISBLANK(Regressions!D34), " ", Regressions!D34)</f>
        <v>2355791.0785590364</v>
      </c>
      <c r="E24" s="384" t="e">
        <f>IF(ISNUMBER(Regressions!E34),ROUND(Regressions!E34, 1), NA())</f>
        <v>#N/A</v>
      </c>
      <c r="F24" s="297" t="e">
        <f>IF(ISNUMBER(Regressions!F34),ROUND(Regressions!F34, 1), NA())</f>
        <v>#N/A</v>
      </c>
      <c r="G24" s="385" t="e">
        <f>IF(ISNUMBER(Regressions!G34),ROUND(Regressions!G34, 1), NA())</f>
        <v>#N/A</v>
      </c>
      <c r="H24" s="386" t="e">
        <f>IF(ISNUMBER(Regressions!H34),ROUND(Regressions!H34, 1), NA())</f>
        <v>#N/A</v>
      </c>
      <c r="I24" s="387" t="e">
        <f>IF(ISNUMBER(Regressions!I34),ROUND(Regressions!I34, 1), NA())</f>
        <v>#N/A</v>
      </c>
      <c r="J24" s="388" t="e">
        <f>IF(ISNUMBER(Regressions!J34),ROUND(Regressions!J34, 1), NA())</f>
        <v>#N/A</v>
      </c>
      <c r="K24" s="297" t="e">
        <f>IF(ISNUMBER(Regressions!K34),ROUND(Regressions!K34, 1), NA())</f>
        <v>#N/A</v>
      </c>
      <c r="L24" s="389" t="e">
        <f>IF(ISNUMBER(Regressions!L34),ROUND(Regressions!L34, 1), NA())</f>
        <v>#N/A</v>
      </c>
      <c r="M24" s="386" t="e">
        <f>IF(ISNUMBER(Regressions!M34),ROUND(Regressions!M34, 1), NA())</f>
        <v>#N/A</v>
      </c>
      <c r="N24" s="390" t="e">
        <f>IF(ISNUMBER(Regressions!N34),ROUND(Regressions!N34, 1), NA())</f>
        <v>#N/A</v>
      </c>
      <c r="O24" s="384" t="e">
        <f>IF(ISNUMBER(Regressions!O34),ROUND(Regressions!O34, 1), NA())</f>
        <v>#N/A</v>
      </c>
      <c r="P24" s="297" t="e">
        <f>IF(ISNUMBER(Regressions!P34),ROUND(Regressions!P34, 1), NA())</f>
        <v>#N/A</v>
      </c>
      <c r="Q24" s="391" t="e">
        <f>IF(ISNUMBER(Regressions!Q34),ROUND(Regressions!Q34, 1), NA())</f>
        <v>#N/A</v>
      </c>
      <c r="R24" s="386" t="e">
        <f>IF(ISNUMBER(Regressions!R34),ROUND(Regressions!R34, 1), NA())</f>
        <v>#N/A</v>
      </c>
      <c r="S24" s="387" t="e">
        <f>IF(ISNUMBER(Regressions!S34),ROUND(Regressions!S34, 1), NA())</f>
        <v>#N/A</v>
      </c>
    </row>
    <row r="25" x14ac:dyDescent="0.2">
      <c r="A25" s="233" t="str">
        <f>IF(ISBLANK(Regressions!A35), " ", Regressions!A35)</f>
        <v>Yemen</v>
      </c>
      <c r="B25" s="228">
        <f>IF(ISBLANK(Regressions!B35), " ", Regressions!B35)</f>
        <v>2004</v>
      </c>
      <c r="C25" s="231" t="str">
        <f>IF(ISBLANK(Regressions!C35), " ", Regressions!C35)</f>
        <v>Urban</v>
      </c>
      <c r="D25" s="235">
        <f>IF(ISBLANK(Regressions!D35), " ", Regressions!D35)</f>
        <v>2442372.0583918761</v>
      </c>
      <c r="E25" s="384" t="e">
        <f>IF(ISNUMBER(Regressions!E35),ROUND(Regressions!E35, 1), NA())</f>
        <v>#N/A</v>
      </c>
      <c r="F25" s="297" t="e">
        <f>IF(ISNUMBER(Regressions!F35),ROUND(Regressions!F35, 1), NA())</f>
        <v>#N/A</v>
      </c>
      <c r="G25" s="385" t="e">
        <f>IF(ISNUMBER(Regressions!G35),ROUND(Regressions!G35, 1), NA())</f>
        <v>#N/A</v>
      </c>
      <c r="H25" s="386" t="e">
        <f>IF(ISNUMBER(Regressions!H35),ROUND(Regressions!H35, 1), NA())</f>
        <v>#N/A</v>
      </c>
      <c r="I25" s="387" t="e">
        <f>IF(ISNUMBER(Regressions!I35),ROUND(Regressions!I35, 1), NA())</f>
        <v>#N/A</v>
      </c>
      <c r="J25" s="388" t="e">
        <f>IF(ISNUMBER(Regressions!J35),ROUND(Regressions!J35, 1), NA())</f>
        <v>#N/A</v>
      </c>
      <c r="K25" s="297" t="e">
        <f>IF(ISNUMBER(Regressions!K35),ROUND(Regressions!K35, 1), NA())</f>
        <v>#N/A</v>
      </c>
      <c r="L25" s="389" t="e">
        <f>IF(ISNUMBER(Regressions!L35),ROUND(Regressions!L35, 1), NA())</f>
        <v>#N/A</v>
      </c>
      <c r="M25" s="386" t="e">
        <f>IF(ISNUMBER(Regressions!M35),ROUND(Regressions!M35, 1), NA())</f>
        <v>#N/A</v>
      </c>
      <c r="N25" s="390" t="e">
        <f>IF(ISNUMBER(Regressions!N35),ROUND(Regressions!N35, 1), NA())</f>
        <v>#N/A</v>
      </c>
      <c r="O25" s="384" t="e">
        <f>IF(ISNUMBER(Regressions!O35),ROUND(Regressions!O35, 1), NA())</f>
        <v>#N/A</v>
      </c>
      <c r="P25" s="297" t="e">
        <f>IF(ISNUMBER(Regressions!P35),ROUND(Regressions!P35, 1), NA())</f>
        <v>#N/A</v>
      </c>
      <c r="Q25" s="391" t="e">
        <f>IF(ISNUMBER(Regressions!Q35),ROUND(Regressions!Q35, 1), NA())</f>
        <v>#N/A</v>
      </c>
      <c r="R25" s="386" t="e">
        <f>IF(ISNUMBER(Regressions!R35),ROUND(Regressions!R35, 1), NA())</f>
        <v>#N/A</v>
      </c>
      <c r="S25" s="387" t="e">
        <f>IF(ISNUMBER(Regressions!S35),ROUND(Regressions!S35, 1), NA())</f>
        <v>#N/A</v>
      </c>
    </row>
    <row r="26" x14ac:dyDescent="0.2">
      <c r="A26" s="233" t="str">
        <f>IF(ISBLANK(Regressions!A36), " ", Regressions!A36)</f>
        <v>Yemen</v>
      </c>
      <c r="B26" s="228">
        <f>IF(ISBLANK(Regressions!B36), " ", Regressions!B36)</f>
        <v>2005</v>
      </c>
      <c r="C26" s="231" t="str">
        <f>IF(ISBLANK(Regressions!C36), " ", Regressions!C36)</f>
        <v>Urban</v>
      </c>
      <c r="D26" s="235">
        <f>IF(ISBLANK(Regressions!D36), " ", Regressions!D36)</f>
        <v>2533431.0759013752</v>
      </c>
      <c r="E26" s="384" t="e">
        <f>IF(ISNUMBER(Regressions!E36),ROUND(Regressions!E36, 1), NA())</f>
        <v>#N/A</v>
      </c>
      <c r="F26" s="297" t="e">
        <f>IF(ISNUMBER(Regressions!F36),ROUND(Regressions!F36, 1), NA())</f>
        <v>#N/A</v>
      </c>
      <c r="G26" s="385" t="e">
        <f>IF(ISNUMBER(Regressions!G36),ROUND(Regressions!G36, 1), NA())</f>
        <v>#N/A</v>
      </c>
      <c r="H26" s="386" t="e">
        <f>IF(ISNUMBER(Regressions!H36),ROUND(Regressions!H36, 1), NA())</f>
        <v>#N/A</v>
      </c>
      <c r="I26" s="387" t="e">
        <f>IF(ISNUMBER(Regressions!I36),ROUND(Regressions!I36, 1), NA())</f>
        <v>#N/A</v>
      </c>
      <c r="J26" s="388" t="e">
        <f>IF(ISNUMBER(Regressions!J36),ROUND(Regressions!J36, 1), NA())</f>
        <v>#N/A</v>
      </c>
      <c r="K26" s="297" t="e">
        <f>IF(ISNUMBER(Regressions!K36),ROUND(Regressions!K36, 1), NA())</f>
        <v>#N/A</v>
      </c>
      <c r="L26" s="389" t="e">
        <f>IF(ISNUMBER(Regressions!L36),ROUND(Regressions!L36, 1), NA())</f>
        <v>#N/A</v>
      </c>
      <c r="M26" s="386" t="e">
        <f>IF(ISNUMBER(Regressions!M36),ROUND(Regressions!M36, 1), NA())</f>
        <v>#N/A</v>
      </c>
      <c r="N26" s="390" t="e">
        <f>IF(ISNUMBER(Regressions!N36),ROUND(Regressions!N36, 1), NA())</f>
        <v>#N/A</v>
      </c>
      <c r="O26" s="384" t="e">
        <f>IF(ISNUMBER(Regressions!O36),ROUND(Regressions!O36, 1), NA())</f>
        <v>#N/A</v>
      </c>
      <c r="P26" s="297" t="e">
        <f>IF(ISNUMBER(Regressions!P36),ROUND(Regressions!P36, 1), NA())</f>
        <v>#N/A</v>
      </c>
      <c r="Q26" s="391" t="e">
        <f>IF(ISNUMBER(Regressions!Q36),ROUND(Regressions!Q36, 1), NA())</f>
        <v>#N/A</v>
      </c>
      <c r="R26" s="386" t="e">
        <f>IF(ISNUMBER(Regressions!R36),ROUND(Regressions!R36, 1), NA())</f>
        <v>#N/A</v>
      </c>
      <c r="S26" s="387" t="e">
        <f>IF(ISNUMBER(Regressions!S36),ROUND(Regressions!S36, 1), NA())</f>
        <v>#N/A</v>
      </c>
    </row>
    <row r="27" x14ac:dyDescent="0.2">
      <c r="A27" s="233" t="str">
        <f>IF(ISBLANK(Regressions!A37), " ", Regressions!A37)</f>
        <v>Yemen</v>
      </c>
      <c r="B27" s="228">
        <f>IF(ISBLANK(Regressions!B37), " ", Regressions!B37)</f>
        <v>2006</v>
      </c>
      <c r="C27" s="231" t="str">
        <f>IF(ISBLANK(Regressions!C37), " ", Regressions!C37)</f>
        <v>Urban</v>
      </c>
      <c r="D27" s="235">
        <f>IF(ISBLANK(Regressions!D37), " ", Regressions!D37)</f>
        <v>2623005.0506374929</v>
      </c>
      <c r="E27" s="384" t="e">
        <f>IF(ISNUMBER(Regressions!E37),ROUND(Regressions!E37, 1), NA())</f>
        <v>#N/A</v>
      </c>
      <c r="F27" s="297" t="e">
        <f>IF(ISNUMBER(Regressions!F37),ROUND(Regressions!F37, 1), NA())</f>
        <v>#N/A</v>
      </c>
      <c r="G27" s="385" t="e">
        <f>IF(ISNUMBER(Regressions!G37),ROUND(Regressions!G37, 1), NA())</f>
        <v>#N/A</v>
      </c>
      <c r="H27" s="386" t="e">
        <f>IF(ISNUMBER(Regressions!H37),ROUND(Regressions!H37, 1), NA())</f>
        <v>#N/A</v>
      </c>
      <c r="I27" s="387" t="e">
        <f>IF(ISNUMBER(Regressions!I37),ROUND(Regressions!I37, 1), NA())</f>
        <v>#N/A</v>
      </c>
      <c r="J27" s="388" t="e">
        <f>IF(ISNUMBER(Regressions!J37),ROUND(Regressions!J37, 1), NA())</f>
        <v>#N/A</v>
      </c>
      <c r="K27" s="297" t="e">
        <f>IF(ISNUMBER(Regressions!K37),ROUND(Regressions!K37, 1), NA())</f>
        <v>#N/A</v>
      </c>
      <c r="L27" s="389" t="e">
        <f>IF(ISNUMBER(Regressions!L37),ROUND(Regressions!L37, 1), NA())</f>
        <v>#N/A</v>
      </c>
      <c r="M27" s="386" t="e">
        <f>IF(ISNUMBER(Regressions!M37),ROUND(Regressions!M37, 1), NA())</f>
        <v>#N/A</v>
      </c>
      <c r="N27" s="390" t="e">
        <f>IF(ISNUMBER(Regressions!N37),ROUND(Regressions!N37, 1), NA())</f>
        <v>#N/A</v>
      </c>
      <c r="O27" s="384" t="e">
        <f>IF(ISNUMBER(Regressions!O37),ROUND(Regressions!O37, 1), NA())</f>
        <v>#N/A</v>
      </c>
      <c r="P27" s="297" t="e">
        <f>IF(ISNUMBER(Regressions!P37),ROUND(Regressions!P37, 1), NA())</f>
        <v>#N/A</v>
      </c>
      <c r="Q27" s="391" t="e">
        <f>IF(ISNUMBER(Regressions!Q37),ROUND(Regressions!Q37, 1), NA())</f>
        <v>#N/A</v>
      </c>
      <c r="R27" s="386" t="e">
        <f>IF(ISNUMBER(Regressions!R37),ROUND(Regressions!R37, 1), NA())</f>
        <v>#N/A</v>
      </c>
      <c r="S27" s="387" t="e">
        <f>IF(ISNUMBER(Regressions!S37),ROUND(Regressions!S37, 1), NA())</f>
        <v>#N/A</v>
      </c>
    </row>
    <row r="28" x14ac:dyDescent="0.2">
      <c r="A28" s="233" t="str">
        <f>IF(ISBLANK(Regressions!A38), " ", Regressions!A38)</f>
        <v>Yemen</v>
      </c>
      <c r="B28" s="228">
        <f>IF(ISBLANK(Regressions!B38), " ", Regressions!B38)</f>
        <v>2007</v>
      </c>
      <c r="C28" s="231" t="str">
        <f>IF(ISBLANK(Regressions!C38), " ", Regressions!C38)</f>
        <v>Urban</v>
      </c>
      <c r="D28" s="235">
        <f>IF(ISBLANK(Regressions!D38), " ", Regressions!D38)</f>
        <v>2713860.0199017334</v>
      </c>
      <c r="E28" s="384" t="e">
        <f>IF(ISNUMBER(Regressions!E38),ROUND(Regressions!E38, 1), NA())</f>
        <v>#N/A</v>
      </c>
      <c r="F28" s="297" t="e">
        <f>IF(ISNUMBER(Regressions!F38),ROUND(Regressions!F38, 1), NA())</f>
        <v>#N/A</v>
      </c>
      <c r="G28" s="385" t="e">
        <f>IF(ISNUMBER(Regressions!G38),ROUND(Regressions!G38, 1), NA())</f>
        <v>#N/A</v>
      </c>
      <c r="H28" s="386" t="e">
        <f>IF(ISNUMBER(Regressions!H38),ROUND(Regressions!H38, 1), NA())</f>
        <v>#N/A</v>
      </c>
      <c r="I28" s="387" t="e">
        <f>IF(ISNUMBER(Regressions!I38),ROUND(Regressions!I38, 1), NA())</f>
        <v>#N/A</v>
      </c>
      <c r="J28" s="388" t="e">
        <f>IF(ISNUMBER(Regressions!J38),ROUND(Regressions!J38, 1), NA())</f>
        <v>#N/A</v>
      </c>
      <c r="K28" s="297" t="e">
        <f>IF(ISNUMBER(Regressions!K38),ROUND(Regressions!K38, 1), NA())</f>
        <v>#N/A</v>
      </c>
      <c r="L28" s="389" t="e">
        <f>IF(ISNUMBER(Regressions!L38),ROUND(Regressions!L38, 1), NA())</f>
        <v>#N/A</v>
      </c>
      <c r="M28" s="386" t="e">
        <f>IF(ISNUMBER(Regressions!M38),ROUND(Regressions!M38, 1), NA())</f>
        <v>#N/A</v>
      </c>
      <c r="N28" s="390" t="e">
        <f>IF(ISNUMBER(Regressions!N38),ROUND(Regressions!N38, 1), NA())</f>
        <v>#N/A</v>
      </c>
      <c r="O28" s="384" t="e">
        <f>IF(ISNUMBER(Regressions!O38),ROUND(Regressions!O38, 1), NA())</f>
        <v>#N/A</v>
      </c>
      <c r="P28" s="297" t="e">
        <f>IF(ISNUMBER(Regressions!P38),ROUND(Regressions!P38, 1), NA())</f>
        <v>#N/A</v>
      </c>
      <c r="Q28" s="391" t="e">
        <f>IF(ISNUMBER(Regressions!Q38),ROUND(Regressions!Q38, 1), NA())</f>
        <v>#N/A</v>
      </c>
      <c r="R28" s="386" t="e">
        <f>IF(ISNUMBER(Regressions!R38),ROUND(Regressions!R38, 1), NA())</f>
        <v>#N/A</v>
      </c>
      <c r="S28" s="387" t="e">
        <f>IF(ISNUMBER(Regressions!S38),ROUND(Regressions!S38, 1), NA())</f>
        <v>#N/A</v>
      </c>
    </row>
    <row r="29" x14ac:dyDescent="0.2">
      <c r="A29" s="233" t="str">
        <f>IF(ISBLANK(Regressions!A39), " ", Regressions!A39)</f>
        <v>Yemen</v>
      </c>
      <c r="B29" s="228">
        <f>IF(ISBLANK(Regressions!B39), " ", Regressions!B39)</f>
        <v>2008</v>
      </c>
      <c r="C29" s="231" t="str">
        <f>IF(ISBLANK(Regressions!C39), " ", Regressions!C39)</f>
        <v>Urban</v>
      </c>
      <c r="D29" s="235">
        <f>IF(ISBLANK(Regressions!D39), " ", Regressions!D39)</f>
        <v>2809190.9632659149</v>
      </c>
      <c r="E29" s="384" t="e">
        <f>IF(ISNUMBER(Regressions!E39),ROUND(Regressions!E39, 1), NA())</f>
        <v>#N/A</v>
      </c>
      <c r="F29" s="297" t="e">
        <f>IF(ISNUMBER(Regressions!F39),ROUND(Regressions!F39, 1), NA())</f>
        <v>#N/A</v>
      </c>
      <c r="G29" s="385" t="e">
        <f>IF(ISNUMBER(Regressions!G39),ROUND(Regressions!G39, 1), NA())</f>
        <v>#N/A</v>
      </c>
      <c r="H29" s="386" t="e">
        <f>IF(ISNUMBER(Regressions!H39),ROUND(Regressions!H39, 1), NA())</f>
        <v>#N/A</v>
      </c>
      <c r="I29" s="387" t="e">
        <f>IF(ISNUMBER(Regressions!I39),ROUND(Regressions!I39, 1), NA())</f>
        <v>#N/A</v>
      </c>
      <c r="J29" s="388" t="e">
        <f>IF(ISNUMBER(Regressions!J39),ROUND(Regressions!J39, 1), NA())</f>
        <v>#N/A</v>
      </c>
      <c r="K29" s="297" t="e">
        <f>IF(ISNUMBER(Regressions!K39),ROUND(Regressions!K39, 1), NA())</f>
        <v>#N/A</v>
      </c>
      <c r="L29" s="389" t="e">
        <f>IF(ISNUMBER(Regressions!L39),ROUND(Regressions!L39, 1), NA())</f>
        <v>#N/A</v>
      </c>
      <c r="M29" s="386" t="e">
        <f>IF(ISNUMBER(Regressions!M39),ROUND(Regressions!M39, 1), NA())</f>
        <v>#N/A</v>
      </c>
      <c r="N29" s="390" t="e">
        <f>IF(ISNUMBER(Regressions!N39),ROUND(Regressions!N39, 1), NA())</f>
        <v>#N/A</v>
      </c>
      <c r="O29" s="384" t="e">
        <f>IF(ISNUMBER(Regressions!O39),ROUND(Regressions!O39, 1), NA())</f>
        <v>#N/A</v>
      </c>
      <c r="P29" s="297" t="e">
        <f>IF(ISNUMBER(Regressions!P39),ROUND(Regressions!P39, 1), NA())</f>
        <v>#N/A</v>
      </c>
      <c r="Q29" s="391" t="e">
        <f>IF(ISNUMBER(Regressions!Q39),ROUND(Regressions!Q39, 1), NA())</f>
        <v>#N/A</v>
      </c>
      <c r="R29" s="386" t="e">
        <f>IF(ISNUMBER(Regressions!R39),ROUND(Regressions!R39, 1), NA())</f>
        <v>#N/A</v>
      </c>
      <c r="S29" s="387" t="e">
        <f>IF(ISNUMBER(Regressions!S39),ROUND(Regressions!S39, 1), NA())</f>
        <v>#N/A</v>
      </c>
    </row>
    <row r="30" x14ac:dyDescent="0.2">
      <c r="A30" s="233" t="str">
        <f>IF(ISBLANK(Regressions!A40), " ", Regressions!A40)</f>
        <v>Yemen</v>
      </c>
      <c r="B30" s="228">
        <f>IF(ISBLANK(Regressions!B40), " ", Regressions!B40)</f>
        <v>2009</v>
      </c>
      <c r="C30" s="231" t="str">
        <f>IF(ISBLANK(Regressions!C40), " ", Regressions!C40)</f>
        <v>Urban</v>
      </c>
      <c r="D30" s="235">
        <f>IF(ISBLANK(Regressions!D40), " ", Regressions!D40)</f>
        <v>2906687.0209391019</v>
      </c>
      <c r="E30" s="384" t="e">
        <f>IF(ISNUMBER(Regressions!E40),ROUND(Regressions!E40, 1), NA())</f>
        <v>#N/A</v>
      </c>
      <c r="F30" s="297" t="e">
        <f>IF(ISNUMBER(Regressions!F40),ROUND(Regressions!F40, 1), NA())</f>
        <v>#N/A</v>
      </c>
      <c r="G30" s="385" t="e">
        <f>IF(ISNUMBER(Regressions!G40),ROUND(Regressions!G40, 1), NA())</f>
        <v>#N/A</v>
      </c>
      <c r="H30" s="386" t="e">
        <f>IF(ISNUMBER(Regressions!H40),ROUND(Regressions!H40, 1), NA())</f>
        <v>#N/A</v>
      </c>
      <c r="I30" s="387" t="e">
        <f>IF(ISNUMBER(Regressions!I40),ROUND(Regressions!I40, 1), NA())</f>
        <v>#N/A</v>
      </c>
      <c r="J30" s="388">
        <f>IF(ISNUMBER(Regressions!J40),ROUND(Regressions!J40, 1), NA())</f>
        <v>96.7</v>
      </c>
      <c r="K30" s="297" t="e">
        <f>IF(ISNUMBER(Regressions!K40),ROUND(Regressions!K40, 1), NA())</f>
        <v>#N/A</v>
      </c>
      <c r="L30" s="389" t="e">
        <f>IF(ISNUMBER(Regressions!L40),ROUND(Regressions!L40, 1), NA())</f>
        <v>#N/A</v>
      </c>
      <c r="M30" s="386">
        <f>IF(ISNUMBER(Regressions!M40),ROUND(Regressions!M40, 1), NA())</f>
        <v>96.7</v>
      </c>
      <c r="N30" s="390">
        <f>IF(ISNUMBER(Regressions!N40),ROUND(Regressions!N40, 1), NA())</f>
        <v>3.3</v>
      </c>
      <c r="O30" s="384">
        <f>IF(ISNUMBER(Regressions!O40),ROUND(Regressions!O40, 1), NA())</f>
        <v>72.900000000000006</v>
      </c>
      <c r="P30" s="297" t="e">
        <f>IF(ISNUMBER(Regressions!P40),ROUND(Regressions!P40, 1), NA())</f>
        <v>#N/A</v>
      </c>
      <c r="Q30" s="391" t="e">
        <f>IF(ISNUMBER(Regressions!Q40),ROUND(Regressions!Q40, 1), NA())</f>
        <v>#N/A</v>
      </c>
      <c r="R30" s="386">
        <f>IF(ISNUMBER(Regressions!R40),ROUND(Regressions!R40, 1), NA())</f>
        <v>72.900000000000006</v>
      </c>
      <c r="S30" s="387">
        <f>IF(ISNUMBER(Regressions!S40),ROUND(Regressions!S40, 1), NA())</f>
        <v>27.1</v>
      </c>
    </row>
    <row r="31" x14ac:dyDescent="0.2">
      <c r="A31" s="233" t="str">
        <f>IF(ISBLANK(Regressions!A41), " ", Regressions!A41)</f>
        <v>Yemen</v>
      </c>
      <c r="B31" s="228">
        <f>IF(ISBLANK(Regressions!B41), " ", Regressions!B41)</f>
        <v>2010</v>
      </c>
      <c r="C31" s="231" t="str">
        <f>IF(ISBLANK(Regressions!C41), " ", Regressions!C41)</f>
        <v>Urban</v>
      </c>
      <c r="D31" s="235">
        <f>IF(ISBLANK(Regressions!D41), " ", Regressions!D41)</f>
        <v>2998670.0882491302</v>
      </c>
      <c r="E31" s="384" t="e">
        <f>IF(ISNUMBER(Regressions!E41),ROUND(Regressions!E41, 1), NA())</f>
        <v>#N/A</v>
      </c>
      <c r="F31" s="297" t="e">
        <f>IF(ISNUMBER(Regressions!F41),ROUND(Regressions!F41, 1), NA())</f>
        <v>#N/A</v>
      </c>
      <c r="G31" s="385" t="e">
        <f>IF(ISNUMBER(Regressions!G41),ROUND(Regressions!G41, 1), NA())</f>
        <v>#N/A</v>
      </c>
      <c r="H31" s="386" t="e">
        <f>IF(ISNUMBER(Regressions!H41),ROUND(Regressions!H41, 1), NA())</f>
        <v>#N/A</v>
      </c>
      <c r="I31" s="387" t="e">
        <f>IF(ISNUMBER(Regressions!I41),ROUND(Regressions!I41, 1), NA())</f>
        <v>#N/A</v>
      </c>
      <c r="J31" s="388">
        <f>IF(ISNUMBER(Regressions!J41),ROUND(Regressions!J41, 1), NA())</f>
        <v>96.7</v>
      </c>
      <c r="K31" s="297" t="e">
        <f>IF(ISNUMBER(Regressions!K41),ROUND(Regressions!K41, 1), NA())</f>
        <v>#N/A</v>
      </c>
      <c r="L31" s="389" t="e">
        <f>IF(ISNUMBER(Regressions!L41),ROUND(Regressions!L41, 1), NA())</f>
        <v>#N/A</v>
      </c>
      <c r="M31" s="386">
        <f>IF(ISNUMBER(Regressions!M41),ROUND(Regressions!M41, 1), NA())</f>
        <v>96.7</v>
      </c>
      <c r="N31" s="390">
        <f>IF(ISNUMBER(Regressions!N41),ROUND(Regressions!N41, 1), NA())</f>
        <v>3.3</v>
      </c>
      <c r="O31" s="384">
        <f>IF(ISNUMBER(Regressions!O41),ROUND(Regressions!O41, 1), NA())</f>
        <v>72.900000000000006</v>
      </c>
      <c r="P31" s="297" t="e">
        <f>IF(ISNUMBER(Regressions!P41),ROUND(Regressions!P41, 1), NA())</f>
        <v>#N/A</v>
      </c>
      <c r="Q31" s="391" t="e">
        <f>IF(ISNUMBER(Regressions!Q41),ROUND(Regressions!Q41, 1), NA())</f>
        <v>#N/A</v>
      </c>
      <c r="R31" s="386">
        <f>IF(ISNUMBER(Regressions!R41),ROUND(Regressions!R41, 1), NA())</f>
        <v>72.900000000000006</v>
      </c>
      <c r="S31" s="387">
        <f>IF(ISNUMBER(Regressions!S41),ROUND(Regressions!S41, 1), NA())</f>
        <v>27.1</v>
      </c>
    </row>
    <row r="32" x14ac:dyDescent="0.2">
      <c r="A32" s="233" t="str">
        <f>IF(ISBLANK(Regressions!A42), " ", Regressions!A42)</f>
        <v>Yemen</v>
      </c>
      <c r="B32" s="228">
        <f>IF(ISBLANK(Regressions!B42), " ", Regressions!B42)</f>
        <v>2011</v>
      </c>
      <c r="C32" s="231" t="str">
        <f>IF(ISBLANK(Regressions!C42), " ", Regressions!C42)</f>
        <v>Urban</v>
      </c>
      <c r="D32" s="235">
        <f>IF(ISBLANK(Regressions!D42), " ", Regressions!D42)</f>
        <v>3090312.8226342769</v>
      </c>
      <c r="E32" s="384" t="e">
        <f>IF(ISNUMBER(Regressions!E42),ROUND(Regressions!E42, 1), NA())</f>
        <v>#N/A</v>
      </c>
      <c r="F32" s="297" t="e">
        <f>IF(ISNUMBER(Regressions!F42),ROUND(Regressions!F42, 1), NA())</f>
        <v>#N/A</v>
      </c>
      <c r="G32" s="385" t="e">
        <f>IF(ISNUMBER(Regressions!G42),ROUND(Regressions!G42, 1), NA())</f>
        <v>#N/A</v>
      </c>
      <c r="H32" s="386" t="e">
        <f>IF(ISNUMBER(Regressions!H42),ROUND(Regressions!H42, 1), NA())</f>
        <v>#N/A</v>
      </c>
      <c r="I32" s="387" t="e">
        <f>IF(ISNUMBER(Regressions!I42),ROUND(Regressions!I42, 1), NA())</f>
        <v>#N/A</v>
      </c>
      <c r="J32" s="388">
        <f>IF(ISNUMBER(Regressions!J42),ROUND(Regressions!J42, 1), NA())</f>
        <v>96.7</v>
      </c>
      <c r="K32" s="297" t="e">
        <f>IF(ISNUMBER(Regressions!K42),ROUND(Regressions!K42, 1), NA())</f>
        <v>#N/A</v>
      </c>
      <c r="L32" s="389" t="e">
        <f>IF(ISNUMBER(Regressions!L42),ROUND(Regressions!L42, 1), NA())</f>
        <v>#N/A</v>
      </c>
      <c r="M32" s="386">
        <f>IF(ISNUMBER(Regressions!M42),ROUND(Regressions!M42, 1), NA())</f>
        <v>96.7</v>
      </c>
      <c r="N32" s="390">
        <f>IF(ISNUMBER(Regressions!N42),ROUND(Regressions!N42, 1), NA())</f>
        <v>3.3</v>
      </c>
      <c r="O32" s="384">
        <f>IF(ISNUMBER(Regressions!O42),ROUND(Regressions!O42, 1), NA())</f>
        <v>72.900000000000006</v>
      </c>
      <c r="P32" s="297" t="e">
        <f>IF(ISNUMBER(Regressions!P42),ROUND(Regressions!P42, 1), NA())</f>
        <v>#N/A</v>
      </c>
      <c r="Q32" s="391" t="e">
        <f>IF(ISNUMBER(Regressions!Q42),ROUND(Regressions!Q42, 1), NA())</f>
        <v>#N/A</v>
      </c>
      <c r="R32" s="386">
        <f>IF(ISNUMBER(Regressions!R42),ROUND(Regressions!R42, 1), NA())</f>
        <v>72.900000000000006</v>
      </c>
      <c r="S32" s="387">
        <f>IF(ISNUMBER(Regressions!S42),ROUND(Regressions!S42, 1), NA())</f>
        <v>27.1</v>
      </c>
    </row>
    <row r="33" x14ac:dyDescent="0.2">
      <c r="A33" s="233" t="str">
        <f>IF(ISBLANK(Regressions!A43), " ", Regressions!A43)</f>
        <v>Yemen</v>
      </c>
      <c r="B33" s="228">
        <f>IF(ISBLANK(Regressions!B43), " ", Regressions!B43)</f>
        <v>2012</v>
      </c>
      <c r="C33" s="231" t="str">
        <f>IF(ISBLANK(Regressions!C43), " ", Regressions!C43)</f>
        <v>Urban</v>
      </c>
      <c r="D33" s="235">
        <f>IF(ISBLANK(Regressions!D43), " ", Regressions!D43)</f>
        <v>3185107.9998623659</v>
      </c>
      <c r="E33" s="384" t="e">
        <f>IF(ISNUMBER(Regressions!E43),ROUND(Regressions!E43, 1), NA())</f>
        <v>#N/A</v>
      </c>
      <c r="F33" s="297" t="e">
        <f>IF(ISNUMBER(Regressions!F43),ROUND(Regressions!F43, 1), NA())</f>
        <v>#N/A</v>
      </c>
      <c r="G33" s="385" t="e">
        <f>IF(ISNUMBER(Regressions!G43),ROUND(Regressions!G43, 1), NA())</f>
        <v>#N/A</v>
      </c>
      <c r="H33" s="386" t="e">
        <f>IF(ISNUMBER(Regressions!H43),ROUND(Regressions!H43, 1), NA())</f>
        <v>#N/A</v>
      </c>
      <c r="I33" s="387" t="e">
        <f>IF(ISNUMBER(Regressions!I43),ROUND(Regressions!I43, 1), NA())</f>
        <v>#N/A</v>
      </c>
      <c r="J33" s="388">
        <f>IF(ISNUMBER(Regressions!J43),ROUND(Regressions!J43, 1), NA())</f>
        <v>96.7</v>
      </c>
      <c r="K33" s="297" t="e">
        <f>IF(ISNUMBER(Regressions!K43),ROUND(Regressions!K43, 1), NA())</f>
        <v>#N/A</v>
      </c>
      <c r="L33" s="389" t="e">
        <f>IF(ISNUMBER(Regressions!L43),ROUND(Regressions!L43, 1), NA())</f>
        <v>#N/A</v>
      </c>
      <c r="M33" s="386">
        <f>IF(ISNUMBER(Regressions!M43),ROUND(Regressions!M43, 1), NA())</f>
        <v>96.7</v>
      </c>
      <c r="N33" s="390">
        <f>IF(ISNUMBER(Regressions!N43),ROUND(Regressions!N43, 1), NA())</f>
        <v>3.3</v>
      </c>
      <c r="O33" s="384">
        <f>IF(ISNUMBER(Regressions!O43),ROUND(Regressions!O43, 1), NA())</f>
        <v>72.900000000000006</v>
      </c>
      <c r="P33" s="297" t="e">
        <f>IF(ISNUMBER(Regressions!P43),ROUND(Regressions!P43, 1), NA())</f>
        <v>#N/A</v>
      </c>
      <c r="Q33" s="391" t="e">
        <f>IF(ISNUMBER(Regressions!Q43),ROUND(Regressions!Q43, 1), NA())</f>
        <v>#N/A</v>
      </c>
      <c r="R33" s="386">
        <f>IF(ISNUMBER(Regressions!R43),ROUND(Regressions!R43, 1), NA())</f>
        <v>72.900000000000006</v>
      </c>
      <c r="S33" s="387">
        <f>IF(ISNUMBER(Regressions!S43),ROUND(Regressions!S43, 1), NA())</f>
        <v>27.1</v>
      </c>
    </row>
    <row r="34" x14ac:dyDescent="0.2">
      <c r="A34" s="233" t="str">
        <f>IF(ISBLANK(Regressions!A44), " ", Regressions!A44)</f>
        <v>Yemen</v>
      </c>
      <c r="B34" s="228">
        <f>IF(ISBLANK(Regressions!B44), " ", Regressions!B44)</f>
        <v>2013</v>
      </c>
      <c r="C34" s="231" t="str">
        <f>IF(ISBLANK(Regressions!C44), " ", Regressions!C44)</f>
        <v>Urban</v>
      </c>
      <c r="D34" s="235">
        <f>IF(ISBLANK(Regressions!D44), " ", Regressions!D44)</f>
        <v>3285069.0479270173</v>
      </c>
      <c r="E34" s="384" t="e">
        <f>IF(ISNUMBER(Regressions!E44),ROUND(Regressions!E44, 1), NA())</f>
        <v>#N/A</v>
      </c>
      <c r="F34" s="297" t="e">
        <f>IF(ISNUMBER(Regressions!F44),ROUND(Regressions!F44, 1), NA())</f>
        <v>#N/A</v>
      </c>
      <c r="G34" s="385" t="e">
        <f>IF(ISNUMBER(Regressions!G44),ROUND(Regressions!G44, 1), NA())</f>
        <v>#N/A</v>
      </c>
      <c r="H34" s="386" t="e">
        <f>IF(ISNUMBER(Regressions!H44),ROUND(Regressions!H44, 1), NA())</f>
        <v>#N/A</v>
      </c>
      <c r="I34" s="387" t="e">
        <f>IF(ISNUMBER(Regressions!I44),ROUND(Regressions!I44, 1), NA())</f>
        <v>#N/A</v>
      </c>
      <c r="J34" s="388">
        <f>IF(ISNUMBER(Regressions!J44),ROUND(Regressions!J44, 1), NA())</f>
        <v>96.7</v>
      </c>
      <c r="K34" s="297" t="e">
        <f>IF(ISNUMBER(Regressions!K44),ROUND(Regressions!K44, 1), NA())</f>
        <v>#N/A</v>
      </c>
      <c r="L34" s="389" t="e">
        <f>IF(ISNUMBER(Regressions!L44),ROUND(Regressions!L44, 1), NA())</f>
        <v>#N/A</v>
      </c>
      <c r="M34" s="386">
        <f>IF(ISNUMBER(Regressions!M44),ROUND(Regressions!M44, 1), NA())</f>
        <v>96.7</v>
      </c>
      <c r="N34" s="390">
        <f>IF(ISNUMBER(Regressions!N44),ROUND(Regressions!N44, 1), NA())</f>
        <v>3.3</v>
      </c>
      <c r="O34" s="384">
        <f>IF(ISNUMBER(Regressions!O44),ROUND(Regressions!O44, 1), NA())</f>
        <v>72.900000000000006</v>
      </c>
      <c r="P34" s="297" t="e">
        <f>IF(ISNUMBER(Regressions!P44),ROUND(Regressions!P44, 1), NA())</f>
        <v>#N/A</v>
      </c>
      <c r="Q34" s="391" t="e">
        <f>IF(ISNUMBER(Regressions!Q44),ROUND(Regressions!Q44, 1), NA())</f>
        <v>#N/A</v>
      </c>
      <c r="R34" s="386">
        <f>IF(ISNUMBER(Regressions!R44),ROUND(Regressions!R44, 1), NA())</f>
        <v>72.900000000000006</v>
      </c>
      <c r="S34" s="387">
        <f>IF(ISNUMBER(Regressions!S44),ROUND(Regressions!S44, 1), NA())</f>
        <v>27.1</v>
      </c>
    </row>
    <row r="35" x14ac:dyDescent="0.2">
      <c r="A35" s="233" t="str">
        <f>IF(ISBLANK(Regressions!A45), " ", Regressions!A45)</f>
        <v>Yemen</v>
      </c>
      <c r="B35" s="228">
        <f>IF(ISBLANK(Regressions!B45), " ", Regressions!B45)</f>
        <v>2014</v>
      </c>
      <c r="C35" s="231" t="str">
        <f>IF(ISBLANK(Regressions!C45), " ", Regressions!C45)</f>
        <v>Urban</v>
      </c>
      <c r="D35" s="235">
        <f>IF(ISBLANK(Regressions!D45), " ", Regressions!D45)</f>
        <v>3391227.8395305634</v>
      </c>
      <c r="E35" s="384" t="e">
        <f>IF(ISNUMBER(Regressions!E45),ROUND(Regressions!E45, 1), NA())</f>
        <v>#N/A</v>
      </c>
      <c r="F35" s="297" t="e">
        <f>IF(ISNUMBER(Regressions!F45),ROUND(Regressions!F45, 1), NA())</f>
        <v>#N/A</v>
      </c>
      <c r="G35" s="385" t="e">
        <f>IF(ISNUMBER(Regressions!G45),ROUND(Regressions!G45, 1), NA())</f>
        <v>#N/A</v>
      </c>
      <c r="H35" s="386" t="e">
        <f>IF(ISNUMBER(Regressions!H45),ROUND(Regressions!H45, 1), NA())</f>
        <v>#N/A</v>
      </c>
      <c r="I35" s="387" t="e">
        <f>IF(ISNUMBER(Regressions!I45),ROUND(Regressions!I45, 1), NA())</f>
        <v>#N/A</v>
      </c>
      <c r="J35" s="388">
        <f>IF(ISNUMBER(Regressions!J45),ROUND(Regressions!J45, 1), NA())</f>
        <v>96.7</v>
      </c>
      <c r="K35" s="297" t="e">
        <f>IF(ISNUMBER(Regressions!K45),ROUND(Regressions!K45, 1), NA())</f>
        <v>#N/A</v>
      </c>
      <c r="L35" s="389" t="e">
        <f>IF(ISNUMBER(Regressions!L45),ROUND(Regressions!L45, 1), NA())</f>
        <v>#N/A</v>
      </c>
      <c r="M35" s="386">
        <f>IF(ISNUMBER(Regressions!M45),ROUND(Regressions!M45, 1), NA())</f>
        <v>96.7</v>
      </c>
      <c r="N35" s="390">
        <f>IF(ISNUMBER(Regressions!N45),ROUND(Regressions!N45, 1), NA())</f>
        <v>3.3</v>
      </c>
      <c r="O35" s="384">
        <f>IF(ISNUMBER(Regressions!O45),ROUND(Regressions!O45, 1), NA())</f>
        <v>72.900000000000006</v>
      </c>
      <c r="P35" s="297" t="e">
        <f>IF(ISNUMBER(Regressions!P45),ROUND(Regressions!P45, 1), NA())</f>
        <v>#N/A</v>
      </c>
      <c r="Q35" s="391" t="e">
        <f>IF(ISNUMBER(Regressions!Q45),ROUND(Regressions!Q45, 1), NA())</f>
        <v>#N/A</v>
      </c>
      <c r="R35" s="386">
        <f>IF(ISNUMBER(Regressions!R45),ROUND(Regressions!R45, 1), NA())</f>
        <v>72.900000000000006</v>
      </c>
      <c r="S35" s="387">
        <f>IF(ISNUMBER(Regressions!S45),ROUND(Regressions!S45, 1), NA())</f>
        <v>27.1</v>
      </c>
    </row>
    <row r="36" x14ac:dyDescent="0.2">
      <c r="A36" s="233" t="str">
        <f>IF(ISBLANK(Regressions!A46), " ", Regressions!A46)</f>
        <v>Yemen</v>
      </c>
      <c r="B36" s="228">
        <f>IF(ISBLANK(Regressions!B46), " ", Regressions!B46)</f>
        <v>2015</v>
      </c>
      <c r="C36" s="231" t="str">
        <f>IF(ISBLANK(Regressions!C46), " ", Regressions!C46)</f>
        <v>Urban</v>
      </c>
      <c r="D36" s="235">
        <f>IF(ISBLANK(Regressions!D46), " ", Regressions!D46)</f>
        <v>3503130.0200321958</v>
      </c>
      <c r="E36" s="384" t="e">
        <f>IF(ISNUMBER(Regressions!E46),ROUND(Regressions!E46, 1), NA())</f>
        <v>#N/A</v>
      </c>
      <c r="F36" s="297" t="e">
        <f>IF(ISNUMBER(Regressions!F46),ROUND(Regressions!F46, 1), NA())</f>
        <v>#N/A</v>
      </c>
      <c r="G36" s="385" t="e">
        <f>IF(ISNUMBER(Regressions!G46),ROUND(Regressions!G46, 1), NA())</f>
        <v>#N/A</v>
      </c>
      <c r="H36" s="386" t="e">
        <f>IF(ISNUMBER(Regressions!H46),ROUND(Regressions!H46, 1), NA())</f>
        <v>#N/A</v>
      </c>
      <c r="I36" s="387" t="e">
        <f>IF(ISNUMBER(Regressions!I46),ROUND(Regressions!I46, 1), NA())</f>
        <v>#N/A</v>
      </c>
      <c r="J36" s="388">
        <f>IF(ISNUMBER(Regressions!J46),ROUND(Regressions!J46, 1), NA())</f>
        <v>96.7</v>
      </c>
      <c r="K36" s="297" t="e">
        <f>IF(ISNUMBER(Regressions!K46),ROUND(Regressions!K46, 1), NA())</f>
        <v>#N/A</v>
      </c>
      <c r="L36" s="389" t="e">
        <f>IF(ISNUMBER(Regressions!L46),ROUND(Regressions!L46, 1), NA())</f>
        <v>#N/A</v>
      </c>
      <c r="M36" s="386">
        <f>IF(ISNUMBER(Regressions!M46),ROUND(Regressions!M46, 1), NA())</f>
        <v>96.7</v>
      </c>
      <c r="N36" s="390">
        <f>IF(ISNUMBER(Regressions!N46),ROUND(Regressions!N46, 1), NA())</f>
        <v>3.3</v>
      </c>
      <c r="O36" s="384">
        <f>IF(ISNUMBER(Regressions!O46),ROUND(Regressions!O46, 1), NA())</f>
        <v>72.900000000000006</v>
      </c>
      <c r="P36" s="297" t="e">
        <f>IF(ISNUMBER(Regressions!P46),ROUND(Regressions!P46, 1), NA())</f>
        <v>#N/A</v>
      </c>
      <c r="Q36" s="391" t="e">
        <f>IF(ISNUMBER(Regressions!Q46),ROUND(Regressions!Q46, 1), NA())</f>
        <v>#N/A</v>
      </c>
      <c r="R36" s="386">
        <f>IF(ISNUMBER(Regressions!R46),ROUND(Regressions!R46, 1), NA())</f>
        <v>72.900000000000006</v>
      </c>
      <c r="S36" s="387">
        <f>IF(ISNUMBER(Regressions!S46),ROUND(Regressions!S46, 1), NA())</f>
        <v>27.1</v>
      </c>
    </row>
    <row r="37" x14ac:dyDescent="0.2">
      <c r="A37" s="361" t="str">
        <f>IF(ISBLANK(Regressions!A47), " ", Regressions!A47)</f>
        <v>Yemen</v>
      </c>
      <c r="B37" s="362">
        <f>IF(ISBLANK(Regressions!B47), " ", Regressions!B47)</f>
        <v>2016</v>
      </c>
      <c r="C37" s="363" t="str">
        <f>IF(ISBLANK(Regressions!C47), " ", Regressions!C47)</f>
        <v>Urban</v>
      </c>
      <c r="D37" s="364">
        <f>IF(ISBLANK(Regressions!D47), " ", Regressions!D47)</f>
        <v>3620891.169273491</v>
      </c>
      <c r="E37" s="392" t="e">
        <f>IF(ISNUMBER(Regressions!E47),ROUND(Regressions!E47, 1), NA())</f>
        <v>#N/A</v>
      </c>
      <c r="F37" s="298" t="e">
        <f>IF(ISNUMBER(Regressions!F47),ROUND(Regressions!F47, 1), NA())</f>
        <v>#N/A</v>
      </c>
      <c r="G37" s="393" t="e">
        <f>IF(ISNUMBER(Regressions!G47),ROUND(Regressions!G47, 1), NA())</f>
        <v>#N/A</v>
      </c>
      <c r="H37" s="394" t="e">
        <f>IF(ISNUMBER(Regressions!H47),ROUND(Regressions!H47, 1), NA())</f>
        <v>#N/A</v>
      </c>
      <c r="I37" s="395" t="e">
        <f>IF(ISNUMBER(Regressions!I47),ROUND(Regressions!I47, 1), NA())</f>
        <v>#N/A</v>
      </c>
      <c r="J37" s="396">
        <f>IF(ISNUMBER(Regressions!J47),ROUND(Regressions!J47, 1), NA())</f>
        <v>96.7</v>
      </c>
      <c r="K37" s="298" t="e">
        <f>IF(ISNUMBER(Regressions!K47),ROUND(Regressions!K47, 1), NA())</f>
        <v>#N/A</v>
      </c>
      <c r="L37" s="397" t="e">
        <f>IF(ISNUMBER(Regressions!L47),ROUND(Regressions!L47, 1), NA())</f>
        <v>#N/A</v>
      </c>
      <c r="M37" s="394">
        <f>IF(ISNUMBER(Regressions!M47),ROUND(Regressions!M47, 1), NA())</f>
        <v>96.7</v>
      </c>
      <c r="N37" s="398">
        <f>IF(ISNUMBER(Regressions!N47),ROUND(Regressions!N47, 1), NA())</f>
        <v>3.3</v>
      </c>
      <c r="O37" s="392">
        <f>IF(ISNUMBER(Regressions!O47),ROUND(Regressions!O47, 1), NA())</f>
        <v>72.900000000000006</v>
      </c>
      <c r="P37" s="298" t="e">
        <f>IF(ISNUMBER(Regressions!P47),ROUND(Regressions!P47, 1), NA())</f>
        <v>#N/A</v>
      </c>
      <c r="Q37" s="399" t="e">
        <f>IF(ISNUMBER(Regressions!Q47),ROUND(Regressions!Q47, 1), NA())</f>
        <v>#N/A</v>
      </c>
      <c r="R37" s="394">
        <f>IF(ISNUMBER(Regressions!R47),ROUND(Regressions!R47, 1), NA())</f>
        <v>72.900000000000006</v>
      </c>
      <c r="S37" s="395">
        <f>IF(ISNUMBER(Regressions!S47),ROUND(Regressions!S47, 1), NA())</f>
        <v>27.1</v>
      </c>
    </row>
    <row r="38" x14ac:dyDescent="0.2">
      <c r="A38" s="233" t="str">
        <f>IF(ISBLANK(Regressions!A48), " ", Regressions!A48)</f>
        <v>Yemen</v>
      </c>
      <c r="B38" s="228">
        <f>IF(ISBLANK(Regressions!B48), " ", Regressions!B48)</f>
        <v>2000</v>
      </c>
      <c r="C38" s="231" t="str">
        <f>IF(ISBLANK(Regressions!C48), " ", Regressions!C48)</f>
        <v>Rural</v>
      </c>
      <c r="D38" s="235">
        <f>IF(ISBLANK(Regressions!D48), " ", Regressions!D48)</f>
        <v>5796058.0608925633</v>
      </c>
      <c r="E38" s="384" t="e">
        <f>IF(ISNUMBER(Regressions!E48),ROUND(Regressions!E48, 1), NA())</f>
        <v>#N/A</v>
      </c>
      <c r="F38" s="297" t="e">
        <f>IF(ISNUMBER(Regressions!F48),ROUND(Regressions!F48, 1), NA())</f>
        <v>#N/A</v>
      </c>
      <c r="G38" s="385" t="e">
        <f>IF(ISNUMBER(Regressions!G48),ROUND(Regressions!G48, 1), NA())</f>
        <v>#N/A</v>
      </c>
      <c r="H38" s="386" t="e">
        <f>IF(ISNUMBER(Regressions!H48),ROUND(Regressions!H48, 1), NA())</f>
        <v>#N/A</v>
      </c>
      <c r="I38" s="387" t="e">
        <f>IF(ISNUMBER(Regressions!I48),ROUND(Regressions!I48, 1), NA())</f>
        <v>#N/A</v>
      </c>
      <c r="J38" s="388" t="e">
        <f>IF(ISNUMBER(Regressions!J48),ROUND(Regressions!J48, 1), NA())</f>
        <v>#N/A</v>
      </c>
      <c r="K38" s="297" t="e">
        <f>IF(ISNUMBER(Regressions!K48),ROUND(Regressions!K48, 1), NA())</f>
        <v>#N/A</v>
      </c>
      <c r="L38" s="389" t="e">
        <f>IF(ISNUMBER(Regressions!L48),ROUND(Regressions!L48, 1), NA())</f>
        <v>#N/A</v>
      </c>
      <c r="M38" s="386" t="e">
        <f>IF(ISNUMBER(Regressions!M48),ROUND(Regressions!M48, 1), NA())</f>
        <v>#N/A</v>
      </c>
      <c r="N38" s="390" t="e">
        <f>IF(ISNUMBER(Regressions!N48),ROUND(Regressions!N48, 1), NA())</f>
        <v>#N/A</v>
      </c>
      <c r="O38" s="384" t="e">
        <f>IF(ISNUMBER(Regressions!O48),ROUND(Regressions!O48, 1), NA())</f>
        <v>#N/A</v>
      </c>
      <c r="P38" s="297" t="e">
        <f>IF(ISNUMBER(Regressions!P48),ROUND(Regressions!P48, 1), NA())</f>
        <v>#N/A</v>
      </c>
      <c r="Q38" s="391" t="e">
        <f>IF(ISNUMBER(Regressions!Q48),ROUND(Regressions!Q48, 1), NA())</f>
        <v>#N/A</v>
      </c>
      <c r="R38" s="386" t="e">
        <f>IF(ISNUMBER(Regressions!R48),ROUND(Regressions!R48, 1), NA())</f>
        <v>#N/A</v>
      </c>
      <c r="S38" s="387" t="e">
        <f>IF(ISNUMBER(Regressions!S48),ROUND(Regressions!S48, 1), NA())</f>
        <v>#N/A</v>
      </c>
    </row>
    <row r="39" x14ac:dyDescent="0.2">
      <c r="A39" s="233" t="str">
        <f>IF(ISBLANK(Regressions!A49), " ", Regressions!A49)</f>
        <v>Yemen</v>
      </c>
      <c r="B39" s="228">
        <f>IF(ISBLANK(Regressions!B49), " ", Regressions!B49)</f>
        <v>2001</v>
      </c>
      <c r="C39" s="231" t="str">
        <f>IF(ISBLANK(Regressions!C49), " ", Regressions!C49)</f>
        <v>Rural</v>
      </c>
      <c r="D39" s="235">
        <f>IF(ISBLANK(Regressions!D49), " ", Regressions!D49)</f>
        <v>5914298.0618774416</v>
      </c>
      <c r="E39" s="384" t="e">
        <f>IF(ISNUMBER(Regressions!E49),ROUND(Regressions!E49, 1), NA())</f>
        <v>#N/A</v>
      </c>
      <c r="F39" s="297" t="e">
        <f>IF(ISNUMBER(Regressions!F49),ROUND(Regressions!F49, 1), NA())</f>
        <v>#N/A</v>
      </c>
      <c r="G39" s="385" t="e">
        <f>IF(ISNUMBER(Regressions!G49),ROUND(Regressions!G49, 1), NA())</f>
        <v>#N/A</v>
      </c>
      <c r="H39" s="386" t="e">
        <f>IF(ISNUMBER(Regressions!H49),ROUND(Regressions!H49, 1), NA())</f>
        <v>#N/A</v>
      </c>
      <c r="I39" s="387" t="e">
        <f>IF(ISNUMBER(Regressions!I49),ROUND(Regressions!I49, 1), NA())</f>
        <v>#N/A</v>
      </c>
      <c r="J39" s="388" t="e">
        <f>IF(ISNUMBER(Regressions!J49),ROUND(Regressions!J49, 1), NA())</f>
        <v>#N/A</v>
      </c>
      <c r="K39" s="297" t="e">
        <f>IF(ISNUMBER(Regressions!K49),ROUND(Regressions!K49, 1), NA())</f>
        <v>#N/A</v>
      </c>
      <c r="L39" s="389" t="e">
        <f>IF(ISNUMBER(Regressions!L49),ROUND(Regressions!L49, 1), NA())</f>
        <v>#N/A</v>
      </c>
      <c r="M39" s="386" t="e">
        <f>IF(ISNUMBER(Regressions!M49),ROUND(Regressions!M49, 1), NA())</f>
        <v>#N/A</v>
      </c>
      <c r="N39" s="390" t="e">
        <f>IF(ISNUMBER(Regressions!N49),ROUND(Regressions!N49, 1), NA())</f>
        <v>#N/A</v>
      </c>
      <c r="O39" s="384" t="e">
        <f>IF(ISNUMBER(Regressions!O49),ROUND(Regressions!O49, 1), NA())</f>
        <v>#N/A</v>
      </c>
      <c r="P39" s="297" t="e">
        <f>IF(ISNUMBER(Regressions!P49),ROUND(Regressions!P49, 1), NA())</f>
        <v>#N/A</v>
      </c>
      <c r="Q39" s="391" t="e">
        <f>IF(ISNUMBER(Regressions!Q49),ROUND(Regressions!Q49, 1), NA())</f>
        <v>#N/A</v>
      </c>
      <c r="R39" s="386" t="e">
        <f>IF(ISNUMBER(Regressions!R49),ROUND(Regressions!R49, 1), NA())</f>
        <v>#N/A</v>
      </c>
      <c r="S39" s="387" t="e">
        <f>IF(ISNUMBER(Regressions!S49),ROUND(Regressions!S49, 1), NA())</f>
        <v>#N/A</v>
      </c>
    </row>
    <row r="40" x14ac:dyDescent="0.2">
      <c r="A40" s="233" t="str">
        <f>IF(ISBLANK(Regressions!A50), " ", Regressions!A50)</f>
        <v>Yemen</v>
      </c>
      <c r="B40" s="228">
        <f>IF(ISBLANK(Regressions!B50), " ", Regressions!B50)</f>
        <v>2002</v>
      </c>
      <c r="C40" s="231" t="str">
        <f>IF(ISBLANK(Regressions!C50), " ", Regressions!C50)</f>
        <v>Rural</v>
      </c>
      <c r="D40" s="235">
        <f>IF(ISBLANK(Regressions!D50), " ", Regressions!D50)</f>
        <v>6024135.9792995453</v>
      </c>
      <c r="E40" s="384" t="e">
        <f>IF(ISNUMBER(Regressions!E50),ROUND(Regressions!E50, 1), NA())</f>
        <v>#N/A</v>
      </c>
      <c r="F40" s="297" t="e">
        <f>IF(ISNUMBER(Regressions!F50),ROUND(Regressions!F50, 1), NA())</f>
        <v>#N/A</v>
      </c>
      <c r="G40" s="385" t="e">
        <f>IF(ISNUMBER(Regressions!G50),ROUND(Regressions!G50, 1), NA())</f>
        <v>#N/A</v>
      </c>
      <c r="H40" s="386" t="e">
        <f>IF(ISNUMBER(Regressions!H50),ROUND(Regressions!H50, 1), NA())</f>
        <v>#N/A</v>
      </c>
      <c r="I40" s="387" t="e">
        <f>IF(ISNUMBER(Regressions!I50),ROUND(Regressions!I50, 1), NA())</f>
        <v>#N/A</v>
      </c>
      <c r="J40" s="388" t="e">
        <f>IF(ISNUMBER(Regressions!J50),ROUND(Regressions!J50, 1), NA())</f>
        <v>#N/A</v>
      </c>
      <c r="K40" s="297" t="e">
        <f>IF(ISNUMBER(Regressions!K50),ROUND(Regressions!K50, 1), NA())</f>
        <v>#N/A</v>
      </c>
      <c r="L40" s="389" t="e">
        <f>IF(ISNUMBER(Regressions!L50),ROUND(Regressions!L50, 1), NA())</f>
        <v>#N/A</v>
      </c>
      <c r="M40" s="386" t="e">
        <f>IF(ISNUMBER(Regressions!M50),ROUND(Regressions!M50, 1), NA())</f>
        <v>#N/A</v>
      </c>
      <c r="N40" s="390" t="e">
        <f>IF(ISNUMBER(Regressions!N50),ROUND(Regressions!N50, 1), NA())</f>
        <v>#N/A</v>
      </c>
      <c r="O40" s="384" t="e">
        <f>IF(ISNUMBER(Regressions!O50),ROUND(Regressions!O50, 1), NA())</f>
        <v>#N/A</v>
      </c>
      <c r="P40" s="297" t="e">
        <f>IF(ISNUMBER(Regressions!P50),ROUND(Regressions!P50, 1), NA())</f>
        <v>#N/A</v>
      </c>
      <c r="Q40" s="391" t="e">
        <f>IF(ISNUMBER(Regressions!Q50),ROUND(Regressions!Q50, 1), NA())</f>
        <v>#N/A</v>
      </c>
      <c r="R40" s="386" t="e">
        <f>IF(ISNUMBER(Regressions!R50),ROUND(Regressions!R50, 1), NA())</f>
        <v>#N/A</v>
      </c>
      <c r="S40" s="387" t="e">
        <f>IF(ISNUMBER(Regressions!S50),ROUND(Regressions!S50, 1), NA())</f>
        <v>#N/A</v>
      </c>
    </row>
    <row r="41" x14ac:dyDescent="0.2">
      <c r="A41" s="233" t="str">
        <f>IF(ISBLANK(Regressions!A51), " ", Regressions!A51)</f>
        <v>Yemen</v>
      </c>
      <c r="B41" s="228">
        <f>IF(ISBLANK(Regressions!B51), " ", Regressions!B51)</f>
        <v>2003</v>
      </c>
      <c r="C41" s="231" t="str">
        <f>IF(ISBLANK(Regressions!C51), " ", Regressions!C51)</f>
        <v>Rural</v>
      </c>
      <c r="D41" s="235">
        <f>IF(ISBLANK(Regressions!D51), " ", Regressions!D51)</f>
        <v>6103364.9214409636</v>
      </c>
      <c r="E41" s="384" t="e">
        <f>IF(ISNUMBER(Regressions!E51),ROUND(Regressions!E51, 1), NA())</f>
        <v>#N/A</v>
      </c>
      <c r="F41" s="297" t="e">
        <f>IF(ISNUMBER(Regressions!F51),ROUND(Regressions!F51, 1), NA())</f>
        <v>#N/A</v>
      </c>
      <c r="G41" s="385" t="e">
        <f>IF(ISNUMBER(Regressions!G51),ROUND(Regressions!G51, 1), NA())</f>
        <v>#N/A</v>
      </c>
      <c r="H41" s="386" t="e">
        <f>IF(ISNUMBER(Regressions!H51),ROUND(Regressions!H51, 1), NA())</f>
        <v>#N/A</v>
      </c>
      <c r="I41" s="387" t="e">
        <f>IF(ISNUMBER(Regressions!I51),ROUND(Regressions!I51, 1), NA())</f>
        <v>#N/A</v>
      </c>
      <c r="J41" s="388" t="e">
        <f>IF(ISNUMBER(Regressions!J51),ROUND(Regressions!J51, 1), NA())</f>
        <v>#N/A</v>
      </c>
      <c r="K41" s="297" t="e">
        <f>IF(ISNUMBER(Regressions!K51),ROUND(Regressions!K51, 1), NA())</f>
        <v>#N/A</v>
      </c>
      <c r="L41" s="389" t="e">
        <f>IF(ISNUMBER(Regressions!L51),ROUND(Regressions!L51, 1), NA())</f>
        <v>#N/A</v>
      </c>
      <c r="M41" s="386" t="e">
        <f>IF(ISNUMBER(Regressions!M51),ROUND(Regressions!M51, 1), NA())</f>
        <v>#N/A</v>
      </c>
      <c r="N41" s="390" t="e">
        <f>IF(ISNUMBER(Regressions!N51),ROUND(Regressions!N51, 1), NA())</f>
        <v>#N/A</v>
      </c>
      <c r="O41" s="384" t="e">
        <f>IF(ISNUMBER(Regressions!O51),ROUND(Regressions!O51, 1), NA())</f>
        <v>#N/A</v>
      </c>
      <c r="P41" s="297" t="e">
        <f>IF(ISNUMBER(Regressions!P51),ROUND(Regressions!P51, 1), NA())</f>
        <v>#N/A</v>
      </c>
      <c r="Q41" s="391" t="e">
        <f>IF(ISNUMBER(Regressions!Q51),ROUND(Regressions!Q51, 1), NA())</f>
        <v>#N/A</v>
      </c>
      <c r="R41" s="386" t="e">
        <f>IF(ISNUMBER(Regressions!R51),ROUND(Regressions!R51, 1), NA())</f>
        <v>#N/A</v>
      </c>
      <c r="S41" s="387" t="e">
        <f>IF(ISNUMBER(Regressions!S51),ROUND(Regressions!S51, 1), NA())</f>
        <v>#N/A</v>
      </c>
    </row>
    <row r="42" x14ac:dyDescent="0.2">
      <c r="A42" s="233" t="str">
        <f>IF(ISBLANK(Regressions!A52), " ", Regressions!A52)</f>
        <v>Yemen</v>
      </c>
      <c r="B42" s="228">
        <f>IF(ISBLANK(Regressions!B52), " ", Regressions!B52)</f>
        <v>2004</v>
      </c>
      <c r="C42" s="231" t="str">
        <f>IF(ISBLANK(Regressions!C52), " ", Regressions!C52)</f>
        <v>Rural</v>
      </c>
      <c r="D42" s="235">
        <f>IF(ISBLANK(Regressions!D52), " ", Regressions!D52)</f>
        <v>6160558.9416081244</v>
      </c>
      <c r="E42" s="384" t="e">
        <f>IF(ISNUMBER(Regressions!E52),ROUND(Regressions!E52, 1), NA())</f>
        <v>#N/A</v>
      </c>
      <c r="F42" s="297" t="e">
        <f>IF(ISNUMBER(Regressions!F52),ROUND(Regressions!F52, 1), NA())</f>
        <v>#N/A</v>
      </c>
      <c r="G42" s="385" t="e">
        <f>IF(ISNUMBER(Regressions!G52),ROUND(Regressions!G52, 1), NA())</f>
        <v>#N/A</v>
      </c>
      <c r="H42" s="386" t="e">
        <f>IF(ISNUMBER(Regressions!H52),ROUND(Regressions!H52, 1), NA())</f>
        <v>#N/A</v>
      </c>
      <c r="I42" s="387" t="e">
        <f>IF(ISNUMBER(Regressions!I52),ROUND(Regressions!I52, 1), NA())</f>
        <v>#N/A</v>
      </c>
      <c r="J42" s="388" t="e">
        <f>IF(ISNUMBER(Regressions!J52),ROUND(Regressions!J52, 1), NA())</f>
        <v>#N/A</v>
      </c>
      <c r="K42" s="297" t="e">
        <f>IF(ISNUMBER(Regressions!K52),ROUND(Regressions!K52, 1), NA())</f>
        <v>#N/A</v>
      </c>
      <c r="L42" s="389" t="e">
        <f>IF(ISNUMBER(Regressions!L52),ROUND(Regressions!L52, 1), NA())</f>
        <v>#N/A</v>
      </c>
      <c r="M42" s="386" t="e">
        <f>IF(ISNUMBER(Regressions!M52),ROUND(Regressions!M52, 1), NA())</f>
        <v>#N/A</v>
      </c>
      <c r="N42" s="390" t="e">
        <f>IF(ISNUMBER(Regressions!N52),ROUND(Regressions!N52, 1), NA())</f>
        <v>#N/A</v>
      </c>
      <c r="O42" s="384" t="e">
        <f>IF(ISNUMBER(Regressions!O52),ROUND(Regressions!O52, 1), NA())</f>
        <v>#N/A</v>
      </c>
      <c r="P42" s="297" t="e">
        <f>IF(ISNUMBER(Regressions!P52),ROUND(Regressions!P52, 1), NA())</f>
        <v>#N/A</v>
      </c>
      <c r="Q42" s="391" t="e">
        <f>IF(ISNUMBER(Regressions!Q52),ROUND(Regressions!Q52, 1), NA())</f>
        <v>#N/A</v>
      </c>
      <c r="R42" s="386" t="e">
        <f>IF(ISNUMBER(Regressions!R52),ROUND(Regressions!R52, 1), NA())</f>
        <v>#N/A</v>
      </c>
      <c r="S42" s="387" t="e">
        <f>IF(ISNUMBER(Regressions!S52),ROUND(Regressions!S52, 1), NA())</f>
        <v>#N/A</v>
      </c>
    </row>
    <row r="43" x14ac:dyDescent="0.2">
      <c r="A43" s="233" t="str">
        <f>IF(ISBLANK(Regressions!A53), " ", Regressions!A53)</f>
        <v>Yemen</v>
      </c>
      <c r="B43" s="228">
        <f>IF(ISBLANK(Regressions!B53), " ", Regressions!B53)</f>
        <v>2005</v>
      </c>
      <c r="C43" s="231" t="str">
        <f>IF(ISBLANK(Regressions!C53), " ", Regressions!C53)</f>
        <v>Rural</v>
      </c>
      <c r="D43" s="235">
        <f>IF(ISBLANK(Regressions!D53), " ", Regressions!D53)</f>
        <v>6221859.9240986258</v>
      </c>
      <c r="E43" s="384" t="e">
        <f>IF(ISNUMBER(Regressions!E53),ROUND(Regressions!E53, 1), NA())</f>
        <v>#N/A</v>
      </c>
      <c r="F43" s="297" t="e">
        <f>IF(ISNUMBER(Regressions!F53),ROUND(Regressions!F53, 1), NA())</f>
        <v>#N/A</v>
      </c>
      <c r="G43" s="385" t="e">
        <f>IF(ISNUMBER(Regressions!G53),ROUND(Regressions!G53, 1), NA())</f>
        <v>#N/A</v>
      </c>
      <c r="H43" s="386" t="e">
        <f>IF(ISNUMBER(Regressions!H53),ROUND(Regressions!H53, 1), NA())</f>
        <v>#N/A</v>
      </c>
      <c r="I43" s="387" t="e">
        <f>IF(ISNUMBER(Regressions!I53),ROUND(Regressions!I53, 1), NA())</f>
        <v>#N/A</v>
      </c>
      <c r="J43" s="388" t="e">
        <f>IF(ISNUMBER(Regressions!J53),ROUND(Regressions!J53, 1), NA())</f>
        <v>#N/A</v>
      </c>
      <c r="K43" s="297" t="e">
        <f>IF(ISNUMBER(Regressions!K53),ROUND(Regressions!K53, 1), NA())</f>
        <v>#N/A</v>
      </c>
      <c r="L43" s="389" t="e">
        <f>IF(ISNUMBER(Regressions!L53),ROUND(Regressions!L53, 1), NA())</f>
        <v>#N/A</v>
      </c>
      <c r="M43" s="386" t="e">
        <f>IF(ISNUMBER(Regressions!M53),ROUND(Regressions!M53, 1), NA())</f>
        <v>#N/A</v>
      </c>
      <c r="N43" s="390" t="e">
        <f>IF(ISNUMBER(Regressions!N53),ROUND(Regressions!N53, 1), NA())</f>
        <v>#N/A</v>
      </c>
      <c r="O43" s="384" t="e">
        <f>IF(ISNUMBER(Regressions!O53),ROUND(Regressions!O53, 1), NA())</f>
        <v>#N/A</v>
      </c>
      <c r="P43" s="297" t="e">
        <f>IF(ISNUMBER(Regressions!P53),ROUND(Regressions!P53, 1), NA())</f>
        <v>#N/A</v>
      </c>
      <c r="Q43" s="391" t="e">
        <f>IF(ISNUMBER(Regressions!Q53),ROUND(Regressions!Q53, 1), NA())</f>
        <v>#N/A</v>
      </c>
      <c r="R43" s="386" t="e">
        <f>IF(ISNUMBER(Regressions!R53),ROUND(Regressions!R53, 1), NA())</f>
        <v>#N/A</v>
      </c>
      <c r="S43" s="387" t="e">
        <f>IF(ISNUMBER(Regressions!S53),ROUND(Regressions!S53, 1), NA())</f>
        <v>#N/A</v>
      </c>
    </row>
    <row r="44" x14ac:dyDescent="0.2">
      <c r="A44" s="233" t="str">
        <f>IF(ISBLANK(Regressions!A54), " ", Regressions!A54)</f>
        <v>Yemen</v>
      </c>
      <c r="B44" s="228">
        <f>IF(ISBLANK(Regressions!B54), " ", Regressions!B54)</f>
        <v>2006</v>
      </c>
      <c r="C44" s="231" t="str">
        <f>IF(ISBLANK(Regressions!C54), " ", Regressions!C54)</f>
        <v>Rural</v>
      </c>
      <c r="D44" s="235">
        <f>IF(ISBLANK(Regressions!D54), " ", Regressions!D54)</f>
        <v>6272455.9493625062</v>
      </c>
      <c r="E44" s="384" t="e">
        <f>IF(ISNUMBER(Regressions!E54),ROUND(Regressions!E54, 1), NA())</f>
        <v>#N/A</v>
      </c>
      <c r="F44" s="297" t="e">
        <f>IF(ISNUMBER(Regressions!F54),ROUND(Regressions!F54, 1), NA())</f>
        <v>#N/A</v>
      </c>
      <c r="G44" s="385" t="e">
        <f>IF(ISNUMBER(Regressions!G54),ROUND(Regressions!G54, 1), NA())</f>
        <v>#N/A</v>
      </c>
      <c r="H44" s="386" t="e">
        <f>IF(ISNUMBER(Regressions!H54),ROUND(Regressions!H54, 1), NA())</f>
        <v>#N/A</v>
      </c>
      <c r="I44" s="387" t="e">
        <f>IF(ISNUMBER(Regressions!I54),ROUND(Regressions!I54, 1), NA())</f>
        <v>#N/A</v>
      </c>
      <c r="J44" s="388" t="e">
        <f>IF(ISNUMBER(Regressions!J54),ROUND(Regressions!J54, 1), NA())</f>
        <v>#N/A</v>
      </c>
      <c r="K44" s="297" t="e">
        <f>IF(ISNUMBER(Regressions!K54),ROUND(Regressions!K54, 1), NA())</f>
        <v>#N/A</v>
      </c>
      <c r="L44" s="389" t="e">
        <f>IF(ISNUMBER(Regressions!L54),ROUND(Regressions!L54, 1), NA())</f>
        <v>#N/A</v>
      </c>
      <c r="M44" s="386" t="e">
        <f>IF(ISNUMBER(Regressions!M54),ROUND(Regressions!M54, 1), NA())</f>
        <v>#N/A</v>
      </c>
      <c r="N44" s="390" t="e">
        <f>IF(ISNUMBER(Regressions!N54),ROUND(Regressions!N54, 1), NA())</f>
        <v>#N/A</v>
      </c>
      <c r="O44" s="384" t="e">
        <f>IF(ISNUMBER(Regressions!O54),ROUND(Regressions!O54, 1), NA())</f>
        <v>#N/A</v>
      </c>
      <c r="P44" s="297" t="e">
        <f>IF(ISNUMBER(Regressions!P54),ROUND(Regressions!P54, 1), NA())</f>
        <v>#N/A</v>
      </c>
      <c r="Q44" s="391" t="e">
        <f>IF(ISNUMBER(Regressions!Q54),ROUND(Regressions!Q54, 1), NA())</f>
        <v>#N/A</v>
      </c>
      <c r="R44" s="386" t="e">
        <f>IF(ISNUMBER(Regressions!R54),ROUND(Regressions!R54, 1), NA())</f>
        <v>#N/A</v>
      </c>
      <c r="S44" s="387" t="e">
        <f>IF(ISNUMBER(Regressions!S54),ROUND(Regressions!S54, 1), NA())</f>
        <v>#N/A</v>
      </c>
    </row>
    <row r="45" x14ac:dyDescent="0.2">
      <c r="A45" s="233" t="str">
        <f>IF(ISBLANK(Regressions!A55), " ", Regressions!A55)</f>
        <v>Yemen</v>
      </c>
      <c r="B45" s="228">
        <f>IF(ISBLANK(Regressions!B55), " ", Regressions!B55)</f>
        <v>2007</v>
      </c>
      <c r="C45" s="231" t="str">
        <f>IF(ISBLANK(Regressions!C55), " ", Regressions!C55)</f>
        <v>Rural</v>
      </c>
      <c r="D45" s="235">
        <f>IF(ISBLANK(Regressions!D55), " ", Regressions!D55)</f>
        <v>6319691.9800982671</v>
      </c>
      <c r="E45" s="384" t="e">
        <f>IF(ISNUMBER(Regressions!E55),ROUND(Regressions!E55, 1), NA())</f>
        <v>#N/A</v>
      </c>
      <c r="F45" s="297" t="e">
        <f>IF(ISNUMBER(Regressions!F55),ROUND(Regressions!F55, 1), NA())</f>
        <v>#N/A</v>
      </c>
      <c r="G45" s="385" t="e">
        <f>IF(ISNUMBER(Regressions!G55),ROUND(Regressions!G55, 1), NA())</f>
        <v>#N/A</v>
      </c>
      <c r="H45" s="386" t="e">
        <f>IF(ISNUMBER(Regressions!H55),ROUND(Regressions!H55, 1), NA())</f>
        <v>#N/A</v>
      </c>
      <c r="I45" s="387" t="e">
        <f>IF(ISNUMBER(Regressions!I55),ROUND(Regressions!I55, 1), NA())</f>
        <v>#N/A</v>
      </c>
      <c r="J45" s="388" t="e">
        <f>IF(ISNUMBER(Regressions!J55),ROUND(Regressions!J55, 1), NA())</f>
        <v>#N/A</v>
      </c>
      <c r="K45" s="297" t="e">
        <f>IF(ISNUMBER(Regressions!K55),ROUND(Regressions!K55, 1), NA())</f>
        <v>#N/A</v>
      </c>
      <c r="L45" s="389" t="e">
        <f>IF(ISNUMBER(Regressions!L55),ROUND(Regressions!L55, 1), NA())</f>
        <v>#N/A</v>
      </c>
      <c r="M45" s="386" t="e">
        <f>IF(ISNUMBER(Regressions!M55),ROUND(Regressions!M55, 1), NA())</f>
        <v>#N/A</v>
      </c>
      <c r="N45" s="390" t="e">
        <f>IF(ISNUMBER(Regressions!N55),ROUND(Regressions!N55, 1), NA())</f>
        <v>#N/A</v>
      </c>
      <c r="O45" s="384" t="e">
        <f>IF(ISNUMBER(Regressions!O55),ROUND(Regressions!O55, 1), NA())</f>
        <v>#N/A</v>
      </c>
      <c r="P45" s="297" t="e">
        <f>IF(ISNUMBER(Regressions!P55),ROUND(Regressions!P55, 1), NA())</f>
        <v>#N/A</v>
      </c>
      <c r="Q45" s="391" t="e">
        <f>IF(ISNUMBER(Regressions!Q55),ROUND(Regressions!Q55, 1), NA())</f>
        <v>#N/A</v>
      </c>
      <c r="R45" s="386" t="e">
        <f>IF(ISNUMBER(Regressions!R55),ROUND(Regressions!R55, 1), NA())</f>
        <v>#N/A</v>
      </c>
      <c r="S45" s="387" t="e">
        <f>IF(ISNUMBER(Regressions!S55),ROUND(Regressions!S55, 1), NA())</f>
        <v>#N/A</v>
      </c>
    </row>
    <row r="46" x14ac:dyDescent="0.2">
      <c r="A46" s="233" t="str">
        <f>IF(ISBLANK(Regressions!A56), " ", Regressions!A56)</f>
        <v>Yemen</v>
      </c>
      <c r="B46" s="228">
        <f>IF(ISBLANK(Regressions!B56), " ", Regressions!B56)</f>
        <v>2008</v>
      </c>
      <c r="C46" s="231" t="str">
        <f>IF(ISBLANK(Regressions!C56), " ", Regressions!C56)</f>
        <v>Rural</v>
      </c>
      <c r="D46" s="235">
        <f>IF(ISBLANK(Regressions!D56), " ", Regressions!D56)</f>
        <v>6370573.0367340846</v>
      </c>
      <c r="E46" s="384" t="e">
        <f>IF(ISNUMBER(Regressions!E56),ROUND(Regressions!E56, 1), NA())</f>
        <v>#N/A</v>
      </c>
      <c r="F46" s="297" t="e">
        <f>IF(ISNUMBER(Regressions!F56),ROUND(Regressions!F56, 1), NA())</f>
        <v>#N/A</v>
      </c>
      <c r="G46" s="385" t="e">
        <f>IF(ISNUMBER(Regressions!G56),ROUND(Regressions!G56, 1), NA())</f>
        <v>#N/A</v>
      </c>
      <c r="H46" s="386" t="e">
        <f>IF(ISNUMBER(Regressions!H56),ROUND(Regressions!H56, 1), NA())</f>
        <v>#N/A</v>
      </c>
      <c r="I46" s="387" t="e">
        <f>IF(ISNUMBER(Regressions!I56),ROUND(Regressions!I56, 1), NA())</f>
        <v>#N/A</v>
      </c>
      <c r="J46" s="388" t="e">
        <f>IF(ISNUMBER(Regressions!J56),ROUND(Regressions!J56, 1), NA())</f>
        <v>#N/A</v>
      </c>
      <c r="K46" s="297" t="e">
        <f>IF(ISNUMBER(Regressions!K56),ROUND(Regressions!K56, 1), NA())</f>
        <v>#N/A</v>
      </c>
      <c r="L46" s="389" t="e">
        <f>IF(ISNUMBER(Regressions!L56),ROUND(Regressions!L56, 1), NA())</f>
        <v>#N/A</v>
      </c>
      <c r="M46" s="386" t="e">
        <f>IF(ISNUMBER(Regressions!M56),ROUND(Regressions!M56, 1), NA())</f>
        <v>#N/A</v>
      </c>
      <c r="N46" s="390" t="e">
        <f>IF(ISNUMBER(Regressions!N56),ROUND(Regressions!N56, 1), NA())</f>
        <v>#N/A</v>
      </c>
      <c r="O46" s="384" t="e">
        <f>IF(ISNUMBER(Regressions!O56),ROUND(Regressions!O56, 1), NA())</f>
        <v>#N/A</v>
      </c>
      <c r="P46" s="297" t="e">
        <f>IF(ISNUMBER(Regressions!P56),ROUND(Regressions!P56, 1), NA())</f>
        <v>#N/A</v>
      </c>
      <c r="Q46" s="391" t="e">
        <f>IF(ISNUMBER(Regressions!Q56),ROUND(Regressions!Q56, 1), NA())</f>
        <v>#N/A</v>
      </c>
      <c r="R46" s="386" t="e">
        <f>IF(ISNUMBER(Regressions!R56),ROUND(Regressions!R56, 1), NA())</f>
        <v>#N/A</v>
      </c>
      <c r="S46" s="387" t="e">
        <f>IF(ISNUMBER(Regressions!S56),ROUND(Regressions!S56, 1), NA())</f>
        <v>#N/A</v>
      </c>
    </row>
    <row r="47" x14ac:dyDescent="0.2">
      <c r="A47" s="233" t="str">
        <f>IF(ISBLANK(Regressions!A57), " ", Regressions!A57)</f>
        <v>Yemen</v>
      </c>
      <c r="B47" s="228">
        <f>IF(ISBLANK(Regressions!B57), " ", Regressions!B57)</f>
        <v>2009</v>
      </c>
      <c r="C47" s="231" t="str">
        <f>IF(ISBLANK(Regressions!C57), " ", Regressions!C57)</f>
        <v>Rural</v>
      </c>
      <c r="D47" s="235">
        <f>IF(ISBLANK(Regressions!D57), " ", Regressions!D57)</f>
        <v>6420079.9790608985</v>
      </c>
      <c r="E47" s="384" t="e">
        <f>IF(ISNUMBER(Regressions!E57),ROUND(Regressions!E57, 1), NA())</f>
        <v>#N/A</v>
      </c>
      <c r="F47" s="297" t="e">
        <f>IF(ISNUMBER(Regressions!F57),ROUND(Regressions!F57, 1), NA())</f>
        <v>#N/A</v>
      </c>
      <c r="G47" s="385" t="e">
        <f>IF(ISNUMBER(Regressions!G57),ROUND(Regressions!G57, 1), NA())</f>
        <v>#N/A</v>
      </c>
      <c r="H47" s="386" t="e">
        <f>IF(ISNUMBER(Regressions!H57),ROUND(Regressions!H57, 1), NA())</f>
        <v>#N/A</v>
      </c>
      <c r="I47" s="387" t="e">
        <f>IF(ISNUMBER(Regressions!I57),ROUND(Regressions!I57, 1), NA())</f>
        <v>#N/A</v>
      </c>
      <c r="J47" s="388">
        <f>IF(ISNUMBER(Regressions!J57),ROUND(Regressions!J57, 1), NA())</f>
        <v>74.2</v>
      </c>
      <c r="K47" s="297" t="e">
        <f>IF(ISNUMBER(Regressions!K57),ROUND(Regressions!K57, 1), NA())</f>
        <v>#N/A</v>
      </c>
      <c r="L47" s="389" t="e">
        <f>IF(ISNUMBER(Regressions!L57),ROUND(Regressions!L57, 1), NA())</f>
        <v>#N/A</v>
      </c>
      <c r="M47" s="386">
        <f>IF(ISNUMBER(Regressions!M57),ROUND(Regressions!M57, 1), NA())</f>
        <v>74.2</v>
      </c>
      <c r="N47" s="390">
        <f>IF(ISNUMBER(Regressions!N57),ROUND(Regressions!N57, 1), NA())</f>
        <v>25.8</v>
      </c>
      <c r="O47" s="384">
        <f>IF(ISNUMBER(Regressions!O57),ROUND(Regressions!O57, 1), NA())</f>
        <v>38.299999999999997</v>
      </c>
      <c r="P47" s="297" t="e">
        <f>IF(ISNUMBER(Regressions!P57),ROUND(Regressions!P57, 1), NA())</f>
        <v>#N/A</v>
      </c>
      <c r="Q47" s="391" t="e">
        <f>IF(ISNUMBER(Regressions!Q57),ROUND(Regressions!Q57, 1), NA())</f>
        <v>#N/A</v>
      </c>
      <c r="R47" s="386">
        <f>IF(ISNUMBER(Regressions!R57),ROUND(Regressions!R57, 1), NA())</f>
        <v>38.299999999999997</v>
      </c>
      <c r="S47" s="387">
        <f>IF(ISNUMBER(Regressions!S57),ROUND(Regressions!S57, 1), NA())</f>
        <v>61.7</v>
      </c>
    </row>
    <row r="48" x14ac:dyDescent="0.2">
      <c r="A48" s="233" t="str">
        <f>IF(ISBLANK(Regressions!A58), " ", Regressions!A58)</f>
        <v>Yemen</v>
      </c>
      <c r="B48" s="228">
        <f>IF(ISBLANK(Regressions!B58), " ", Regressions!B58)</f>
        <v>2010</v>
      </c>
      <c r="C48" s="231" t="str">
        <f>IF(ISBLANK(Regressions!C58), " ", Regressions!C58)</f>
        <v>Rural</v>
      </c>
      <c r="D48" s="235">
        <f>IF(ISBLANK(Regressions!D58), " ", Regressions!D58)</f>
        <v>6451316.9117508698</v>
      </c>
      <c r="E48" s="384" t="e">
        <f>IF(ISNUMBER(Regressions!E58),ROUND(Regressions!E58, 1), NA())</f>
        <v>#N/A</v>
      </c>
      <c r="F48" s="297" t="e">
        <f>IF(ISNUMBER(Regressions!F58),ROUND(Regressions!F58, 1), NA())</f>
        <v>#N/A</v>
      </c>
      <c r="G48" s="385" t="e">
        <f>IF(ISNUMBER(Regressions!G58),ROUND(Regressions!G58, 1), NA())</f>
        <v>#N/A</v>
      </c>
      <c r="H48" s="386" t="e">
        <f>IF(ISNUMBER(Regressions!H58),ROUND(Regressions!H58, 1), NA())</f>
        <v>#N/A</v>
      </c>
      <c r="I48" s="387" t="e">
        <f>IF(ISNUMBER(Regressions!I58),ROUND(Regressions!I58, 1), NA())</f>
        <v>#N/A</v>
      </c>
      <c r="J48" s="388">
        <f>IF(ISNUMBER(Regressions!J58),ROUND(Regressions!J58, 1), NA())</f>
        <v>74.2</v>
      </c>
      <c r="K48" s="297" t="e">
        <f>IF(ISNUMBER(Regressions!K58),ROUND(Regressions!K58, 1), NA())</f>
        <v>#N/A</v>
      </c>
      <c r="L48" s="389" t="e">
        <f>IF(ISNUMBER(Regressions!L58),ROUND(Regressions!L58, 1), NA())</f>
        <v>#N/A</v>
      </c>
      <c r="M48" s="386">
        <f>IF(ISNUMBER(Regressions!M58),ROUND(Regressions!M58, 1), NA())</f>
        <v>74.2</v>
      </c>
      <c r="N48" s="390">
        <f>IF(ISNUMBER(Regressions!N58),ROUND(Regressions!N58, 1), NA())</f>
        <v>25.8</v>
      </c>
      <c r="O48" s="384">
        <f>IF(ISNUMBER(Regressions!O58),ROUND(Regressions!O58, 1), NA())</f>
        <v>38.299999999999997</v>
      </c>
      <c r="P48" s="297" t="e">
        <f>IF(ISNUMBER(Regressions!P58),ROUND(Regressions!P58, 1), NA())</f>
        <v>#N/A</v>
      </c>
      <c r="Q48" s="391" t="e">
        <f>IF(ISNUMBER(Regressions!Q58),ROUND(Regressions!Q58, 1), NA())</f>
        <v>#N/A</v>
      </c>
      <c r="R48" s="386">
        <f>IF(ISNUMBER(Regressions!R58),ROUND(Regressions!R58, 1), NA())</f>
        <v>38.299999999999997</v>
      </c>
      <c r="S48" s="387">
        <f>IF(ISNUMBER(Regressions!S58),ROUND(Regressions!S58, 1), NA())</f>
        <v>61.7</v>
      </c>
    </row>
    <row r="49" x14ac:dyDescent="0.2">
      <c r="A49" s="233" t="str">
        <f>IF(ISBLANK(Regressions!A59), " ", Regressions!A59)</f>
        <v>Yemen</v>
      </c>
      <c r="B49" s="228">
        <f>IF(ISBLANK(Regressions!B59), " ", Regressions!B59)</f>
        <v>2011</v>
      </c>
      <c r="C49" s="231" t="str">
        <f>IF(ISBLANK(Regressions!C59), " ", Regressions!C59)</f>
        <v>Rural</v>
      </c>
      <c r="D49" s="235">
        <f>IF(ISBLANK(Regressions!D59), " ", Regressions!D59)</f>
        <v>6476626.1773657221</v>
      </c>
      <c r="E49" s="384" t="e">
        <f>IF(ISNUMBER(Regressions!E59),ROUND(Regressions!E59, 1), NA())</f>
        <v>#N/A</v>
      </c>
      <c r="F49" s="297" t="e">
        <f>IF(ISNUMBER(Regressions!F59),ROUND(Regressions!F59, 1), NA())</f>
        <v>#N/A</v>
      </c>
      <c r="G49" s="385" t="e">
        <f>IF(ISNUMBER(Regressions!G59),ROUND(Regressions!G59, 1), NA())</f>
        <v>#N/A</v>
      </c>
      <c r="H49" s="386" t="e">
        <f>IF(ISNUMBER(Regressions!H59),ROUND(Regressions!H59, 1), NA())</f>
        <v>#N/A</v>
      </c>
      <c r="I49" s="387" t="e">
        <f>IF(ISNUMBER(Regressions!I59),ROUND(Regressions!I59, 1), NA())</f>
        <v>#N/A</v>
      </c>
      <c r="J49" s="388">
        <f>IF(ISNUMBER(Regressions!J59),ROUND(Regressions!J59, 1), NA())</f>
        <v>74.2</v>
      </c>
      <c r="K49" s="297" t="e">
        <f>IF(ISNUMBER(Regressions!K59),ROUND(Regressions!K59, 1), NA())</f>
        <v>#N/A</v>
      </c>
      <c r="L49" s="389" t="e">
        <f>IF(ISNUMBER(Regressions!L59),ROUND(Regressions!L59, 1), NA())</f>
        <v>#N/A</v>
      </c>
      <c r="M49" s="386">
        <f>IF(ISNUMBER(Regressions!M59),ROUND(Regressions!M59, 1), NA())</f>
        <v>74.2</v>
      </c>
      <c r="N49" s="390">
        <f>IF(ISNUMBER(Regressions!N59),ROUND(Regressions!N59, 1), NA())</f>
        <v>25.8</v>
      </c>
      <c r="O49" s="384">
        <f>IF(ISNUMBER(Regressions!O59),ROUND(Regressions!O59, 1), NA())</f>
        <v>38.299999999999997</v>
      </c>
      <c r="P49" s="297" t="e">
        <f>IF(ISNUMBER(Regressions!P59),ROUND(Regressions!P59, 1), NA())</f>
        <v>#N/A</v>
      </c>
      <c r="Q49" s="391" t="e">
        <f>IF(ISNUMBER(Regressions!Q59),ROUND(Regressions!Q59, 1), NA())</f>
        <v>#N/A</v>
      </c>
      <c r="R49" s="386">
        <f>IF(ISNUMBER(Regressions!R59),ROUND(Regressions!R59, 1), NA())</f>
        <v>38.299999999999997</v>
      </c>
      <c r="S49" s="387">
        <f>IF(ISNUMBER(Regressions!S59),ROUND(Regressions!S59, 1), NA())</f>
        <v>61.7</v>
      </c>
    </row>
    <row r="50" x14ac:dyDescent="0.2">
      <c r="A50" s="233" t="str">
        <f>IF(ISBLANK(Regressions!A60), " ", Regressions!A60)</f>
        <v>Yemen</v>
      </c>
      <c r="B50" s="228">
        <f>IF(ISBLANK(Regressions!B60), " ", Regressions!B60)</f>
        <v>2012</v>
      </c>
      <c r="C50" s="231" t="str">
        <f>IF(ISBLANK(Regressions!C60), " ", Regressions!C60)</f>
        <v>Rural</v>
      </c>
      <c r="D50" s="235">
        <f>IF(ISBLANK(Regressions!D60), " ", Regressions!D60)</f>
        <v>6503728.0001376346</v>
      </c>
      <c r="E50" s="384" t="e">
        <f>IF(ISNUMBER(Regressions!E60),ROUND(Regressions!E60, 1), NA())</f>
        <v>#N/A</v>
      </c>
      <c r="F50" s="297" t="e">
        <f>IF(ISNUMBER(Regressions!F60),ROUND(Regressions!F60, 1), NA())</f>
        <v>#N/A</v>
      </c>
      <c r="G50" s="385" t="e">
        <f>IF(ISNUMBER(Regressions!G60),ROUND(Regressions!G60, 1), NA())</f>
        <v>#N/A</v>
      </c>
      <c r="H50" s="386" t="e">
        <f>IF(ISNUMBER(Regressions!H60),ROUND(Regressions!H60, 1), NA())</f>
        <v>#N/A</v>
      </c>
      <c r="I50" s="387" t="e">
        <f>IF(ISNUMBER(Regressions!I60),ROUND(Regressions!I60, 1), NA())</f>
        <v>#N/A</v>
      </c>
      <c r="J50" s="388">
        <f>IF(ISNUMBER(Regressions!J60),ROUND(Regressions!J60, 1), NA())</f>
        <v>74.2</v>
      </c>
      <c r="K50" s="297" t="e">
        <f>IF(ISNUMBER(Regressions!K60),ROUND(Regressions!K60, 1), NA())</f>
        <v>#N/A</v>
      </c>
      <c r="L50" s="389" t="e">
        <f>IF(ISNUMBER(Regressions!L60),ROUND(Regressions!L60, 1), NA())</f>
        <v>#N/A</v>
      </c>
      <c r="M50" s="386">
        <f>IF(ISNUMBER(Regressions!M60),ROUND(Regressions!M60, 1), NA())</f>
        <v>74.2</v>
      </c>
      <c r="N50" s="390">
        <f>IF(ISNUMBER(Regressions!N60),ROUND(Regressions!N60, 1), NA())</f>
        <v>25.8</v>
      </c>
      <c r="O50" s="384">
        <f>IF(ISNUMBER(Regressions!O60),ROUND(Regressions!O60, 1), NA())</f>
        <v>38.299999999999997</v>
      </c>
      <c r="P50" s="297" t="e">
        <f>IF(ISNUMBER(Regressions!P60),ROUND(Regressions!P60, 1), NA())</f>
        <v>#N/A</v>
      </c>
      <c r="Q50" s="391" t="e">
        <f>IF(ISNUMBER(Regressions!Q60),ROUND(Regressions!Q60, 1), NA())</f>
        <v>#N/A</v>
      </c>
      <c r="R50" s="386">
        <f>IF(ISNUMBER(Regressions!R60),ROUND(Regressions!R60, 1), NA())</f>
        <v>38.299999999999997</v>
      </c>
      <c r="S50" s="387">
        <f>IF(ISNUMBER(Regressions!S60),ROUND(Regressions!S60, 1), NA())</f>
        <v>61.7</v>
      </c>
    </row>
    <row r="51" x14ac:dyDescent="0.2">
      <c r="A51" s="233" t="str">
        <f>IF(ISBLANK(Regressions!A61), " ", Regressions!A61)</f>
        <v>Yemen</v>
      </c>
      <c r="B51" s="228">
        <f>IF(ISBLANK(Regressions!B61), " ", Regressions!B61)</f>
        <v>2013</v>
      </c>
      <c r="C51" s="231" t="str">
        <f>IF(ISBLANK(Regressions!C61), " ", Regressions!C61)</f>
        <v>Rural</v>
      </c>
      <c r="D51" s="235">
        <f>IF(ISBLANK(Regressions!D61), " ", Regressions!D61)</f>
        <v>6535764.9520729827</v>
      </c>
      <c r="E51" s="384" t="e">
        <f>IF(ISNUMBER(Regressions!E61),ROUND(Regressions!E61, 1), NA())</f>
        <v>#N/A</v>
      </c>
      <c r="F51" s="297" t="e">
        <f>IF(ISNUMBER(Regressions!F61),ROUND(Regressions!F61, 1), NA())</f>
        <v>#N/A</v>
      </c>
      <c r="G51" s="385" t="e">
        <f>IF(ISNUMBER(Regressions!G61),ROUND(Regressions!G61, 1), NA())</f>
        <v>#N/A</v>
      </c>
      <c r="H51" s="386" t="e">
        <f>IF(ISNUMBER(Regressions!H61),ROUND(Regressions!H61, 1), NA())</f>
        <v>#N/A</v>
      </c>
      <c r="I51" s="387" t="e">
        <f>IF(ISNUMBER(Regressions!I61),ROUND(Regressions!I61, 1), NA())</f>
        <v>#N/A</v>
      </c>
      <c r="J51" s="388">
        <f>IF(ISNUMBER(Regressions!J61),ROUND(Regressions!J61, 1), NA())</f>
        <v>74.2</v>
      </c>
      <c r="K51" s="297" t="e">
        <f>IF(ISNUMBER(Regressions!K61),ROUND(Regressions!K61, 1), NA())</f>
        <v>#N/A</v>
      </c>
      <c r="L51" s="389" t="e">
        <f>IF(ISNUMBER(Regressions!L61),ROUND(Regressions!L61, 1), NA())</f>
        <v>#N/A</v>
      </c>
      <c r="M51" s="386">
        <f>IF(ISNUMBER(Regressions!M61),ROUND(Regressions!M61, 1), NA())</f>
        <v>74.2</v>
      </c>
      <c r="N51" s="390">
        <f>IF(ISNUMBER(Regressions!N61),ROUND(Regressions!N61, 1), NA())</f>
        <v>25.8</v>
      </c>
      <c r="O51" s="384">
        <f>IF(ISNUMBER(Regressions!O61),ROUND(Regressions!O61, 1), NA())</f>
        <v>38.299999999999997</v>
      </c>
      <c r="P51" s="297" t="e">
        <f>IF(ISNUMBER(Regressions!P61),ROUND(Regressions!P61, 1), NA())</f>
        <v>#N/A</v>
      </c>
      <c r="Q51" s="391" t="e">
        <f>IF(ISNUMBER(Regressions!Q61),ROUND(Regressions!Q61, 1), NA())</f>
        <v>#N/A</v>
      </c>
      <c r="R51" s="386">
        <f>IF(ISNUMBER(Regressions!R61),ROUND(Regressions!R61, 1), NA())</f>
        <v>38.299999999999997</v>
      </c>
      <c r="S51" s="387">
        <f>IF(ISNUMBER(Regressions!S61),ROUND(Regressions!S61, 1), NA())</f>
        <v>61.7</v>
      </c>
    </row>
    <row r="52" x14ac:dyDescent="0.2">
      <c r="A52" s="233" t="str">
        <f>IF(ISBLANK(Regressions!A62), " ", Regressions!A62)</f>
        <v>Yemen</v>
      </c>
      <c r="B52" s="228">
        <f>IF(ISBLANK(Regressions!B62), " ", Regressions!B62)</f>
        <v>2014</v>
      </c>
      <c r="C52" s="231" t="str">
        <f>IF(ISBLANK(Regressions!C62), " ", Regressions!C62)</f>
        <v>Rural</v>
      </c>
      <c r="D52" s="235">
        <f>IF(ISBLANK(Regressions!D62), " ", Regressions!D62)</f>
        <v>6575057.160469437</v>
      </c>
      <c r="E52" s="384" t="e">
        <f>IF(ISNUMBER(Regressions!E62),ROUND(Regressions!E62, 1), NA())</f>
        <v>#N/A</v>
      </c>
      <c r="F52" s="297" t="e">
        <f>IF(ISNUMBER(Regressions!F62),ROUND(Regressions!F62, 1), NA())</f>
        <v>#N/A</v>
      </c>
      <c r="G52" s="385" t="e">
        <f>IF(ISNUMBER(Regressions!G62),ROUND(Regressions!G62, 1), NA())</f>
        <v>#N/A</v>
      </c>
      <c r="H52" s="386" t="e">
        <f>IF(ISNUMBER(Regressions!H62),ROUND(Regressions!H62, 1), NA())</f>
        <v>#N/A</v>
      </c>
      <c r="I52" s="387" t="e">
        <f>IF(ISNUMBER(Regressions!I62),ROUND(Regressions!I62, 1), NA())</f>
        <v>#N/A</v>
      </c>
      <c r="J52" s="388">
        <f>IF(ISNUMBER(Regressions!J62),ROUND(Regressions!J62, 1), NA())</f>
        <v>74.2</v>
      </c>
      <c r="K52" s="297" t="e">
        <f>IF(ISNUMBER(Regressions!K62),ROUND(Regressions!K62, 1), NA())</f>
        <v>#N/A</v>
      </c>
      <c r="L52" s="389" t="e">
        <f>IF(ISNUMBER(Regressions!L62),ROUND(Regressions!L62, 1), NA())</f>
        <v>#N/A</v>
      </c>
      <c r="M52" s="386">
        <f>IF(ISNUMBER(Regressions!M62),ROUND(Regressions!M62, 1), NA())</f>
        <v>74.2</v>
      </c>
      <c r="N52" s="390">
        <f>IF(ISNUMBER(Regressions!N62),ROUND(Regressions!N62, 1), NA())</f>
        <v>25.8</v>
      </c>
      <c r="O52" s="384">
        <f>IF(ISNUMBER(Regressions!O62),ROUND(Regressions!O62, 1), NA())</f>
        <v>38.299999999999997</v>
      </c>
      <c r="P52" s="297" t="e">
        <f>IF(ISNUMBER(Regressions!P62),ROUND(Regressions!P62, 1), NA())</f>
        <v>#N/A</v>
      </c>
      <c r="Q52" s="391" t="e">
        <f>IF(ISNUMBER(Regressions!Q62),ROUND(Regressions!Q62, 1), NA())</f>
        <v>#N/A</v>
      </c>
      <c r="R52" s="386">
        <f>IF(ISNUMBER(Regressions!R62),ROUND(Regressions!R62, 1), NA())</f>
        <v>38.299999999999997</v>
      </c>
      <c r="S52" s="387">
        <f>IF(ISNUMBER(Regressions!S62),ROUND(Regressions!S62, 1), NA())</f>
        <v>61.7</v>
      </c>
    </row>
    <row r="53" x14ac:dyDescent="0.2">
      <c r="A53" s="233" t="str">
        <f>IF(ISBLANK(Regressions!A63), " ", Regressions!A63)</f>
        <v>Yemen</v>
      </c>
      <c r="B53" s="228">
        <f>IF(ISBLANK(Regressions!B63), " ", Regressions!B63)</f>
        <v>2015</v>
      </c>
      <c r="C53" s="231" t="str">
        <f>IF(ISBLANK(Regressions!C63), " ", Regressions!C63)</f>
        <v>Rural</v>
      </c>
      <c r="D53" s="235">
        <f>IF(ISBLANK(Regressions!D63), " ", Regressions!D63)</f>
        <v>6619766.9799678037</v>
      </c>
      <c r="E53" s="384" t="e">
        <f>IF(ISNUMBER(Regressions!E63),ROUND(Regressions!E63, 1), NA())</f>
        <v>#N/A</v>
      </c>
      <c r="F53" s="297" t="e">
        <f>IF(ISNUMBER(Regressions!F63),ROUND(Regressions!F63, 1), NA())</f>
        <v>#N/A</v>
      </c>
      <c r="G53" s="385" t="e">
        <f>IF(ISNUMBER(Regressions!G63),ROUND(Regressions!G63, 1), NA())</f>
        <v>#N/A</v>
      </c>
      <c r="H53" s="386" t="e">
        <f>IF(ISNUMBER(Regressions!H63),ROUND(Regressions!H63, 1), NA())</f>
        <v>#N/A</v>
      </c>
      <c r="I53" s="387" t="e">
        <f>IF(ISNUMBER(Regressions!I63),ROUND(Regressions!I63, 1), NA())</f>
        <v>#N/A</v>
      </c>
      <c r="J53" s="388">
        <f>IF(ISNUMBER(Regressions!J63),ROUND(Regressions!J63, 1), NA())</f>
        <v>74.2</v>
      </c>
      <c r="K53" s="297" t="e">
        <f>IF(ISNUMBER(Regressions!K63),ROUND(Regressions!K63, 1), NA())</f>
        <v>#N/A</v>
      </c>
      <c r="L53" s="389" t="e">
        <f>IF(ISNUMBER(Regressions!L63),ROUND(Regressions!L63, 1), NA())</f>
        <v>#N/A</v>
      </c>
      <c r="M53" s="386">
        <f>IF(ISNUMBER(Regressions!M63),ROUND(Regressions!M63, 1), NA())</f>
        <v>74.2</v>
      </c>
      <c r="N53" s="390">
        <f>IF(ISNUMBER(Regressions!N63),ROUND(Regressions!N63, 1), NA())</f>
        <v>25.8</v>
      </c>
      <c r="O53" s="384">
        <f>IF(ISNUMBER(Regressions!O63),ROUND(Regressions!O63, 1), NA())</f>
        <v>38.299999999999997</v>
      </c>
      <c r="P53" s="297" t="e">
        <f>IF(ISNUMBER(Regressions!P63),ROUND(Regressions!P63, 1), NA())</f>
        <v>#N/A</v>
      </c>
      <c r="Q53" s="391" t="e">
        <f>IF(ISNUMBER(Regressions!Q63),ROUND(Regressions!Q63, 1), NA())</f>
        <v>#N/A</v>
      </c>
      <c r="R53" s="386">
        <f>IF(ISNUMBER(Regressions!R63),ROUND(Regressions!R63, 1), NA())</f>
        <v>38.299999999999997</v>
      </c>
      <c r="S53" s="387">
        <f>IF(ISNUMBER(Regressions!S63),ROUND(Regressions!S63, 1), NA())</f>
        <v>61.7</v>
      </c>
    </row>
    <row r="54" x14ac:dyDescent="0.2">
      <c r="A54" s="361" t="str">
        <f>IF(ISBLANK(Regressions!A64), " ", Regressions!A64)</f>
        <v>Yemen</v>
      </c>
      <c r="B54" s="362">
        <f>IF(ISBLANK(Regressions!B64), " ", Regressions!B64)</f>
        <v>2016</v>
      </c>
      <c r="C54" s="363" t="str">
        <f>IF(ISBLANK(Regressions!C64), " ", Regressions!C64)</f>
        <v>Rural</v>
      </c>
      <c r="D54" s="364">
        <f>IF(ISBLANK(Regressions!D64), " ", Regressions!D64)</f>
        <v>6669531.8307265099</v>
      </c>
      <c r="E54" s="392" t="e">
        <f>IF(ISNUMBER(Regressions!E64),ROUND(Regressions!E64, 1), NA())</f>
        <v>#N/A</v>
      </c>
      <c r="F54" s="298" t="e">
        <f>IF(ISNUMBER(Regressions!F64),ROUND(Regressions!F64, 1), NA())</f>
        <v>#N/A</v>
      </c>
      <c r="G54" s="393" t="e">
        <f>IF(ISNUMBER(Regressions!G64),ROUND(Regressions!G64, 1), NA())</f>
        <v>#N/A</v>
      </c>
      <c r="H54" s="394" t="e">
        <f>IF(ISNUMBER(Regressions!H64),ROUND(Regressions!H64, 1), NA())</f>
        <v>#N/A</v>
      </c>
      <c r="I54" s="395" t="e">
        <f>IF(ISNUMBER(Regressions!I64),ROUND(Regressions!I64, 1), NA())</f>
        <v>#N/A</v>
      </c>
      <c r="J54" s="396">
        <f>IF(ISNUMBER(Regressions!J64),ROUND(Regressions!J64, 1), NA())</f>
        <v>74.2</v>
      </c>
      <c r="K54" s="298" t="e">
        <f>IF(ISNUMBER(Regressions!K64),ROUND(Regressions!K64, 1), NA())</f>
        <v>#N/A</v>
      </c>
      <c r="L54" s="397" t="e">
        <f>IF(ISNUMBER(Regressions!L64),ROUND(Regressions!L64, 1), NA())</f>
        <v>#N/A</v>
      </c>
      <c r="M54" s="394">
        <f>IF(ISNUMBER(Regressions!M64),ROUND(Regressions!M64, 1), NA())</f>
        <v>74.2</v>
      </c>
      <c r="N54" s="398">
        <f>IF(ISNUMBER(Regressions!N64),ROUND(Regressions!N64, 1), NA())</f>
        <v>25.8</v>
      </c>
      <c r="O54" s="392">
        <f>IF(ISNUMBER(Regressions!O64),ROUND(Regressions!O64, 1), NA())</f>
        <v>38.299999999999997</v>
      </c>
      <c r="P54" s="298" t="e">
        <f>IF(ISNUMBER(Regressions!P64),ROUND(Regressions!P64, 1), NA())</f>
        <v>#N/A</v>
      </c>
      <c r="Q54" s="399" t="e">
        <f>IF(ISNUMBER(Regressions!Q64),ROUND(Regressions!Q64, 1), NA())</f>
        <v>#N/A</v>
      </c>
      <c r="R54" s="394">
        <f>IF(ISNUMBER(Regressions!R64),ROUND(Regressions!R64, 1), NA())</f>
        <v>38.299999999999997</v>
      </c>
      <c r="S54" s="395">
        <f>IF(ISNUMBER(Regressions!S64),ROUND(Regressions!S64, 1), NA())</f>
        <v>61.7</v>
      </c>
    </row>
    <row r="55" x14ac:dyDescent="0.2">
      <c r="A55" s="233" t="str">
        <f>IF(ISBLANK(Regressions!A65), " ", Regressions!A65)</f>
        <v>Yemen</v>
      </c>
      <c r="B55" s="228">
        <f>IF(ISBLANK(Regressions!B65), " ", Regressions!B65)</f>
        <v>2000</v>
      </c>
      <c r="C55" s="231" t="str">
        <f>IF(ISBLANK(Regressions!C65), " ", Regressions!C65)</f>
        <v>Pre-primary</v>
      </c>
      <c r="D55" s="235">
        <f>IF(ISBLANK(Regressions!D65), " ", Regressions!D65)</f>
        <v>1888341</v>
      </c>
      <c r="E55" s="384" t="e">
        <f>IF(ISNUMBER(Regressions!E65),ROUND(Regressions!E65, 1), NA())</f>
        <v>#N/A</v>
      </c>
      <c r="F55" s="297" t="e">
        <f>IF(ISNUMBER(Regressions!F65),ROUND(Regressions!F65, 1), NA())</f>
        <v>#N/A</v>
      </c>
      <c r="G55" s="385" t="e">
        <f>IF(ISNUMBER(Regressions!G65),ROUND(Regressions!G65, 1), NA())</f>
        <v>#N/A</v>
      </c>
      <c r="H55" s="386" t="e">
        <f>IF(ISNUMBER(Regressions!H65),ROUND(Regressions!H65, 1), NA())</f>
        <v>#N/A</v>
      </c>
      <c r="I55" s="387" t="e">
        <f>IF(ISNUMBER(Regressions!I65),ROUND(Regressions!I65, 1), NA())</f>
        <v>#N/A</v>
      </c>
      <c r="J55" s="388" t="e">
        <f>IF(ISNUMBER(Regressions!J65),ROUND(Regressions!J65, 1), NA())</f>
        <v>#N/A</v>
      </c>
      <c r="K55" s="297" t="e">
        <f>IF(ISNUMBER(Regressions!K65),ROUND(Regressions!K65, 1), NA())</f>
        <v>#N/A</v>
      </c>
      <c r="L55" s="389" t="e">
        <f>IF(ISNUMBER(Regressions!L65),ROUND(Regressions!L65, 1), NA())</f>
        <v>#N/A</v>
      </c>
      <c r="M55" s="386" t="e">
        <f>IF(ISNUMBER(Regressions!M65),ROUND(Regressions!M65, 1), NA())</f>
        <v>#N/A</v>
      </c>
      <c r="N55" s="390" t="e">
        <f>IF(ISNUMBER(Regressions!N65),ROUND(Regressions!N65, 1), NA())</f>
        <v>#N/A</v>
      </c>
      <c r="O55" s="384" t="e">
        <f>IF(ISNUMBER(Regressions!O65),ROUND(Regressions!O65, 1), NA())</f>
        <v>#N/A</v>
      </c>
      <c r="P55" s="297" t="e">
        <f>IF(ISNUMBER(Regressions!P65),ROUND(Regressions!P65, 1), NA())</f>
        <v>#N/A</v>
      </c>
      <c r="Q55" s="391" t="e">
        <f>IF(ISNUMBER(Regressions!Q65),ROUND(Regressions!Q65, 1), NA())</f>
        <v>#N/A</v>
      </c>
      <c r="R55" s="386" t="e">
        <f>IF(ISNUMBER(Regressions!R65),ROUND(Regressions!R65, 1), NA())</f>
        <v>#N/A</v>
      </c>
      <c r="S55" s="387" t="e">
        <f>IF(ISNUMBER(Regressions!S65),ROUND(Regressions!S65, 1), NA())</f>
        <v>#N/A</v>
      </c>
    </row>
    <row r="56" x14ac:dyDescent="0.2">
      <c r="A56" s="233" t="str">
        <f>IF(ISBLANK(Regressions!A66), " ", Regressions!A66)</f>
        <v>Yemen</v>
      </c>
      <c r="B56" s="228">
        <f>IF(ISBLANK(Regressions!B66), " ", Regressions!B66)</f>
        <v>2001</v>
      </c>
      <c r="C56" s="231" t="str">
        <f>IF(ISBLANK(Regressions!C66), " ", Regressions!C66)</f>
        <v>Pre-primary</v>
      </c>
      <c r="D56" s="235">
        <f>IF(ISBLANK(Regressions!D66), " ", Regressions!D66)</f>
        <v>1896380</v>
      </c>
      <c r="E56" s="384" t="e">
        <f>IF(ISNUMBER(Regressions!E66),ROUND(Regressions!E66, 1), NA())</f>
        <v>#N/A</v>
      </c>
      <c r="F56" s="297" t="e">
        <f>IF(ISNUMBER(Regressions!F66),ROUND(Regressions!F66, 1), NA())</f>
        <v>#N/A</v>
      </c>
      <c r="G56" s="385" t="e">
        <f>IF(ISNUMBER(Regressions!G66),ROUND(Regressions!G66, 1), NA())</f>
        <v>#N/A</v>
      </c>
      <c r="H56" s="386" t="e">
        <f>IF(ISNUMBER(Regressions!H66),ROUND(Regressions!H66, 1), NA())</f>
        <v>#N/A</v>
      </c>
      <c r="I56" s="387" t="e">
        <f>IF(ISNUMBER(Regressions!I66),ROUND(Regressions!I66, 1), NA())</f>
        <v>#N/A</v>
      </c>
      <c r="J56" s="388" t="e">
        <f>IF(ISNUMBER(Regressions!J66),ROUND(Regressions!J66, 1), NA())</f>
        <v>#N/A</v>
      </c>
      <c r="K56" s="297" t="e">
        <f>IF(ISNUMBER(Regressions!K66),ROUND(Regressions!K66, 1), NA())</f>
        <v>#N/A</v>
      </c>
      <c r="L56" s="389" t="e">
        <f>IF(ISNUMBER(Regressions!L66),ROUND(Regressions!L66, 1), NA())</f>
        <v>#N/A</v>
      </c>
      <c r="M56" s="386" t="e">
        <f>IF(ISNUMBER(Regressions!M66),ROUND(Regressions!M66, 1), NA())</f>
        <v>#N/A</v>
      </c>
      <c r="N56" s="390" t="e">
        <f>IF(ISNUMBER(Regressions!N66),ROUND(Regressions!N66, 1), NA())</f>
        <v>#N/A</v>
      </c>
      <c r="O56" s="384" t="e">
        <f>IF(ISNUMBER(Regressions!O66),ROUND(Regressions!O66, 1), NA())</f>
        <v>#N/A</v>
      </c>
      <c r="P56" s="297" t="e">
        <f>IF(ISNUMBER(Regressions!P66),ROUND(Regressions!P66, 1), NA())</f>
        <v>#N/A</v>
      </c>
      <c r="Q56" s="391" t="e">
        <f>IF(ISNUMBER(Regressions!Q66),ROUND(Regressions!Q66, 1), NA())</f>
        <v>#N/A</v>
      </c>
      <c r="R56" s="386" t="e">
        <f>IF(ISNUMBER(Regressions!R66),ROUND(Regressions!R66, 1), NA())</f>
        <v>#N/A</v>
      </c>
      <c r="S56" s="387" t="e">
        <f>IF(ISNUMBER(Regressions!S66),ROUND(Regressions!S66, 1), NA())</f>
        <v>#N/A</v>
      </c>
    </row>
    <row r="57" x14ac:dyDescent="0.2">
      <c r="A57" s="233" t="str">
        <f>IF(ISBLANK(Regressions!A67), " ", Regressions!A67)</f>
        <v>Yemen</v>
      </c>
      <c r="B57" s="228">
        <f>IF(ISBLANK(Regressions!B67), " ", Regressions!B67)</f>
        <v>2002</v>
      </c>
      <c r="C57" s="231" t="str">
        <f>IF(ISBLANK(Regressions!C67), " ", Regressions!C67)</f>
        <v>Pre-primary</v>
      </c>
      <c r="D57" s="235">
        <f>IF(ISBLANK(Regressions!D67), " ", Regressions!D67)</f>
        <v>1892496</v>
      </c>
      <c r="E57" s="384" t="e">
        <f>IF(ISNUMBER(Regressions!E67),ROUND(Regressions!E67, 1), NA())</f>
        <v>#N/A</v>
      </c>
      <c r="F57" s="297" t="e">
        <f>IF(ISNUMBER(Regressions!F67),ROUND(Regressions!F67, 1), NA())</f>
        <v>#N/A</v>
      </c>
      <c r="G57" s="385" t="e">
        <f>IF(ISNUMBER(Regressions!G67),ROUND(Regressions!G67, 1), NA())</f>
        <v>#N/A</v>
      </c>
      <c r="H57" s="386" t="e">
        <f>IF(ISNUMBER(Regressions!H67),ROUND(Regressions!H67, 1), NA())</f>
        <v>#N/A</v>
      </c>
      <c r="I57" s="387" t="e">
        <f>IF(ISNUMBER(Regressions!I67),ROUND(Regressions!I67, 1), NA())</f>
        <v>#N/A</v>
      </c>
      <c r="J57" s="388" t="e">
        <f>IF(ISNUMBER(Regressions!J67),ROUND(Regressions!J67, 1), NA())</f>
        <v>#N/A</v>
      </c>
      <c r="K57" s="297" t="e">
        <f>IF(ISNUMBER(Regressions!K67),ROUND(Regressions!K67, 1), NA())</f>
        <v>#N/A</v>
      </c>
      <c r="L57" s="389" t="e">
        <f>IF(ISNUMBER(Regressions!L67),ROUND(Regressions!L67, 1), NA())</f>
        <v>#N/A</v>
      </c>
      <c r="M57" s="386" t="e">
        <f>IF(ISNUMBER(Regressions!M67),ROUND(Regressions!M67, 1), NA())</f>
        <v>#N/A</v>
      </c>
      <c r="N57" s="390" t="e">
        <f>IF(ISNUMBER(Regressions!N67),ROUND(Regressions!N67, 1), NA())</f>
        <v>#N/A</v>
      </c>
      <c r="O57" s="384" t="e">
        <f>IF(ISNUMBER(Regressions!O67),ROUND(Regressions!O67, 1), NA())</f>
        <v>#N/A</v>
      </c>
      <c r="P57" s="297" t="e">
        <f>IF(ISNUMBER(Regressions!P67),ROUND(Regressions!P67, 1), NA())</f>
        <v>#N/A</v>
      </c>
      <c r="Q57" s="391" t="e">
        <f>IF(ISNUMBER(Regressions!Q67),ROUND(Regressions!Q67, 1), NA())</f>
        <v>#N/A</v>
      </c>
      <c r="R57" s="386" t="e">
        <f>IF(ISNUMBER(Regressions!R67),ROUND(Regressions!R67, 1), NA())</f>
        <v>#N/A</v>
      </c>
      <c r="S57" s="387" t="e">
        <f>IF(ISNUMBER(Regressions!S67),ROUND(Regressions!S67, 1), NA())</f>
        <v>#N/A</v>
      </c>
    </row>
    <row r="58" x14ac:dyDescent="0.2">
      <c r="A58" s="233" t="str">
        <f>IF(ISBLANK(Regressions!A68), " ", Regressions!A68)</f>
        <v>Yemen</v>
      </c>
      <c r="B58" s="228">
        <f>IF(ISBLANK(Regressions!B68), " ", Regressions!B68)</f>
        <v>2003</v>
      </c>
      <c r="C58" s="231" t="str">
        <f>IF(ISBLANK(Regressions!C68), " ", Regressions!C68)</f>
        <v>Pre-primary</v>
      </c>
      <c r="D58" s="235">
        <f>IF(ISBLANK(Regressions!D68), " ", Regressions!D68)</f>
        <v>1878536</v>
      </c>
      <c r="E58" s="384" t="e">
        <f>IF(ISNUMBER(Regressions!E68),ROUND(Regressions!E68, 1), NA())</f>
        <v>#N/A</v>
      </c>
      <c r="F58" s="297" t="e">
        <f>IF(ISNUMBER(Regressions!F68),ROUND(Regressions!F68, 1), NA())</f>
        <v>#N/A</v>
      </c>
      <c r="G58" s="385" t="e">
        <f>IF(ISNUMBER(Regressions!G68),ROUND(Regressions!G68, 1), NA())</f>
        <v>#N/A</v>
      </c>
      <c r="H58" s="386" t="e">
        <f>IF(ISNUMBER(Regressions!H68),ROUND(Regressions!H68, 1), NA())</f>
        <v>#N/A</v>
      </c>
      <c r="I58" s="387" t="e">
        <f>IF(ISNUMBER(Regressions!I68),ROUND(Regressions!I68, 1), NA())</f>
        <v>#N/A</v>
      </c>
      <c r="J58" s="388" t="e">
        <f>IF(ISNUMBER(Regressions!J68),ROUND(Regressions!J68, 1), NA())</f>
        <v>#N/A</v>
      </c>
      <c r="K58" s="297" t="e">
        <f>IF(ISNUMBER(Regressions!K68),ROUND(Regressions!K68, 1), NA())</f>
        <v>#N/A</v>
      </c>
      <c r="L58" s="389" t="e">
        <f>IF(ISNUMBER(Regressions!L68),ROUND(Regressions!L68, 1), NA())</f>
        <v>#N/A</v>
      </c>
      <c r="M58" s="386" t="e">
        <f>IF(ISNUMBER(Regressions!M68),ROUND(Regressions!M68, 1), NA())</f>
        <v>#N/A</v>
      </c>
      <c r="N58" s="390" t="e">
        <f>IF(ISNUMBER(Regressions!N68),ROUND(Regressions!N68, 1), NA())</f>
        <v>#N/A</v>
      </c>
      <c r="O58" s="384" t="e">
        <f>IF(ISNUMBER(Regressions!O68),ROUND(Regressions!O68, 1), NA())</f>
        <v>#N/A</v>
      </c>
      <c r="P58" s="297" t="e">
        <f>IF(ISNUMBER(Regressions!P68),ROUND(Regressions!P68, 1), NA())</f>
        <v>#N/A</v>
      </c>
      <c r="Q58" s="391" t="e">
        <f>IF(ISNUMBER(Regressions!Q68),ROUND(Regressions!Q68, 1), NA())</f>
        <v>#N/A</v>
      </c>
      <c r="R58" s="386" t="e">
        <f>IF(ISNUMBER(Regressions!R68),ROUND(Regressions!R68, 1), NA())</f>
        <v>#N/A</v>
      </c>
      <c r="S58" s="387" t="e">
        <f>IF(ISNUMBER(Regressions!S68),ROUND(Regressions!S68, 1), NA())</f>
        <v>#N/A</v>
      </c>
    </row>
    <row r="59" x14ac:dyDescent="0.2">
      <c r="A59" s="233" t="str">
        <f>IF(ISBLANK(Regressions!A69), " ", Regressions!A69)</f>
        <v>Yemen</v>
      </c>
      <c r="B59" s="228">
        <f>IF(ISBLANK(Regressions!B69), " ", Regressions!B69)</f>
        <v>2004</v>
      </c>
      <c r="C59" s="231" t="str">
        <f>IF(ISBLANK(Regressions!C69), " ", Regressions!C69)</f>
        <v>Pre-primary</v>
      </c>
      <c r="D59" s="235">
        <f>IF(ISBLANK(Regressions!D69), " ", Regressions!D69)</f>
        <v>1866071</v>
      </c>
      <c r="E59" s="384" t="e">
        <f>IF(ISNUMBER(Regressions!E69),ROUND(Regressions!E69, 1), NA())</f>
        <v>#N/A</v>
      </c>
      <c r="F59" s="297" t="e">
        <f>IF(ISNUMBER(Regressions!F69),ROUND(Regressions!F69, 1), NA())</f>
        <v>#N/A</v>
      </c>
      <c r="G59" s="385" t="e">
        <f>IF(ISNUMBER(Regressions!G69),ROUND(Regressions!G69, 1), NA())</f>
        <v>#N/A</v>
      </c>
      <c r="H59" s="386" t="e">
        <f>IF(ISNUMBER(Regressions!H69),ROUND(Regressions!H69, 1), NA())</f>
        <v>#N/A</v>
      </c>
      <c r="I59" s="387" t="e">
        <f>IF(ISNUMBER(Regressions!I69),ROUND(Regressions!I69, 1), NA())</f>
        <v>#N/A</v>
      </c>
      <c r="J59" s="388" t="e">
        <f>IF(ISNUMBER(Regressions!J69),ROUND(Regressions!J69, 1), NA())</f>
        <v>#N/A</v>
      </c>
      <c r="K59" s="297" t="e">
        <f>IF(ISNUMBER(Regressions!K69),ROUND(Regressions!K69, 1), NA())</f>
        <v>#N/A</v>
      </c>
      <c r="L59" s="389" t="e">
        <f>IF(ISNUMBER(Regressions!L69),ROUND(Regressions!L69, 1), NA())</f>
        <v>#N/A</v>
      </c>
      <c r="M59" s="386" t="e">
        <f>IF(ISNUMBER(Regressions!M69),ROUND(Regressions!M69, 1), NA())</f>
        <v>#N/A</v>
      </c>
      <c r="N59" s="390" t="e">
        <f>IF(ISNUMBER(Regressions!N69),ROUND(Regressions!N69, 1), NA())</f>
        <v>#N/A</v>
      </c>
      <c r="O59" s="384" t="e">
        <f>IF(ISNUMBER(Regressions!O69),ROUND(Regressions!O69, 1), NA())</f>
        <v>#N/A</v>
      </c>
      <c r="P59" s="297" t="e">
        <f>IF(ISNUMBER(Regressions!P69),ROUND(Regressions!P69, 1), NA())</f>
        <v>#N/A</v>
      </c>
      <c r="Q59" s="391" t="e">
        <f>IF(ISNUMBER(Regressions!Q69),ROUND(Regressions!Q69, 1), NA())</f>
        <v>#N/A</v>
      </c>
      <c r="R59" s="386" t="e">
        <f>IF(ISNUMBER(Regressions!R69),ROUND(Regressions!R69, 1), NA())</f>
        <v>#N/A</v>
      </c>
      <c r="S59" s="387" t="e">
        <f>IF(ISNUMBER(Regressions!S69),ROUND(Regressions!S69, 1), NA())</f>
        <v>#N/A</v>
      </c>
    </row>
    <row r="60" x14ac:dyDescent="0.2">
      <c r="A60" s="233" t="str">
        <f>IF(ISBLANK(Regressions!A70), " ", Regressions!A70)</f>
        <v>Yemen</v>
      </c>
      <c r="B60" s="228">
        <f>IF(ISBLANK(Regressions!B70), " ", Regressions!B70)</f>
        <v>2005</v>
      </c>
      <c r="C60" s="231" t="str">
        <f>IF(ISBLANK(Regressions!C70), " ", Regressions!C70)</f>
        <v>Pre-primary</v>
      </c>
      <c r="D60" s="235">
        <f>IF(ISBLANK(Regressions!D70), " ", Regressions!D70)</f>
        <v>1884532</v>
      </c>
      <c r="E60" s="384" t="e">
        <f>IF(ISNUMBER(Regressions!E70),ROUND(Regressions!E70, 1), NA())</f>
        <v>#N/A</v>
      </c>
      <c r="F60" s="297" t="e">
        <f>IF(ISNUMBER(Regressions!F70),ROUND(Regressions!F70, 1), NA())</f>
        <v>#N/A</v>
      </c>
      <c r="G60" s="385" t="e">
        <f>IF(ISNUMBER(Regressions!G70),ROUND(Regressions!G70, 1), NA())</f>
        <v>#N/A</v>
      </c>
      <c r="H60" s="386" t="e">
        <f>IF(ISNUMBER(Regressions!H70),ROUND(Regressions!H70, 1), NA())</f>
        <v>#N/A</v>
      </c>
      <c r="I60" s="387" t="e">
        <f>IF(ISNUMBER(Regressions!I70),ROUND(Regressions!I70, 1), NA())</f>
        <v>#N/A</v>
      </c>
      <c r="J60" s="388" t="e">
        <f>IF(ISNUMBER(Regressions!J70),ROUND(Regressions!J70, 1), NA())</f>
        <v>#N/A</v>
      </c>
      <c r="K60" s="297" t="e">
        <f>IF(ISNUMBER(Regressions!K70),ROUND(Regressions!K70, 1), NA())</f>
        <v>#N/A</v>
      </c>
      <c r="L60" s="389" t="e">
        <f>IF(ISNUMBER(Regressions!L70),ROUND(Regressions!L70, 1), NA())</f>
        <v>#N/A</v>
      </c>
      <c r="M60" s="386" t="e">
        <f>IF(ISNUMBER(Regressions!M70),ROUND(Regressions!M70, 1), NA())</f>
        <v>#N/A</v>
      </c>
      <c r="N60" s="390" t="e">
        <f>IF(ISNUMBER(Regressions!N70),ROUND(Regressions!N70, 1), NA())</f>
        <v>#N/A</v>
      </c>
      <c r="O60" s="384" t="e">
        <f>IF(ISNUMBER(Regressions!O70),ROUND(Regressions!O70, 1), NA())</f>
        <v>#N/A</v>
      </c>
      <c r="P60" s="297" t="e">
        <f>IF(ISNUMBER(Regressions!P70),ROUND(Regressions!P70, 1), NA())</f>
        <v>#N/A</v>
      </c>
      <c r="Q60" s="391" t="e">
        <f>IF(ISNUMBER(Regressions!Q70),ROUND(Regressions!Q70, 1), NA())</f>
        <v>#N/A</v>
      </c>
      <c r="R60" s="386" t="e">
        <f>IF(ISNUMBER(Regressions!R70),ROUND(Regressions!R70, 1), NA())</f>
        <v>#N/A</v>
      </c>
      <c r="S60" s="387" t="e">
        <f>IF(ISNUMBER(Regressions!S70),ROUND(Regressions!S70, 1), NA())</f>
        <v>#N/A</v>
      </c>
    </row>
    <row r="61" x14ac:dyDescent="0.2">
      <c r="A61" s="233" t="str">
        <f>IF(ISBLANK(Regressions!A71), " ", Regressions!A71)</f>
        <v>Yemen</v>
      </c>
      <c r="B61" s="228">
        <f>IF(ISBLANK(Regressions!B71), " ", Regressions!B71)</f>
        <v>2006</v>
      </c>
      <c r="C61" s="231" t="str">
        <f>IF(ISBLANK(Regressions!C71), " ", Regressions!C71)</f>
        <v>Pre-primary</v>
      </c>
      <c r="D61" s="235">
        <f>IF(ISBLANK(Regressions!D71), " ", Regressions!D71)</f>
        <v>1906681</v>
      </c>
      <c r="E61" s="384" t="e">
        <f>IF(ISNUMBER(Regressions!E71),ROUND(Regressions!E71, 1), NA())</f>
        <v>#N/A</v>
      </c>
      <c r="F61" s="297" t="e">
        <f>IF(ISNUMBER(Regressions!F71),ROUND(Regressions!F71, 1), NA())</f>
        <v>#N/A</v>
      </c>
      <c r="G61" s="385" t="e">
        <f>IF(ISNUMBER(Regressions!G71),ROUND(Regressions!G71, 1), NA())</f>
        <v>#N/A</v>
      </c>
      <c r="H61" s="386" t="e">
        <f>IF(ISNUMBER(Regressions!H71),ROUND(Regressions!H71, 1), NA())</f>
        <v>#N/A</v>
      </c>
      <c r="I61" s="387" t="e">
        <f>IF(ISNUMBER(Regressions!I71),ROUND(Regressions!I71, 1), NA())</f>
        <v>#N/A</v>
      </c>
      <c r="J61" s="388" t="e">
        <f>IF(ISNUMBER(Regressions!J71),ROUND(Regressions!J71, 1), NA())</f>
        <v>#N/A</v>
      </c>
      <c r="K61" s="297" t="e">
        <f>IF(ISNUMBER(Regressions!K71),ROUND(Regressions!K71, 1), NA())</f>
        <v>#N/A</v>
      </c>
      <c r="L61" s="389" t="e">
        <f>IF(ISNUMBER(Regressions!L71),ROUND(Regressions!L71, 1), NA())</f>
        <v>#N/A</v>
      </c>
      <c r="M61" s="386" t="e">
        <f>IF(ISNUMBER(Regressions!M71),ROUND(Regressions!M71, 1), NA())</f>
        <v>#N/A</v>
      </c>
      <c r="N61" s="390" t="e">
        <f>IF(ISNUMBER(Regressions!N71),ROUND(Regressions!N71, 1), NA())</f>
        <v>#N/A</v>
      </c>
      <c r="O61" s="384" t="e">
        <f>IF(ISNUMBER(Regressions!O71),ROUND(Regressions!O71, 1), NA())</f>
        <v>#N/A</v>
      </c>
      <c r="P61" s="297" t="e">
        <f>IF(ISNUMBER(Regressions!P71),ROUND(Regressions!P71, 1), NA())</f>
        <v>#N/A</v>
      </c>
      <c r="Q61" s="391" t="e">
        <f>IF(ISNUMBER(Regressions!Q71),ROUND(Regressions!Q71, 1), NA())</f>
        <v>#N/A</v>
      </c>
      <c r="R61" s="386" t="e">
        <f>IF(ISNUMBER(Regressions!R71),ROUND(Regressions!R71, 1), NA())</f>
        <v>#N/A</v>
      </c>
      <c r="S61" s="387" t="e">
        <f>IF(ISNUMBER(Regressions!S71),ROUND(Regressions!S71, 1), NA())</f>
        <v>#N/A</v>
      </c>
    </row>
    <row r="62" x14ac:dyDescent="0.2">
      <c r="A62" s="233" t="str">
        <f>IF(ISBLANK(Regressions!A72), " ", Regressions!A72)</f>
        <v>Yemen</v>
      </c>
      <c r="B62" s="228">
        <f>IF(ISBLANK(Regressions!B72), " ", Regressions!B72)</f>
        <v>2007</v>
      </c>
      <c r="C62" s="231" t="str">
        <f>IF(ISBLANK(Regressions!C72), " ", Regressions!C72)</f>
        <v>Pre-primary</v>
      </c>
      <c r="D62" s="235">
        <f>IF(ISBLANK(Regressions!D72), " ", Regressions!D72)</f>
        <v>1944269</v>
      </c>
      <c r="E62" s="384" t="e">
        <f>IF(ISNUMBER(Regressions!E72),ROUND(Regressions!E72, 1), NA())</f>
        <v>#N/A</v>
      </c>
      <c r="F62" s="297" t="e">
        <f>IF(ISNUMBER(Regressions!F72),ROUND(Regressions!F72, 1), NA())</f>
        <v>#N/A</v>
      </c>
      <c r="G62" s="385" t="e">
        <f>IF(ISNUMBER(Regressions!G72),ROUND(Regressions!G72, 1), NA())</f>
        <v>#N/A</v>
      </c>
      <c r="H62" s="386" t="e">
        <f>IF(ISNUMBER(Regressions!H72),ROUND(Regressions!H72, 1), NA())</f>
        <v>#N/A</v>
      </c>
      <c r="I62" s="387" t="e">
        <f>IF(ISNUMBER(Regressions!I72),ROUND(Regressions!I72, 1), NA())</f>
        <v>#N/A</v>
      </c>
      <c r="J62" s="388" t="e">
        <f>IF(ISNUMBER(Regressions!J72),ROUND(Regressions!J72, 1), NA())</f>
        <v>#N/A</v>
      </c>
      <c r="K62" s="297" t="e">
        <f>IF(ISNUMBER(Regressions!K72),ROUND(Regressions!K72, 1), NA())</f>
        <v>#N/A</v>
      </c>
      <c r="L62" s="389" t="e">
        <f>IF(ISNUMBER(Regressions!L72),ROUND(Regressions!L72, 1), NA())</f>
        <v>#N/A</v>
      </c>
      <c r="M62" s="386" t="e">
        <f>IF(ISNUMBER(Regressions!M72),ROUND(Regressions!M72, 1), NA())</f>
        <v>#N/A</v>
      </c>
      <c r="N62" s="390" t="e">
        <f>IF(ISNUMBER(Regressions!N72),ROUND(Regressions!N72, 1), NA())</f>
        <v>#N/A</v>
      </c>
      <c r="O62" s="384" t="e">
        <f>IF(ISNUMBER(Regressions!O72),ROUND(Regressions!O72, 1), NA())</f>
        <v>#N/A</v>
      </c>
      <c r="P62" s="297" t="e">
        <f>IF(ISNUMBER(Regressions!P72),ROUND(Regressions!P72, 1), NA())</f>
        <v>#N/A</v>
      </c>
      <c r="Q62" s="391" t="e">
        <f>IF(ISNUMBER(Regressions!Q72),ROUND(Regressions!Q72, 1), NA())</f>
        <v>#N/A</v>
      </c>
      <c r="R62" s="386" t="e">
        <f>IF(ISNUMBER(Regressions!R72),ROUND(Regressions!R72, 1), NA())</f>
        <v>#N/A</v>
      </c>
      <c r="S62" s="387" t="e">
        <f>IF(ISNUMBER(Regressions!S72),ROUND(Regressions!S72, 1), NA())</f>
        <v>#N/A</v>
      </c>
    </row>
    <row r="63" x14ac:dyDescent="0.2">
      <c r="A63" s="233" t="str">
        <f>IF(ISBLANK(Regressions!A73), " ", Regressions!A73)</f>
        <v>Yemen</v>
      </c>
      <c r="B63" s="228">
        <f>IF(ISBLANK(Regressions!B73), " ", Regressions!B73)</f>
        <v>2008</v>
      </c>
      <c r="C63" s="231" t="str">
        <f>IF(ISBLANK(Regressions!C73), " ", Regressions!C73)</f>
        <v>Pre-primary</v>
      </c>
      <c r="D63" s="235">
        <f>IF(ISBLANK(Regressions!D73), " ", Regressions!D73)</f>
        <v>1990909</v>
      </c>
      <c r="E63" s="384" t="e">
        <f>IF(ISNUMBER(Regressions!E73),ROUND(Regressions!E73, 1), NA())</f>
        <v>#N/A</v>
      </c>
      <c r="F63" s="297" t="e">
        <f>IF(ISNUMBER(Regressions!F73),ROUND(Regressions!F73, 1), NA())</f>
        <v>#N/A</v>
      </c>
      <c r="G63" s="385" t="e">
        <f>IF(ISNUMBER(Regressions!G73),ROUND(Regressions!G73, 1), NA())</f>
        <v>#N/A</v>
      </c>
      <c r="H63" s="386" t="e">
        <f>IF(ISNUMBER(Regressions!H73),ROUND(Regressions!H73, 1), NA())</f>
        <v>#N/A</v>
      </c>
      <c r="I63" s="387" t="e">
        <f>IF(ISNUMBER(Regressions!I73),ROUND(Regressions!I73, 1), NA())</f>
        <v>#N/A</v>
      </c>
      <c r="J63" s="388" t="e">
        <f>IF(ISNUMBER(Regressions!J73),ROUND(Regressions!J73, 1), NA())</f>
        <v>#N/A</v>
      </c>
      <c r="K63" s="297" t="e">
        <f>IF(ISNUMBER(Regressions!K73),ROUND(Regressions!K73, 1), NA())</f>
        <v>#N/A</v>
      </c>
      <c r="L63" s="389" t="e">
        <f>IF(ISNUMBER(Regressions!L73),ROUND(Regressions!L73, 1), NA())</f>
        <v>#N/A</v>
      </c>
      <c r="M63" s="386" t="e">
        <f>IF(ISNUMBER(Regressions!M73),ROUND(Regressions!M73, 1), NA())</f>
        <v>#N/A</v>
      </c>
      <c r="N63" s="390" t="e">
        <f>IF(ISNUMBER(Regressions!N73),ROUND(Regressions!N73, 1), NA())</f>
        <v>#N/A</v>
      </c>
      <c r="O63" s="384" t="e">
        <f>IF(ISNUMBER(Regressions!O73),ROUND(Regressions!O73, 1), NA())</f>
        <v>#N/A</v>
      </c>
      <c r="P63" s="297" t="e">
        <f>IF(ISNUMBER(Regressions!P73),ROUND(Regressions!P73, 1), NA())</f>
        <v>#N/A</v>
      </c>
      <c r="Q63" s="391" t="e">
        <f>IF(ISNUMBER(Regressions!Q73),ROUND(Regressions!Q73, 1), NA())</f>
        <v>#N/A</v>
      </c>
      <c r="R63" s="386" t="e">
        <f>IF(ISNUMBER(Regressions!R73),ROUND(Regressions!R73, 1), NA())</f>
        <v>#N/A</v>
      </c>
      <c r="S63" s="387" t="e">
        <f>IF(ISNUMBER(Regressions!S73),ROUND(Regressions!S73, 1), NA())</f>
        <v>#N/A</v>
      </c>
    </row>
    <row r="64" x14ac:dyDescent="0.2">
      <c r="A64" s="233" t="str">
        <f>IF(ISBLANK(Regressions!A74), " ", Regressions!A74)</f>
        <v>Yemen</v>
      </c>
      <c r="B64" s="228">
        <f>IF(ISBLANK(Regressions!B74), " ", Regressions!B74)</f>
        <v>2009</v>
      </c>
      <c r="C64" s="231" t="str">
        <f>IF(ISBLANK(Regressions!C74), " ", Regressions!C74)</f>
        <v>Pre-primary</v>
      </c>
      <c r="D64" s="235">
        <f>IF(ISBLANK(Regressions!D74), " ", Regressions!D74)</f>
        <v>2039923</v>
      </c>
      <c r="E64" s="384" t="e">
        <f>IF(ISNUMBER(Regressions!E74),ROUND(Regressions!E74, 1), NA())</f>
        <v>#N/A</v>
      </c>
      <c r="F64" s="297" t="e">
        <f>IF(ISNUMBER(Regressions!F74),ROUND(Regressions!F74, 1), NA())</f>
        <v>#N/A</v>
      </c>
      <c r="G64" s="385" t="e">
        <f>IF(ISNUMBER(Regressions!G74),ROUND(Regressions!G74, 1), NA())</f>
        <v>#N/A</v>
      </c>
      <c r="H64" s="386" t="e">
        <f>IF(ISNUMBER(Regressions!H74),ROUND(Regressions!H74, 1), NA())</f>
        <v>#N/A</v>
      </c>
      <c r="I64" s="387" t="e">
        <f>IF(ISNUMBER(Regressions!I74),ROUND(Regressions!I74, 1), NA())</f>
        <v>#N/A</v>
      </c>
      <c r="J64" s="388" t="e">
        <f>IF(ISNUMBER(Regressions!J74),ROUND(Regressions!J74, 1), NA())</f>
        <v>#N/A</v>
      </c>
      <c r="K64" s="297" t="e">
        <f>IF(ISNUMBER(Regressions!K74),ROUND(Regressions!K74, 1), NA())</f>
        <v>#N/A</v>
      </c>
      <c r="L64" s="389" t="e">
        <f>IF(ISNUMBER(Regressions!L74),ROUND(Regressions!L74, 1), NA())</f>
        <v>#N/A</v>
      </c>
      <c r="M64" s="386" t="e">
        <f>IF(ISNUMBER(Regressions!M74),ROUND(Regressions!M74, 1), NA())</f>
        <v>#N/A</v>
      </c>
      <c r="N64" s="390" t="e">
        <f>IF(ISNUMBER(Regressions!N74),ROUND(Regressions!N74, 1), NA())</f>
        <v>#N/A</v>
      </c>
      <c r="O64" s="384" t="e">
        <f>IF(ISNUMBER(Regressions!O74),ROUND(Regressions!O74, 1), NA())</f>
        <v>#N/A</v>
      </c>
      <c r="P64" s="297" t="e">
        <f>IF(ISNUMBER(Regressions!P74),ROUND(Regressions!P74, 1), NA())</f>
        <v>#N/A</v>
      </c>
      <c r="Q64" s="391" t="e">
        <f>IF(ISNUMBER(Regressions!Q74),ROUND(Regressions!Q74, 1), NA())</f>
        <v>#N/A</v>
      </c>
      <c r="R64" s="386" t="e">
        <f>IF(ISNUMBER(Regressions!R74),ROUND(Regressions!R74, 1), NA())</f>
        <v>#N/A</v>
      </c>
      <c r="S64" s="387" t="e">
        <f>IF(ISNUMBER(Regressions!S74),ROUND(Regressions!S74, 1), NA())</f>
        <v>#N/A</v>
      </c>
    </row>
    <row r="65" x14ac:dyDescent="0.2">
      <c r="A65" s="233" t="str">
        <f>IF(ISBLANK(Regressions!A75), " ", Regressions!A75)</f>
        <v>Yemen</v>
      </c>
      <c r="B65" s="228">
        <f>IF(ISBLANK(Regressions!B75), " ", Regressions!B75)</f>
        <v>2010</v>
      </c>
      <c r="C65" s="231" t="str">
        <f>IF(ISBLANK(Regressions!C75), " ", Regressions!C75)</f>
        <v>Pre-primary</v>
      </c>
      <c r="D65" s="235">
        <f>IF(ISBLANK(Regressions!D75), " ", Regressions!D75)</f>
        <v>2070713</v>
      </c>
      <c r="E65" s="384" t="e">
        <f>IF(ISNUMBER(Regressions!E75),ROUND(Regressions!E75, 1), NA())</f>
        <v>#N/A</v>
      </c>
      <c r="F65" s="297" t="e">
        <f>IF(ISNUMBER(Regressions!F75),ROUND(Regressions!F75, 1), NA())</f>
        <v>#N/A</v>
      </c>
      <c r="G65" s="385" t="e">
        <f>IF(ISNUMBER(Regressions!G75),ROUND(Regressions!G75, 1), NA())</f>
        <v>#N/A</v>
      </c>
      <c r="H65" s="386" t="e">
        <f>IF(ISNUMBER(Regressions!H75),ROUND(Regressions!H75, 1), NA())</f>
        <v>#N/A</v>
      </c>
      <c r="I65" s="387" t="e">
        <f>IF(ISNUMBER(Regressions!I75),ROUND(Regressions!I75, 1), NA())</f>
        <v>#N/A</v>
      </c>
      <c r="J65" s="388" t="e">
        <f>IF(ISNUMBER(Regressions!J75),ROUND(Regressions!J75, 1), NA())</f>
        <v>#N/A</v>
      </c>
      <c r="K65" s="297" t="e">
        <f>IF(ISNUMBER(Regressions!K75),ROUND(Regressions!K75, 1), NA())</f>
        <v>#N/A</v>
      </c>
      <c r="L65" s="389" t="e">
        <f>IF(ISNUMBER(Regressions!L75),ROUND(Regressions!L75, 1), NA())</f>
        <v>#N/A</v>
      </c>
      <c r="M65" s="386" t="e">
        <f>IF(ISNUMBER(Regressions!M75),ROUND(Regressions!M75, 1), NA())</f>
        <v>#N/A</v>
      </c>
      <c r="N65" s="390" t="e">
        <f>IF(ISNUMBER(Regressions!N75),ROUND(Regressions!N75, 1), NA())</f>
        <v>#N/A</v>
      </c>
      <c r="O65" s="384" t="e">
        <f>IF(ISNUMBER(Regressions!O75),ROUND(Regressions!O75, 1), NA())</f>
        <v>#N/A</v>
      </c>
      <c r="P65" s="297" t="e">
        <f>IF(ISNUMBER(Regressions!P75),ROUND(Regressions!P75, 1), NA())</f>
        <v>#N/A</v>
      </c>
      <c r="Q65" s="391" t="e">
        <f>IF(ISNUMBER(Regressions!Q75),ROUND(Regressions!Q75, 1), NA())</f>
        <v>#N/A</v>
      </c>
      <c r="R65" s="386" t="e">
        <f>IF(ISNUMBER(Regressions!R75),ROUND(Regressions!R75, 1), NA())</f>
        <v>#N/A</v>
      </c>
      <c r="S65" s="387" t="e">
        <f>IF(ISNUMBER(Regressions!S75),ROUND(Regressions!S75, 1), NA())</f>
        <v>#N/A</v>
      </c>
    </row>
    <row r="66" x14ac:dyDescent="0.2">
      <c r="A66" s="233" t="str">
        <f>IF(ISBLANK(Regressions!A76), " ", Regressions!A76)</f>
        <v>Yemen</v>
      </c>
      <c r="B66" s="228">
        <f>IF(ISBLANK(Regressions!B76), " ", Regressions!B76)</f>
        <v>2011</v>
      </c>
      <c r="C66" s="231" t="str">
        <f>IF(ISBLANK(Regressions!C76), " ", Regressions!C76)</f>
        <v>Pre-primary</v>
      </c>
      <c r="D66" s="235">
        <f>IF(ISBLANK(Regressions!D76), " ", Regressions!D76)</f>
        <v>2106175</v>
      </c>
      <c r="E66" s="384" t="e">
        <f>IF(ISNUMBER(Regressions!E76),ROUND(Regressions!E76, 1), NA())</f>
        <v>#N/A</v>
      </c>
      <c r="F66" s="297" t="e">
        <f>IF(ISNUMBER(Regressions!F76),ROUND(Regressions!F76, 1), NA())</f>
        <v>#N/A</v>
      </c>
      <c r="G66" s="385" t="e">
        <f>IF(ISNUMBER(Regressions!G76),ROUND(Regressions!G76, 1), NA())</f>
        <v>#N/A</v>
      </c>
      <c r="H66" s="386" t="e">
        <f>IF(ISNUMBER(Regressions!H76),ROUND(Regressions!H76, 1), NA())</f>
        <v>#N/A</v>
      </c>
      <c r="I66" s="387" t="e">
        <f>IF(ISNUMBER(Regressions!I76),ROUND(Regressions!I76, 1), NA())</f>
        <v>#N/A</v>
      </c>
      <c r="J66" s="388" t="e">
        <f>IF(ISNUMBER(Regressions!J76),ROUND(Regressions!J76, 1), NA())</f>
        <v>#N/A</v>
      </c>
      <c r="K66" s="297" t="e">
        <f>IF(ISNUMBER(Regressions!K76),ROUND(Regressions!K76, 1), NA())</f>
        <v>#N/A</v>
      </c>
      <c r="L66" s="389" t="e">
        <f>IF(ISNUMBER(Regressions!L76),ROUND(Regressions!L76, 1), NA())</f>
        <v>#N/A</v>
      </c>
      <c r="M66" s="386" t="e">
        <f>IF(ISNUMBER(Regressions!M76),ROUND(Regressions!M76, 1), NA())</f>
        <v>#N/A</v>
      </c>
      <c r="N66" s="390" t="e">
        <f>IF(ISNUMBER(Regressions!N76),ROUND(Regressions!N76, 1), NA())</f>
        <v>#N/A</v>
      </c>
      <c r="O66" s="384" t="e">
        <f>IF(ISNUMBER(Regressions!O76),ROUND(Regressions!O76, 1), NA())</f>
        <v>#N/A</v>
      </c>
      <c r="P66" s="297" t="e">
        <f>IF(ISNUMBER(Regressions!P76),ROUND(Regressions!P76, 1), NA())</f>
        <v>#N/A</v>
      </c>
      <c r="Q66" s="391" t="e">
        <f>IF(ISNUMBER(Regressions!Q76),ROUND(Regressions!Q76, 1), NA())</f>
        <v>#N/A</v>
      </c>
      <c r="R66" s="386" t="e">
        <f>IF(ISNUMBER(Regressions!R76),ROUND(Regressions!R76, 1), NA())</f>
        <v>#N/A</v>
      </c>
      <c r="S66" s="387" t="e">
        <f>IF(ISNUMBER(Regressions!S76),ROUND(Regressions!S76, 1), NA())</f>
        <v>#N/A</v>
      </c>
    </row>
    <row r="67" x14ac:dyDescent="0.2">
      <c r="A67" s="233" t="str">
        <f>IF(ISBLANK(Regressions!A77), " ", Regressions!A77)</f>
        <v>Yemen</v>
      </c>
      <c r="B67" s="228">
        <f>IF(ISBLANK(Regressions!B77), " ", Regressions!B77)</f>
        <v>2012</v>
      </c>
      <c r="C67" s="231" t="str">
        <f>IF(ISBLANK(Regressions!C77), " ", Regressions!C77)</f>
        <v>Pre-primary</v>
      </c>
      <c r="D67" s="235">
        <f>IF(ISBLANK(Regressions!D77), " ", Regressions!D77)</f>
        <v>2149802</v>
      </c>
      <c r="E67" s="384" t="e">
        <f>IF(ISNUMBER(Regressions!E77),ROUND(Regressions!E77, 1), NA())</f>
        <v>#N/A</v>
      </c>
      <c r="F67" s="297" t="e">
        <f>IF(ISNUMBER(Regressions!F77),ROUND(Regressions!F77, 1), NA())</f>
        <v>#N/A</v>
      </c>
      <c r="G67" s="385" t="e">
        <f>IF(ISNUMBER(Regressions!G77),ROUND(Regressions!G77, 1), NA())</f>
        <v>#N/A</v>
      </c>
      <c r="H67" s="386" t="e">
        <f>IF(ISNUMBER(Regressions!H77),ROUND(Regressions!H77, 1), NA())</f>
        <v>#N/A</v>
      </c>
      <c r="I67" s="387" t="e">
        <f>IF(ISNUMBER(Regressions!I77),ROUND(Regressions!I77, 1), NA())</f>
        <v>#N/A</v>
      </c>
      <c r="J67" s="388" t="e">
        <f>IF(ISNUMBER(Regressions!J77),ROUND(Regressions!J77, 1), NA())</f>
        <v>#N/A</v>
      </c>
      <c r="K67" s="297" t="e">
        <f>IF(ISNUMBER(Regressions!K77),ROUND(Regressions!K77, 1), NA())</f>
        <v>#N/A</v>
      </c>
      <c r="L67" s="389" t="e">
        <f>IF(ISNUMBER(Regressions!L77),ROUND(Regressions!L77, 1), NA())</f>
        <v>#N/A</v>
      </c>
      <c r="M67" s="386" t="e">
        <f>IF(ISNUMBER(Regressions!M77),ROUND(Regressions!M77, 1), NA())</f>
        <v>#N/A</v>
      </c>
      <c r="N67" s="390" t="e">
        <f>IF(ISNUMBER(Regressions!N77),ROUND(Regressions!N77, 1), NA())</f>
        <v>#N/A</v>
      </c>
      <c r="O67" s="384" t="e">
        <f>IF(ISNUMBER(Regressions!O77),ROUND(Regressions!O77, 1), NA())</f>
        <v>#N/A</v>
      </c>
      <c r="P67" s="297" t="e">
        <f>IF(ISNUMBER(Regressions!P77),ROUND(Regressions!P77, 1), NA())</f>
        <v>#N/A</v>
      </c>
      <c r="Q67" s="391" t="e">
        <f>IF(ISNUMBER(Regressions!Q77),ROUND(Regressions!Q77, 1), NA())</f>
        <v>#N/A</v>
      </c>
      <c r="R67" s="386" t="e">
        <f>IF(ISNUMBER(Regressions!R77),ROUND(Regressions!R77, 1), NA())</f>
        <v>#N/A</v>
      </c>
      <c r="S67" s="387" t="e">
        <f>IF(ISNUMBER(Regressions!S77),ROUND(Regressions!S77, 1), NA())</f>
        <v>#N/A</v>
      </c>
    </row>
    <row r="68" x14ac:dyDescent="0.2">
      <c r="A68" s="233" t="str">
        <f>IF(ISBLANK(Regressions!A78), " ", Regressions!A78)</f>
        <v>Yemen</v>
      </c>
      <c r="B68" s="228">
        <f>IF(ISBLANK(Regressions!B78), " ", Regressions!B78)</f>
        <v>2013</v>
      </c>
      <c r="C68" s="231" t="str">
        <f>IF(ISBLANK(Regressions!C78), " ", Regressions!C78)</f>
        <v>Pre-primary</v>
      </c>
      <c r="D68" s="235">
        <f>IF(ISBLANK(Regressions!D78), " ", Regressions!D78)</f>
        <v>2193688</v>
      </c>
      <c r="E68" s="384" t="e">
        <f>IF(ISNUMBER(Regressions!E78),ROUND(Regressions!E78, 1), NA())</f>
        <v>#N/A</v>
      </c>
      <c r="F68" s="297" t="e">
        <f>IF(ISNUMBER(Regressions!F78),ROUND(Regressions!F78, 1), NA())</f>
        <v>#N/A</v>
      </c>
      <c r="G68" s="385" t="e">
        <f>IF(ISNUMBER(Regressions!G78),ROUND(Regressions!G78, 1), NA())</f>
        <v>#N/A</v>
      </c>
      <c r="H68" s="386" t="e">
        <f>IF(ISNUMBER(Regressions!H78),ROUND(Regressions!H78, 1), NA())</f>
        <v>#N/A</v>
      </c>
      <c r="I68" s="387" t="e">
        <f>IF(ISNUMBER(Regressions!I78),ROUND(Regressions!I78, 1), NA())</f>
        <v>#N/A</v>
      </c>
      <c r="J68" s="388" t="e">
        <f>IF(ISNUMBER(Regressions!J78),ROUND(Regressions!J78, 1), NA())</f>
        <v>#N/A</v>
      </c>
      <c r="K68" s="297" t="e">
        <f>IF(ISNUMBER(Regressions!K78),ROUND(Regressions!K78, 1), NA())</f>
        <v>#N/A</v>
      </c>
      <c r="L68" s="389" t="e">
        <f>IF(ISNUMBER(Regressions!L78),ROUND(Regressions!L78, 1), NA())</f>
        <v>#N/A</v>
      </c>
      <c r="M68" s="386" t="e">
        <f>IF(ISNUMBER(Regressions!M78),ROUND(Regressions!M78, 1), NA())</f>
        <v>#N/A</v>
      </c>
      <c r="N68" s="390" t="e">
        <f>IF(ISNUMBER(Regressions!N78),ROUND(Regressions!N78, 1), NA())</f>
        <v>#N/A</v>
      </c>
      <c r="O68" s="384" t="e">
        <f>IF(ISNUMBER(Regressions!O78),ROUND(Regressions!O78, 1), NA())</f>
        <v>#N/A</v>
      </c>
      <c r="P68" s="297" t="e">
        <f>IF(ISNUMBER(Regressions!P78),ROUND(Regressions!P78, 1), NA())</f>
        <v>#N/A</v>
      </c>
      <c r="Q68" s="391" t="e">
        <f>IF(ISNUMBER(Regressions!Q78),ROUND(Regressions!Q78, 1), NA())</f>
        <v>#N/A</v>
      </c>
      <c r="R68" s="386" t="e">
        <f>IF(ISNUMBER(Regressions!R78),ROUND(Regressions!R78, 1), NA())</f>
        <v>#N/A</v>
      </c>
      <c r="S68" s="387" t="e">
        <f>IF(ISNUMBER(Regressions!S78),ROUND(Regressions!S78, 1), NA())</f>
        <v>#N/A</v>
      </c>
    </row>
    <row r="69" x14ac:dyDescent="0.2">
      <c r="A69" s="233" t="str">
        <f>IF(ISBLANK(Regressions!A79), " ", Regressions!A79)</f>
        <v>Yemen</v>
      </c>
      <c r="B69" s="228">
        <f>IF(ISBLANK(Regressions!B79), " ", Regressions!B79)</f>
        <v>2014</v>
      </c>
      <c r="C69" s="231" t="str">
        <f>IF(ISBLANK(Regressions!C79), " ", Regressions!C79)</f>
        <v>Pre-primary</v>
      </c>
      <c r="D69" s="235">
        <f>IF(ISBLANK(Regressions!D79), " ", Regressions!D79)</f>
        <v>2236556</v>
      </c>
      <c r="E69" s="384" t="e">
        <f>IF(ISNUMBER(Regressions!E79),ROUND(Regressions!E79, 1), NA())</f>
        <v>#N/A</v>
      </c>
      <c r="F69" s="297" t="e">
        <f>IF(ISNUMBER(Regressions!F79),ROUND(Regressions!F79, 1), NA())</f>
        <v>#N/A</v>
      </c>
      <c r="G69" s="385" t="e">
        <f>IF(ISNUMBER(Regressions!G79),ROUND(Regressions!G79, 1), NA())</f>
        <v>#N/A</v>
      </c>
      <c r="H69" s="386" t="e">
        <f>IF(ISNUMBER(Regressions!H79),ROUND(Regressions!H79, 1), NA())</f>
        <v>#N/A</v>
      </c>
      <c r="I69" s="387" t="e">
        <f>IF(ISNUMBER(Regressions!I79),ROUND(Regressions!I79, 1), NA())</f>
        <v>#N/A</v>
      </c>
      <c r="J69" s="388" t="e">
        <f>IF(ISNUMBER(Regressions!J79),ROUND(Regressions!J79, 1), NA())</f>
        <v>#N/A</v>
      </c>
      <c r="K69" s="297" t="e">
        <f>IF(ISNUMBER(Regressions!K79),ROUND(Regressions!K79, 1), NA())</f>
        <v>#N/A</v>
      </c>
      <c r="L69" s="389" t="e">
        <f>IF(ISNUMBER(Regressions!L79),ROUND(Regressions!L79, 1), NA())</f>
        <v>#N/A</v>
      </c>
      <c r="M69" s="386" t="e">
        <f>IF(ISNUMBER(Regressions!M79),ROUND(Regressions!M79, 1), NA())</f>
        <v>#N/A</v>
      </c>
      <c r="N69" s="390" t="e">
        <f>IF(ISNUMBER(Regressions!N79),ROUND(Regressions!N79, 1), NA())</f>
        <v>#N/A</v>
      </c>
      <c r="O69" s="384" t="e">
        <f>IF(ISNUMBER(Regressions!O79),ROUND(Regressions!O79, 1), NA())</f>
        <v>#N/A</v>
      </c>
      <c r="P69" s="297" t="e">
        <f>IF(ISNUMBER(Regressions!P79),ROUND(Regressions!P79, 1), NA())</f>
        <v>#N/A</v>
      </c>
      <c r="Q69" s="391" t="e">
        <f>IF(ISNUMBER(Regressions!Q79),ROUND(Regressions!Q79, 1), NA())</f>
        <v>#N/A</v>
      </c>
      <c r="R69" s="386" t="e">
        <f>IF(ISNUMBER(Regressions!R79),ROUND(Regressions!R79, 1), NA())</f>
        <v>#N/A</v>
      </c>
      <c r="S69" s="387" t="e">
        <f>IF(ISNUMBER(Regressions!S79),ROUND(Regressions!S79, 1), NA())</f>
        <v>#N/A</v>
      </c>
    </row>
    <row r="70" x14ac:dyDescent="0.2">
      <c r="A70" s="233" t="str">
        <f>IF(ISBLANK(Regressions!A80), " ", Regressions!A80)</f>
        <v>Yemen</v>
      </c>
      <c r="B70" s="228">
        <f>IF(ISBLANK(Regressions!B80), " ", Regressions!B80)</f>
        <v>2015</v>
      </c>
      <c r="C70" s="231" t="str">
        <f>IF(ISBLANK(Regressions!C80), " ", Regressions!C80)</f>
        <v>Pre-primary</v>
      </c>
      <c r="D70" s="235">
        <f>IF(ISBLANK(Regressions!D80), " ", Regressions!D80)</f>
        <v>2277036</v>
      </c>
      <c r="E70" s="384" t="e">
        <f>IF(ISNUMBER(Regressions!E80),ROUND(Regressions!E80, 1), NA())</f>
        <v>#N/A</v>
      </c>
      <c r="F70" s="297" t="e">
        <f>IF(ISNUMBER(Regressions!F80),ROUND(Regressions!F80, 1), NA())</f>
        <v>#N/A</v>
      </c>
      <c r="G70" s="385" t="e">
        <f>IF(ISNUMBER(Regressions!G80),ROUND(Regressions!G80, 1), NA())</f>
        <v>#N/A</v>
      </c>
      <c r="H70" s="386" t="e">
        <f>IF(ISNUMBER(Regressions!H80),ROUND(Regressions!H80, 1), NA())</f>
        <v>#N/A</v>
      </c>
      <c r="I70" s="387" t="e">
        <f>IF(ISNUMBER(Regressions!I80),ROUND(Regressions!I80, 1), NA())</f>
        <v>#N/A</v>
      </c>
      <c r="J70" s="388" t="e">
        <f>IF(ISNUMBER(Regressions!J80),ROUND(Regressions!J80, 1), NA())</f>
        <v>#N/A</v>
      </c>
      <c r="K70" s="297" t="e">
        <f>IF(ISNUMBER(Regressions!K80),ROUND(Regressions!K80, 1), NA())</f>
        <v>#N/A</v>
      </c>
      <c r="L70" s="389" t="e">
        <f>IF(ISNUMBER(Regressions!L80),ROUND(Regressions!L80, 1), NA())</f>
        <v>#N/A</v>
      </c>
      <c r="M70" s="386" t="e">
        <f>IF(ISNUMBER(Regressions!M80),ROUND(Regressions!M80, 1), NA())</f>
        <v>#N/A</v>
      </c>
      <c r="N70" s="390" t="e">
        <f>IF(ISNUMBER(Regressions!N80),ROUND(Regressions!N80, 1), NA())</f>
        <v>#N/A</v>
      </c>
      <c r="O70" s="384" t="e">
        <f>IF(ISNUMBER(Regressions!O80),ROUND(Regressions!O80, 1), NA())</f>
        <v>#N/A</v>
      </c>
      <c r="P70" s="297" t="e">
        <f>IF(ISNUMBER(Regressions!P80),ROUND(Regressions!P80, 1), NA())</f>
        <v>#N/A</v>
      </c>
      <c r="Q70" s="391" t="e">
        <f>IF(ISNUMBER(Regressions!Q80),ROUND(Regressions!Q80, 1), NA())</f>
        <v>#N/A</v>
      </c>
      <c r="R70" s="386" t="e">
        <f>IF(ISNUMBER(Regressions!R80),ROUND(Regressions!R80, 1), NA())</f>
        <v>#N/A</v>
      </c>
      <c r="S70" s="387" t="e">
        <f>IF(ISNUMBER(Regressions!S80),ROUND(Regressions!S80, 1), NA())</f>
        <v>#N/A</v>
      </c>
    </row>
    <row r="71" x14ac:dyDescent="0.2">
      <c r="A71" s="361" t="str">
        <f>IF(ISBLANK(Regressions!A81), " ", Regressions!A81)</f>
        <v>Yemen</v>
      </c>
      <c r="B71" s="362">
        <f>IF(ISBLANK(Regressions!B81), " ", Regressions!B81)</f>
        <v>2016</v>
      </c>
      <c r="C71" s="363" t="str">
        <f>IF(ISBLANK(Regressions!C81), " ", Regressions!C81)</f>
        <v>Pre-primary</v>
      </c>
      <c r="D71" s="364">
        <f>IF(ISBLANK(Regressions!D81), " ", Regressions!D81)</f>
        <v>2315181</v>
      </c>
      <c r="E71" s="392" t="e">
        <f>IF(ISNUMBER(Regressions!E81),ROUND(Regressions!E81, 1), NA())</f>
        <v>#N/A</v>
      </c>
      <c r="F71" s="298" t="e">
        <f>IF(ISNUMBER(Regressions!F81),ROUND(Regressions!F81, 1), NA())</f>
        <v>#N/A</v>
      </c>
      <c r="G71" s="393" t="e">
        <f>IF(ISNUMBER(Regressions!G81),ROUND(Regressions!G81, 1), NA())</f>
        <v>#N/A</v>
      </c>
      <c r="H71" s="394" t="e">
        <f>IF(ISNUMBER(Regressions!H81),ROUND(Regressions!H81, 1), NA())</f>
        <v>#N/A</v>
      </c>
      <c r="I71" s="395" t="e">
        <f>IF(ISNUMBER(Regressions!I81),ROUND(Regressions!I81, 1), NA())</f>
        <v>#N/A</v>
      </c>
      <c r="J71" s="396" t="e">
        <f>IF(ISNUMBER(Regressions!J81),ROUND(Regressions!J81, 1), NA())</f>
        <v>#N/A</v>
      </c>
      <c r="K71" s="298" t="e">
        <f>IF(ISNUMBER(Regressions!K81),ROUND(Regressions!K81, 1), NA())</f>
        <v>#N/A</v>
      </c>
      <c r="L71" s="397" t="e">
        <f>IF(ISNUMBER(Regressions!L81),ROUND(Regressions!L81, 1), NA())</f>
        <v>#N/A</v>
      </c>
      <c r="M71" s="394" t="e">
        <f>IF(ISNUMBER(Regressions!M81),ROUND(Regressions!M81, 1), NA())</f>
        <v>#N/A</v>
      </c>
      <c r="N71" s="398" t="e">
        <f>IF(ISNUMBER(Regressions!N81),ROUND(Regressions!N81, 1), NA())</f>
        <v>#N/A</v>
      </c>
      <c r="O71" s="392" t="e">
        <f>IF(ISNUMBER(Regressions!O81),ROUND(Regressions!O81, 1), NA())</f>
        <v>#N/A</v>
      </c>
      <c r="P71" s="298" t="e">
        <f>IF(ISNUMBER(Regressions!P81),ROUND(Regressions!P81, 1), NA())</f>
        <v>#N/A</v>
      </c>
      <c r="Q71" s="399" t="e">
        <f>IF(ISNUMBER(Regressions!Q81),ROUND(Regressions!Q81, 1), NA())</f>
        <v>#N/A</v>
      </c>
      <c r="R71" s="394" t="e">
        <f>IF(ISNUMBER(Regressions!R81),ROUND(Regressions!R81, 1), NA())</f>
        <v>#N/A</v>
      </c>
      <c r="S71" s="395" t="e">
        <f>IF(ISNUMBER(Regressions!S81),ROUND(Regressions!S81, 1), NA())</f>
        <v>#N/A</v>
      </c>
    </row>
    <row r="72" x14ac:dyDescent="0.2">
      <c r="A72" s="233" t="str">
        <f>IF(ISBLANK(Regressions!A82), " ", Regressions!A82)</f>
        <v>Yemen</v>
      </c>
      <c r="B72" s="228">
        <f>IF(ISBLANK(Regressions!B82), " ", Regressions!B82)</f>
        <v>2000</v>
      </c>
      <c r="C72" s="231" t="str">
        <f>IF(ISBLANK(Regressions!C82), " ", Regressions!C82)</f>
        <v>Primary</v>
      </c>
      <c r="D72" s="235">
        <f>IF(ISBLANK(Regressions!D82), " ", Regressions!D82)</f>
        <v>3355245</v>
      </c>
      <c r="E72" s="384" t="e">
        <f>IF(ISNUMBER(Regressions!E82),ROUND(Regressions!E82, 1), NA())</f>
        <v>#N/A</v>
      </c>
      <c r="F72" s="297" t="e">
        <f>IF(ISNUMBER(Regressions!F82),ROUND(Regressions!F82, 1), NA())</f>
        <v>#N/A</v>
      </c>
      <c r="G72" s="385" t="e">
        <f>IF(ISNUMBER(Regressions!G82),ROUND(Regressions!G82, 1), NA())</f>
        <v>#N/A</v>
      </c>
      <c r="H72" s="386" t="e">
        <f>IF(ISNUMBER(Regressions!H82),ROUND(Regressions!H82, 1), NA())</f>
        <v>#N/A</v>
      </c>
      <c r="I72" s="387" t="e">
        <f>IF(ISNUMBER(Regressions!I82),ROUND(Regressions!I82, 1), NA())</f>
        <v>#N/A</v>
      </c>
      <c r="J72" s="388" t="e">
        <f>IF(ISNUMBER(Regressions!J82),ROUND(Regressions!J82, 1), NA())</f>
        <v>#N/A</v>
      </c>
      <c r="K72" s="297" t="e">
        <f>IF(ISNUMBER(Regressions!K82),ROUND(Regressions!K82, 1), NA())</f>
        <v>#N/A</v>
      </c>
      <c r="L72" s="389" t="e">
        <f>IF(ISNUMBER(Regressions!L82),ROUND(Regressions!L82, 1), NA())</f>
        <v>#N/A</v>
      </c>
      <c r="M72" s="386" t="e">
        <f>IF(ISNUMBER(Regressions!M82),ROUND(Regressions!M82, 1), NA())</f>
        <v>#N/A</v>
      </c>
      <c r="N72" s="390" t="e">
        <f>IF(ISNUMBER(Regressions!N82),ROUND(Regressions!N82, 1), NA())</f>
        <v>#N/A</v>
      </c>
      <c r="O72" s="384" t="e">
        <f>IF(ISNUMBER(Regressions!O82),ROUND(Regressions!O82, 1), NA())</f>
        <v>#N/A</v>
      </c>
      <c r="P72" s="297" t="e">
        <f>IF(ISNUMBER(Regressions!P82),ROUND(Regressions!P82, 1), NA())</f>
        <v>#N/A</v>
      </c>
      <c r="Q72" s="391" t="e">
        <f>IF(ISNUMBER(Regressions!Q82),ROUND(Regressions!Q82, 1), NA())</f>
        <v>#N/A</v>
      </c>
      <c r="R72" s="386" t="e">
        <f>IF(ISNUMBER(Regressions!R82),ROUND(Regressions!R82, 1), NA())</f>
        <v>#N/A</v>
      </c>
      <c r="S72" s="387" t="e">
        <f>IF(ISNUMBER(Regressions!S82),ROUND(Regressions!S82, 1), NA())</f>
        <v>#N/A</v>
      </c>
    </row>
    <row r="73" x14ac:dyDescent="0.2">
      <c r="A73" s="233" t="str">
        <f>IF(ISBLANK(Regressions!A83), " ", Regressions!A83)</f>
        <v>Yemen</v>
      </c>
      <c r="B73" s="228">
        <f>IF(ISBLANK(Regressions!B83), " ", Regressions!B83)</f>
        <v>2001</v>
      </c>
      <c r="C73" s="231" t="str">
        <f>IF(ISBLANK(Regressions!C83), " ", Regressions!C83)</f>
        <v>Primary</v>
      </c>
      <c r="D73" s="235">
        <f>IF(ISBLANK(Regressions!D83), " ", Regressions!D83)</f>
        <v>3452540</v>
      </c>
      <c r="E73" s="384" t="e">
        <f>IF(ISNUMBER(Regressions!E83),ROUND(Regressions!E83, 1), NA())</f>
        <v>#N/A</v>
      </c>
      <c r="F73" s="297" t="e">
        <f>IF(ISNUMBER(Regressions!F83),ROUND(Regressions!F83, 1), NA())</f>
        <v>#N/A</v>
      </c>
      <c r="G73" s="385" t="e">
        <f>IF(ISNUMBER(Regressions!G83),ROUND(Regressions!G83, 1), NA())</f>
        <v>#N/A</v>
      </c>
      <c r="H73" s="386" t="e">
        <f>IF(ISNUMBER(Regressions!H83),ROUND(Regressions!H83, 1), NA())</f>
        <v>#N/A</v>
      </c>
      <c r="I73" s="387" t="e">
        <f>IF(ISNUMBER(Regressions!I83),ROUND(Regressions!I83, 1), NA())</f>
        <v>#N/A</v>
      </c>
      <c r="J73" s="388" t="e">
        <f>IF(ISNUMBER(Regressions!J83),ROUND(Regressions!J83, 1), NA())</f>
        <v>#N/A</v>
      </c>
      <c r="K73" s="297" t="e">
        <f>IF(ISNUMBER(Regressions!K83),ROUND(Regressions!K83, 1), NA())</f>
        <v>#N/A</v>
      </c>
      <c r="L73" s="389" t="e">
        <f>IF(ISNUMBER(Regressions!L83),ROUND(Regressions!L83, 1), NA())</f>
        <v>#N/A</v>
      </c>
      <c r="M73" s="386" t="e">
        <f>IF(ISNUMBER(Regressions!M83),ROUND(Regressions!M83, 1), NA())</f>
        <v>#N/A</v>
      </c>
      <c r="N73" s="390" t="e">
        <f>IF(ISNUMBER(Regressions!N83),ROUND(Regressions!N83, 1), NA())</f>
        <v>#N/A</v>
      </c>
      <c r="O73" s="384" t="e">
        <f>IF(ISNUMBER(Regressions!O83),ROUND(Regressions!O83, 1), NA())</f>
        <v>#N/A</v>
      </c>
      <c r="P73" s="297" t="e">
        <f>IF(ISNUMBER(Regressions!P83),ROUND(Regressions!P83, 1), NA())</f>
        <v>#N/A</v>
      </c>
      <c r="Q73" s="391" t="e">
        <f>IF(ISNUMBER(Regressions!Q83),ROUND(Regressions!Q83, 1), NA())</f>
        <v>#N/A</v>
      </c>
      <c r="R73" s="386" t="e">
        <f>IF(ISNUMBER(Regressions!R83),ROUND(Regressions!R83, 1), NA())</f>
        <v>#N/A</v>
      </c>
      <c r="S73" s="387" t="e">
        <f>IF(ISNUMBER(Regressions!S83),ROUND(Regressions!S83, 1), NA())</f>
        <v>#N/A</v>
      </c>
    </row>
    <row r="74" x14ac:dyDescent="0.2">
      <c r="A74" s="233" t="str">
        <f>IF(ISBLANK(Regressions!A84), " ", Regressions!A84)</f>
        <v>Yemen</v>
      </c>
      <c r="B74" s="228">
        <f>IF(ISBLANK(Regressions!B84), " ", Regressions!B84)</f>
        <v>2002</v>
      </c>
      <c r="C74" s="231" t="str">
        <f>IF(ISBLANK(Regressions!C84), " ", Regressions!C84)</f>
        <v>Primary</v>
      </c>
      <c r="D74" s="235">
        <f>IF(ISBLANK(Regressions!D84), " ", Regressions!D84)</f>
        <v>3547480</v>
      </c>
      <c r="E74" s="384" t="e">
        <f>IF(ISNUMBER(Regressions!E84),ROUND(Regressions!E84, 1), NA())</f>
        <v>#N/A</v>
      </c>
      <c r="F74" s="297" t="e">
        <f>IF(ISNUMBER(Regressions!F84),ROUND(Regressions!F84, 1), NA())</f>
        <v>#N/A</v>
      </c>
      <c r="G74" s="385" t="e">
        <f>IF(ISNUMBER(Regressions!G84),ROUND(Regressions!G84, 1), NA())</f>
        <v>#N/A</v>
      </c>
      <c r="H74" s="386" t="e">
        <f>IF(ISNUMBER(Regressions!H84),ROUND(Regressions!H84, 1), NA())</f>
        <v>#N/A</v>
      </c>
      <c r="I74" s="387" t="e">
        <f>IF(ISNUMBER(Regressions!I84),ROUND(Regressions!I84, 1), NA())</f>
        <v>#N/A</v>
      </c>
      <c r="J74" s="388" t="e">
        <f>IF(ISNUMBER(Regressions!J84),ROUND(Regressions!J84, 1), NA())</f>
        <v>#N/A</v>
      </c>
      <c r="K74" s="297" t="e">
        <f>IF(ISNUMBER(Regressions!K84),ROUND(Regressions!K84, 1), NA())</f>
        <v>#N/A</v>
      </c>
      <c r="L74" s="389" t="e">
        <f>IF(ISNUMBER(Regressions!L84),ROUND(Regressions!L84, 1), NA())</f>
        <v>#N/A</v>
      </c>
      <c r="M74" s="386" t="e">
        <f>IF(ISNUMBER(Regressions!M84),ROUND(Regressions!M84, 1), NA())</f>
        <v>#N/A</v>
      </c>
      <c r="N74" s="390" t="e">
        <f>IF(ISNUMBER(Regressions!N84),ROUND(Regressions!N84, 1), NA())</f>
        <v>#N/A</v>
      </c>
      <c r="O74" s="384" t="e">
        <f>IF(ISNUMBER(Regressions!O84),ROUND(Regressions!O84, 1), NA())</f>
        <v>#N/A</v>
      </c>
      <c r="P74" s="297" t="e">
        <f>IF(ISNUMBER(Regressions!P84),ROUND(Regressions!P84, 1), NA())</f>
        <v>#N/A</v>
      </c>
      <c r="Q74" s="391" t="e">
        <f>IF(ISNUMBER(Regressions!Q84),ROUND(Regressions!Q84, 1), NA())</f>
        <v>#N/A</v>
      </c>
      <c r="R74" s="386" t="e">
        <f>IF(ISNUMBER(Regressions!R84),ROUND(Regressions!R84, 1), NA())</f>
        <v>#N/A</v>
      </c>
      <c r="S74" s="387" t="e">
        <f>IF(ISNUMBER(Regressions!S84),ROUND(Regressions!S84, 1), NA())</f>
        <v>#N/A</v>
      </c>
    </row>
    <row r="75" x14ac:dyDescent="0.2">
      <c r="A75" s="233" t="str">
        <f>IF(ISBLANK(Regressions!A85), " ", Regressions!A85)</f>
        <v>Yemen</v>
      </c>
      <c r="B75" s="228">
        <f>IF(ISBLANK(Regressions!B85), " ", Regressions!B85)</f>
        <v>2003</v>
      </c>
      <c r="C75" s="231" t="str">
        <f>IF(ISBLANK(Regressions!C85), " ", Regressions!C85)</f>
        <v>Primary</v>
      </c>
      <c r="D75" s="235">
        <f>IF(ISBLANK(Regressions!D85), " ", Regressions!D85)</f>
        <v>3615200</v>
      </c>
      <c r="E75" s="384" t="e">
        <f>IF(ISNUMBER(Regressions!E85),ROUND(Regressions!E85, 1), NA())</f>
        <v>#N/A</v>
      </c>
      <c r="F75" s="297" t="e">
        <f>IF(ISNUMBER(Regressions!F85),ROUND(Regressions!F85, 1), NA())</f>
        <v>#N/A</v>
      </c>
      <c r="G75" s="385" t="e">
        <f>IF(ISNUMBER(Regressions!G85),ROUND(Regressions!G85, 1), NA())</f>
        <v>#N/A</v>
      </c>
      <c r="H75" s="386" t="e">
        <f>IF(ISNUMBER(Regressions!H85),ROUND(Regressions!H85, 1), NA())</f>
        <v>#N/A</v>
      </c>
      <c r="I75" s="387" t="e">
        <f>IF(ISNUMBER(Regressions!I85),ROUND(Regressions!I85, 1), NA())</f>
        <v>#N/A</v>
      </c>
      <c r="J75" s="388" t="e">
        <f>IF(ISNUMBER(Regressions!J85),ROUND(Regressions!J85, 1), NA())</f>
        <v>#N/A</v>
      </c>
      <c r="K75" s="297" t="e">
        <f>IF(ISNUMBER(Regressions!K85),ROUND(Regressions!K85, 1), NA())</f>
        <v>#N/A</v>
      </c>
      <c r="L75" s="389" t="e">
        <f>IF(ISNUMBER(Regressions!L85),ROUND(Regressions!L85, 1), NA())</f>
        <v>#N/A</v>
      </c>
      <c r="M75" s="386" t="e">
        <f>IF(ISNUMBER(Regressions!M85),ROUND(Regressions!M85, 1), NA())</f>
        <v>#N/A</v>
      </c>
      <c r="N75" s="390" t="e">
        <f>IF(ISNUMBER(Regressions!N85),ROUND(Regressions!N85, 1), NA())</f>
        <v>#N/A</v>
      </c>
      <c r="O75" s="384" t="e">
        <f>IF(ISNUMBER(Regressions!O85),ROUND(Regressions!O85, 1), NA())</f>
        <v>#N/A</v>
      </c>
      <c r="P75" s="297" t="e">
        <f>IF(ISNUMBER(Regressions!P85),ROUND(Regressions!P85, 1), NA())</f>
        <v>#N/A</v>
      </c>
      <c r="Q75" s="391" t="e">
        <f>IF(ISNUMBER(Regressions!Q85),ROUND(Regressions!Q85, 1), NA())</f>
        <v>#N/A</v>
      </c>
      <c r="R75" s="386" t="e">
        <f>IF(ISNUMBER(Regressions!R85),ROUND(Regressions!R85, 1), NA())</f>
        <v>#N/A</v>
      </c>
      <c r="S75" s="387" t="e">
        <f>IF(ISNUMBER(Regressions!S85),ROUND(Regressions!S85, 1), NA())</f>
        <v>#N/A</v>
      </c>
    </row>
    <row r="76" x14ac:dyDescent="0.2">
      <c r="A76" s="233" t="str">
        <f>IF(ISBLANK(Regressions!A86), " ", Regressions!A86)</f>
        <v>Yemen</v>
      </c>
      <c r="B76" s="228">
        <f>IF(ISBLANK(Regressions!B86), " ", Regressions!B86)</f>
        <v>2004</v>
      </c>
      <c r="C76" s="231" t="str">
        <f>IF(ISBLANK(Regressions!C86), " ", Regressions!C86)</f>
        <v>Primary</v>
      </c>
      <c r="D76" s="235">
        <f>IF(ISBLANK(Regressions!D86), " ", Regressions!D86)</f>
        <v>3655419</v>
      </c>
      <c r="E76" s="384" t="e">
        <f>IF(ISNUMBER(Regressions!E86),ROUND(Regressions!E86, 1), NA())</f>
        <v>#N/A</v>
      </c>
      <c r="F76" s="297" t="e">
        <f>IF(ISNUMBER(Regressions!F86),ROUND(Regressions!F86, 1), NA())</f>
        <v>#N/A</v>
      </c>
      <c r="G76" s="385" t="e">
        <f>IF(ISNUMBER(Regressions!G86),ROUND(Regressions!G86, 1), NA())</f>
        <v>#N/A</v>
      </c>
      <c r="H76" s="386" t="e">
        <f>IF(ISNUMBER(Regressions!H86),ROUND(Regressions!H86, 1), NA())</f>
        <v>#N/A</v>
      </c>
      <c r="I76" s="387" t="e">
        <f>IF(ISNUMBER(Regressions!I86),ROUND(Regressions!I86, 1), NA())</f>
        <v>#N/A</v>
      </c>
      <c r="J76" s="388" t="e">
        <f>IF(ISNUMBER(Regressions!J86),ROUND(Regressions!J86, 1), NA())</f>
        <v>#N/A</v>
      </c>
      <c r="K76" s="297" t="e">
        <f>IF(ISNUMBER(Regressions!K86),ROUND(Regressions!K86, 1), NA())</f>
        <v>#N/A</v>
      </c>
      <c r="L76" s="389" t="e">
        <f>IF(ISNUMBER(Regressions!L86),ROUND(Regressions!L86, 1), NA())</f>
        <v>#N/A</v>
      </c>
      <c r="M76" s="386" t="e">
        <f>IF(ISNUMBER(Regressions!M86),ROUND(Regressions!M86, 1), NA())</f>
        <v>#N/A</v>
      </c>
      <c r="N76" s="390" t="e">
        <f>IF(ISNUMBER(Regressions!N86),ROUND(Regressions!N86, 1), NA())</f>
        <v>#N/A</v>
      </c>
      <c r="O76" s="384" t="e">
        <f>IF(ISNUMBER(Regressions!O86),ROUND(Regressions!O86, 1), NA())</f>
        <v>#N/A</v>
      </c>
      <c r="P76" s="297" t="e">
        <f>IF(ISNUMBER(Regressions!P86),ROUND(Regressions!P86, 1), NA())</f>
        <v>#N/A</v>
      </c>
      <c r="Q76" s="391" t="e">
        <f>IF(ISNUMBER(Regressions!Q86),ROUND(Regressions!Q86, 1), NA())</f>
        <v>#N/A</v>
      </c>
      <c r="R76" s="386" t="e">
        <f>IF(ISNUMBER(Regressions!R86),ROUND(Regressions!R86, 1), NA())</f>
        <v>#N/A</v>
      </c>
      <c r="S76" s="387" t="e">
        <f>IF(ISNUMBER(Regressions!S86),ROUND(Regressions!S86, 1), NA())</f>
        <v>#N/A</v>
      </c>
    </row>
    <row r="77" x14ac:dyDescent="0.2">
      <c r="A77" s="233" t="str">
        <f>IF(ISBLANK(Regressions!A87), " ", Regressions!A87)</f>
        <v>Yemen</v>
      </c>
      <c r="B77" s="228">
        <f>IF(ISBLANK(Regressions!B87), " ", Regressions!B87)</f>
        <v>2005</v>
      </c>
      <c r="C77" s="231" t="str">
        <f>IF(ISBLANK(Regressions!C87), " ", Regressions!C87)</f>
        <v>Primary</v>
      </c>
      <c r="D77" s="235">
        <f>IF(ISBLANK(Regressions!D87), " ", Regressions!D87)</f>
        <v>3670215</v>
      </c>
      <c r="E77" s="384" t="e">
        <f>IF(ISNUMBER(Regressions!E87),ROUND(Regressions!E87, 1), NA())</f>
        <v>#N/A</v>
      </c>
      <c r="F77" s="297" t="e">
        <f>IF(ISNUMBER(Regressions!F87),ROUND(Regressions!F87, 1), NA())</f>
        <v>#N/A</v>
      </c>
      <c r="G77" s="385" t="e">
        <f>IF(ISNUMBER(Regressions!G87),ROUND(Regressions!G87, 1), NA())</f>
        <v>#N/A</v>
      </c>
      <c r="H77" s="386" t="e">
        <f>IF(ISNUMBER(Regressions!H87),ROUND(Regressions!H87, 1), NA())</f>
        <v>#N/A</v>
      </c>
      <c r="I77" s="387" t="e">
        <f>IF(ISNUMBER(Regressions!I87),ROUND(Regressions!I87, 1), NA())</f>
        <v>#N/A</v>
      </c>
      <c r="J77" s="388" t="e">
        <f>IF(ISNUMBER(Regressions!J87),ROUND(Regressions!J87, 1), NA())</f>
        <v>#N/A</v>
      </c>
      <c r="K77" s="297" t="e">
        <f>IF(ISNUMBER(Regressions!K87),ROUND(Regressions!K87, 1), NA())</f>
        <v>#N/A</v>
      </c>
      <c r="L77" s="389" t="e">
        <f>IF(ISNUMBER(Regressions!L87),ROUND(Regressions!L87, 1), NA())</f>
        <v>#N/A</v>
      </c>
      <c r="M77" s="386" t="e">
        <f>IF(ISNUMBER(Regressions!M87),ROUND(Regressions!M87, 1), NA())</f>
        <v>#N/A</v>
      </c>
      <c r="N77" s="390" t="e">
        <f>IF(ISNUMBER(Regressions!N87),ROUND(Regressions!N87, 1), NA())</f>
        <v>#N/A</v>
      </c>
      <c r="O77" s="384" t="e">
        <f>IF(ISNUMBER(Regressions!O87),ROUND(Regressions!O87, 1), NA())</f>
        <v>#N/A</v>
      </c>
      <c r="P77" s="297" t="e">
        <f>IF(ISNUMBER(Regressions!P87),ROUND(Regressions!P87, 1), NA())</f>
        <v>#N/A</v>
      </c>
      <c r="Q77" s="391" t="e">
        <f>IF(ISNUMBER(Regressions!Q87),ROUND(Regressions!Q87, 1), NA())</f>
        <v>#N/A</v>
      </c>
      <c r="R77" s="386" t="e">
        <f>IF(ISNUMBER(Regressions!R87),ROUND(Regressions!R87, 1), NA())</f>
        <v>#N/A</v>
      </c>
      <c r="S77" s="387" t="e">
        <f>IF(ISNUMBER(Regressions!S87),ROUND(Regressions!S87, 1), NA())</f>
        <v>#N/A</v>
      </c>
    </row>
    <row r="78" x14ac:dyDescent="0.2">
      <c r="A78" s="233" t="str">
        <f>IF(ISBLANK(Regressions!A88), " ", Regressions!A88)</f>
        <v>Yemen</v>
      </c>
      <c r="B78" s="228">
        <f>IF(ISBLANK(Regressions!B88), " ", Regressions!B88)</f>
        <v>2006</v>
      </c>
      <c r="C78" s="231" t="str">
        <f>IF(ISBLANK(Regressions!C88), " ", Regressions!C88)</f>
        <v>Primary</v>
      </c>
      <c r="D78" s="235">
        <f>IF(ISBLANK(Regressions!D88), " ", Regressions!D88)</f>
        <v>3668509</v>
      </c>
      <c r="E78" s="384" t="e">
        <f>IF(ISNUMBER(Regressions!E88),ROUND(Regressions!E88, 1), NA())</f>
        <v>#N/A</v>
      </c>
      <c r="F78" s="297" t="e">
        <f>IF(ISNUMBER(Regressions!F88),ROUND(Regressions!F88, 1), NA())</f>
        <v>#N/A</v>
      </c>
      <c r="G78" s="385" t="e">
        <f>IF(ISNUMBER(Regressions!G88),ROUND(Regressions!G88, 1), NA())</f>
        <v>#N/A</v>
      </c>
      <c r="H78" s="386" t="e">
        <f>IF(ISNUMBER(Regressions!H88),ROUND(Regressions!H88, 1), NA())</f>
        <v>#N/A</v>
      </c>
      <c r="I78" s="387" t="e">
        <f>IF(ISNUMBER(Regressions!I88),ROUND(Regressions!I88, 1), NA())</f>
        <v>#N/A</v>
      </c>
      <c r="J78" s="388" t="e">
        <f>IF(ISNUMBER(Regressions!J88),ROUND(Regressions!J88, 1), NA())</f>
        <v>#N/A</v>
      </c>
      <c r="K78" s="297" t="e">
        <f>IF(ISNUMBER(Regressions!K88),ROUND(Regressions!K88, 1), NA())</f>
        <v>#N/A</v>
      </c>
      <c r="L78" s="389" t="e">
        <f>IF(ISNUMBER(Regressions!L88),ROUND(Regressions!L88, 1), NA())</f>
        <v>#N/A</v>
      </c>
      <c r="M78" s="386" t="e">
        <f>IF(ISNUMBER(Regressions!M88),ROUND(Regressions!M88, 1), NA())</f>
        <v>#N/A</v>
      </c>
      <c r="N78" s="390" t="e">
        <f>IF(ISNUMBER(Regressions!N88),ROUND(Regressions!N88, 1), NA())</f>
        <v>#N/A</v>
      </c>
      <c r="O78" s="384" t="e">
        <f>IF(ISNUMBER(Regressions!O88),ROUND(Regressions!O88, 1), NA())</f>
        <v>#N/A</v>
      </c>
      <c r="P78" s="297" t="e">
        <f>IF(ISNUMBER(Regressions!P88),ROUND(Regressions!P88, 1), NA())</f>
        <v>#N/A</v>
      </c>
      <c r="Q78" s="391" t="e">
        <f>IF(ISNUMBER(Regressions!Q88),ROUND(Regressions!Q88, 1), NA())</f>
        <v>#N/A</v>
      </c>
      <c r="R78" s="386" t="e">
        <f>IF(ISNUMBER(Regressions!R88),ROUND(Regressions!R88, 1), NA())</f>
        <v>#N/A</v>
      </c>
      <c r="S78" s="387" t="e">
        <f>IF(ISNUMBER(Regressions!S88),ROUND(Regressions!S88, 1), NA())</f>
        <v>#N/A</v>
      </c>
    </row>
    <row r="79" x14ac:dyDescent="0.2">
      <c r="A79" s="233" t="str">
        <f>IF(ISBLANK(Regressions!A89), " ", Regressions!A89)</f>
        <v>Yemen</v>
      </c>
      <c r="B79" s="228">
        <f>IF(ISBLANK(Regressions!B89), " ", Regressions!B89)</f>
        <v>2007</v>
      </c>
      <c r="C79" s="231" t="str">
        <f>IF(ISBLANK(Regressions!C89), " ", Regressions!C89)</f>
        <v>Primary</v>
      </c>
      <c r="D79" s="235">
        <f>IF(ISBLANK(Regressions!D89), " ", Regressions!D89)</f>
        <v>3672970</v>
      </c>
      <c r="E79" s="384" t="e">
        <f>IF(ISNUMBER(Regressions!E89),ROUND(Regressions!E89, 1), NA())</f>
        <v>#N/A</v>
      </c>
      <c r="F79" s="297" t="e">
        <f>IF(ISNUMBER(Regressions!F89),ROUND(Regressions!F89, 1), NA())</f>
        <v>#N/A</v>
      </c>
      <c r="G79" s="385" t="e">
        <f>IF(ISNUMBER(Regressions!G89),ROUND(Regressions!G89, 1), NA())</f>
        <v>#N/A</v>
      </c>
      <c r="H79" s="386" t="e">
        <f>IF(ISNUMBER(Regressions!H89),ROUND(Regressions!H89, 1), NA())</f>
        <v>#N/A</v>
      </c>
      <c r="I79" s="387" t="e">
        <f>IF(ISNUMBER(Regressions!I89),ROUND(Regressions!I89, 1), NA())</f>
        <v>#N/A</v>
      </c>
      <c r="J79" s="388" t="e">
        <f>IF(ISNUMBER(Regressions!J89),ROUND(Regressions!J89, 1), NA())</f>
        <v>#N/A</v>
      </c>
      <c r="K79" s="297" t="e">
        <f>IF(ISNUMBER(Regressions!K89),ROUND(Regressions!K89, 1), NA())</f>
        <v>#N/A</v>
      </c>
      <c r="L79" s="389" t="e">
        <f>IF(ISNUMBER(Regressions!L89),ROUND(Regressions!L89, 1), NA())</f>
        <v>#N/A</v>
      </c>
      <c r="M79" s="386" t="e">
        <f>IF(ISNUMBER(Regressions!M89),ROUND(Regressions!M89, 1), NA())</f>
        <v>#N/A</v>
      </c>
      <c r="N79" s="390" t="e">
        <f>IF(ISNUMBER(Regressions!N89),ROUND(Regressions!N89, 1), NA())</f>
        <v>#N/A</v>
      </c>
      <c r="O79" s="384" t="e">
        <f>IF(ISNUMBER(Regressions!O89),ROUND(Regressions!O89, 1), NA())</f>
        <v>#N/A</v>
      </c>
      <c r="P79" s="297" t="e">
        <f>IF(ISNUMBER(Regressions!P89),ROUND(Regressions!P89, 1), NA())</f>
        <v>#N/A</v>
      </c>
      <c r="Q79" s="391" t="e">
        <f>IF(ISNUMBER(Regressions!Q89),ROUND(Regressions!Q89, 1), NA())</f>
        <v>#N/A</v>
      </c>
      <c r="R79" s="386" t="e">
        <f>IF(ISNUMBER(Regressions!R89),ROUND(Regressions!R89, 1), NA())</f>
        <v>#N/A</v>
      </c>
      <c r="S79" s="387" t="e">
        <f>IF(ISNUMBER(Regressions!S89),ROUND(Regressions!S89, 1), NA())</f>
        <v>#N/A</v>
      </c>
    </row>
    <row r="80" x14ac:dyDescent="0.2">
      <c r="A80" s="233" t="str">
        <f>IF(ISBLANK(Regressions!A90), " ", Regressions!A90)</f>
        <v>Yemen</v>
      </c>
      <c r="B80" s="228">
        <f>IF(ISBLANK(Regressions!B90), " ", Regressions!B90)</f>
        <v>2008</v>
      </c>
      <c r="C80" s="231" t="str">
        <f>IF(ISBLANK(Regressions!C90), " ", Regressions!C90)</f>
        <v>Primary</v>
      </c>
      <c r="D80" s="235">
        <f>IF(ISBLANK(Regressions!D90), " ", Regressions!D90)</f>
        <v>3694267</v>
      </c>
      <c r="E80" s="384" t="e">
        <f>IF(ISNUMBER(Regressions!E90),ROUND(Regressions!E90, 1), NA())</f>
        <v>#N/A</v>
      </c>
      <c r="F80" s="297" t="e">
        <f>IF(ISNUMBER(Regressions!F90),ROUND(Regressions!F90, 1), NA())</f>
        <v>#N/A</v>
      </c>
      <c r="G80" s="385" t="e">
        <f>IF(ISNUMBER(Regressions!G90),ROUND(Regressions!G90, 1), NA())</f>
        <v>#N/A</v>
      </c>
      <c r="H80" s="386" t="e">
        <f>IF(ISNUMBER(Regressions!H90),ROUND(Regressions!H90, 1), NA())</f>
        <v>#N/A</v>
      </c>
      <c r="I80" s="387" t="e">
        <f>IF(ISNUMBER(Regressions!I90),ROUND(Regressions!I90, 1), NA())</f>
        <v>#N/A</v>
      </c>
      <c r="J80" s="388" t="e">
        <f>IF(ISNUMBER(Regressions!J90),ROUND(Regressions!J90, 1), NA())</f>
        <v>#N/A</v>
      </c>
      <c r="K80" s="297" t="e">
        <f>IF(ISNUMBER(Regressions!K90),ROUND(Regressions!K90, 1), NA())</f>
        <v>#N/A</v>
      </c>
      <c r="L80" s="389" t="e">
        <f>IF(ISNUMBER(Regressions!L90),ROUND(Regressions!L90, 1), NA())</f>
        <v>#N/A</v>
      </c>
      <c r="M80" s="386" t="e">
        <f>IF(ISNUMBER(Regressions!M90),ROUND(Regressions!M90, 1), NA())</f>
        <v>#N/A</v>
      </c>
      <c r="N80" s="390" t="e">
        <f>IF(ISNUMBER(Regressions!N90),ROUND(Regressions!N90, 1), NA())</f>
        <v>#N/A</v>
      </c>
      <c r="O80" s="384" t="e">
        <f>IF(ISNUMBER(Regressions!O90),ROUND(Regressions!O90, 1), NA())</f>
        <v>#N/A</v>
      </c>
      <c r="P80" s="297" t="e">
        <f>IF(ISNUMBER(Regressions!P90),ROUND(Regressions!P90, 1), NA())</f>
        <v>#N/A</v>
      </c>
      <c r="Q80" s="391" t="e">
        <f>IF(ISNUMBER(Regressions!Q90),ROUND(Regressions!Q90, 1), NA())</f>
        <v>#N/A</v>
      </c>
      <c r="R80" s="386" t="e">
        <f>IF(ISNUMBER(Regressions!R90),ROUND(Regressions!R90, 1), NA())</f>
        <v>#N/A</v>
      </c>
      <c r="S80" s="387" t="e">
        <f>IF(ISNUMBER(Regressions!S90),ROUND(Regressions!S90, 1), NA())</f>
        <v>#N/A</v>
      </c>
    </row>
    <row r="81" x14ac:dyDescent="0.2">
      <c r="A81" s="233" t="str">
        <f>IF(ISBLANK(Regressions!A91), " ", Regressions!A91)</f>
        <v>Yemen</v>
      </c>
      <c r="B81" s="228">
        <f>IF(ISBLANK(Regressions!B91), " ", Regressions!B91)</f>
        <v>2009</v>
      </c>
      <c r="C81" s="231" t="str">
        <f>IF(ISBLANK(Regressions!C91), " ", Regressions!C91)</f>
        <v>Primary</v>
      </c>
      <c r="D81" s="235">
        <f>IF(ISBLANK(Regressions!D91), " ", Regressions!D91)</f>
        <v>3732309</v>
      </c>
      <c r="E81" s="384" t="e">
        <f>IF(ISNUMBER(Regressions!E91),ROUND(Regressions!E91, 1), NA())</f>
        <v>#N/A</v>
      </c>
      <c r="F81" s="297" t="e">
        <f>IF(ISNUMBER(Regressions!F91),ROUND(Regressions!F91, 1), NA())</f>
        <v>#N/A</v>
      </c>
      <c r="G81" s="385" t="e">
        <f>IF(ISNUMBER(Regressions!G91),ROUND(Regressions!G91, 1), NA())</f>
        <v>#N/A</v>
      </c>
      <c r="H81" s="386" t="e">
        <f>IF(ISNUMBER(Regressions!H91),ROUND(Regressions!H91, 1), NA())</f>
        <v>#N/A</v>
      </c>
      <c r="I81" s="387" t="e">
        <f>IF(ISNUMBER(Regressions!I91),ROUND(Regressions!I91, 1), NA())</f>
        <v>#N/A</v>
      </c>
      <c r="J81" s="388" t="e">
        <f>IF(ISNUMBER(Regressions!J91),ROUND(Regressions!J91, 1), NA())</f>
        <v>#N/A</v>
      </c>
      <c r="K81" s="297" t="e">
        <f>IF(ISNUMBER(Regressions!K91),ROUND(Regressions!K91, 1), NA())</f>
        <v>#N/A</v>
      </c>
      <c r="L81" s="389" t="e">
        <f>IF(ISNUMBER(Regressions!L91),ROUND(Regressions!L91, 1), NA())</f>
        <v>#N/A</v>
      </c>
      <c r="M81" s="386" t="e">
        <f>IF(ISNUMBER(Regressions!M91),ROUND(Regressions!M91, 1), NA())</f>
        <v>#N/A</v>
      </c>
      <c r="N81" s="390" t="e">
        <f>IF(ISNUMBER(Regressions!N91),ROUND(Regressions!N91, 1), NA())</f>
        <v>#N/A</v>
      </c>
      <c r="O81" s="384" t="e">
        <f>IF(ISNUMBER(Regressions!O91),ROUND(Regressions!O91, 1), NA())</f>
        <v>#N/A</v>
      </c>
      <c r="P81" s="297" t="e">
        <f>IF(ISNUMBER(Regressions!P91),ROUND(Regressions!P91, 1), NA())</f>
        <v>#N/A</v>
      </c>
      <c r="Q81" s="391" t="e">
        <f>IF(ISNUMBER(Regressions!Q91),ROUND(Regressions!Q91, 1), NA())</f>
        <v>#N/A</v>
      </c>
      <c r="R81" s="386" t="e">
        <f>IF(ISNUMBER(Regressions!R91),ROUND(Regressions!R91, 1), NA())</f>
        <v>#N/A</v>
      </c>
      <c r="S81" s="387" t="e">
        <f>IF(ISNUMBER(Regressions!S91),ROUND(Regressions!S91, 1), NA())</f>
        <v>#N/A</v>
      </c>
    </row>
    <row r="82" x14ac:dyDescent="0.2">
      <c r="A82" s="233" t="str">
        <f>IF(ISBLANK(Regressions!A92), " ", Regressions!A92)</f>
        <v>Yemen</v>
      </c>
      <c r="B82" s="228">
        <f>IF(ISBLANK(Regressions!B92), " ", Regressions!B92)</f>
        <v>2010</v>
      </c>
      <c r="C82" s="231" t="str">
        <f>IF(ISBLANK(Regressions!C92), " ", Regressions!C92)</f>
        <v>Primary</v>
      </c>
      <c r="D82" s="235">
        <f>IF(ISBLANK(Regressions!D92), " ", Regressions!D92)</f>
        <v>3785987</v>
      </c>
      <c r="E82" s="384" t="e">
        <f>IF(ISNUMBER(Regressions!E92),ROUND(Regressions!E92, 1), NA())</f>
        <v>#N/A</v>
      </c>
      <c r="F82" s="297" t="e">
        <f>IF(ISNUMBER(Regressions!F92),ROUND(Regressions!F92, 1), NA())</f>
        <v>#N/A</v>
      </c>
      <c r="G82" s="385" t="e">
        <f>IF(ISNUMBER(Regressions!G92),ROUND(Regressions!G92, 1), NA())</f>
        <v>#N/A</v>
      </c>
      <c r="H82" s="386" t="e">
        <f>IF(ISNUMBER(Regressions!H92),ROUND(Regressions!H92, 1), NA())</f>
        <v>#N/A</v>
      </c>
      <c r="I82" s="387" t="e">
        <f>IF(ISNUMBER(Regressions!I92),ROUND(Regressions!I92, 1), NA())</f>
        <v>#N/A</v>
      </c>
      <c r="J82" s="388" t="e">
        <f>IF(ISNUMBER(Regressions!J92),ROUND(Regressions!J92, 1), NA())</f>
        <v>#N/A</v>
      </c>
      <c r="K82" s="297" t="e">
        <f>IF(ISNUMBER(Regressions!K92),ROUND(Regressions!K92, 1), NA())</f>
        <v>#N/A</v>
      </c>
      <c r="L82" s="389" t="e">
        <f>IF(ISNUMBER(Regressions!L92),ROUND(Regressions!L92, 1), NA())</f>
        <v>#N/A</v>
      </c>
      <c r="M82" s="386" t="e">
        <f>IF(ISNUMBER(Regressions!M92),ROUND(Regressions!M92, 1), NA())</f>
        <v>#N/A</v>
      </c>
      <c r="N82" s="390" t="e">
        <f>IF(ISNUMBER(Regressions!N92),ROUND(Regressions!N92, 1), NA())</f>
        <v>#N/A</v>
      </c>
      <c r="O82" s="384" t="e">
        <f>IF(ISNUMBER(Regressions!O92),ROUND(Regressions!O92, 1), NA())</f>
        <v>#N/A</v>
      </c>
      <c r="P82" s="297" t="e">
        <f>IF(ISNUMBER(Regressions!P92),ROUND(Regressions!P92, 1), NA())</f>
        <v>#N/A</v>
      </c>
      <c r="Q82" s="391" t="e">
        <f>IF(ISNUMBER(Regressions!Q92),ROUND(Regressions!Q92, 1), NA())</f>
        <v>#N/A</v>
      </c>
      <c r="R82" s="386" t="e">
        <f>IF(ISNUMBER(Regressions!R92),ROUND(Regressions!R92, 1), NA())</f>
        <v>#N/A</v>
      </c>
      <c r="S82" s="387" t="e">
        <f>IF(ISNUMBER(Regressions!S92),ROUND(Regressions!S92, 1), NA())</f>
        <v>#N/A</v>
      </c>
    </row>
    <row r="83" x14ac:dyDescent="0.2">
      <c r="A83" s="233" t="str">
        <f>IF(ISBLANK(Regressions!A93), " ", Regressions!A93)</f>
        <v>Yemen</v>
      </c>
      <c r="B83" s="228">
        <f>IF(ISBLANK(Regressions!B93), " ", Regressions!B93)</f>
        <v>2011</v>
      </c>
      <c r="C83" s="231" t="str">
        <f>IF(ISBLANK(Regressions!C93), " ", Regressions!C93)</f>
        <v>Primary</v>
      </c>
      <c r="D83" s="235">
        <f>IF(ISBLANK(Regressions!D93), " ", Regressions!D93)</f>
        <v>3850287</v>
      </c>
      <c r="E83" s="384" t="e">
        <f>IF(ISNUMBER(Regressions!E93),ROUND(Regressions!E93, 1), NA())</f>
        <v>#N/A</v>
      </c>
      <c r="F83" s="297" t="e">
        <f>IF(ISNUMBER(Regressions!F93),ROUND(Regressions!F93, 1), NA())</f>
        <v>#N/A</v>
      </c>
      <c r="G83" s="385" t="e">
        <f>IF(ISNUMBER(Regressions!G93),ROUND(Regressions!G93, 1), NA())</f>
        <v>#N/A</v>
      </c>
      <c r="H83" s="386" t="e">
        <f>IF(ISNUMBER(Regressions!H93),ROUND(Regressions!H93, 1), NA())</f>
        <v>#N/A</v>
      </c>
      <c r="I83" s="387" t="e">
        <f>IF(ISNUMBER(Regressions!I93),ROUND(Regressions!I93, 1), NA())</f>
        <v>#N/A</v>
      </c>
      <c r="J83" s="388" t="e">
        <f>IF(ISNUMBER(Regressions!J93),ROUND(Regressions!J93, 1), NA())</f>
        <v>#N/A</v>
      </c>
      <c r="K83" s="297" t="e">
        <f>IF(ISNUMBER(Regressions!K93),ROUND(Regressions!K93, 1), NA())</f>
        <v>#N/A</v>
      </c>
      <c r="L83" s="389" t="e">
        <f>IF(ISNUMBER(Regressions!L93),ROUND(Regressions!L93, 1), NA())</f>
        <v>#N/A</v>
      </c>
      <c r="M83" s="386" t="e">
        <f>IF(ISNUMBER(Regressions!M93),ROUND(Regressions!M93, 1), NA())</f>
        <v>#N/A</v>
      </c>
      <c r="N83" s="390" t="e">
        <f>IF(ISNUMBER(Regressions!N93),ROUND(Regressions!N93, 1), NA())</f>
        <v>#N/A</v>
      </c>
      <c r="O83" s="384" t="e">
        <f>IF(ISNUMBER(Regressions!O93),ROUND(Regressions!O93, 1), NA())</f>
        <v>#N/A</v>
      </c>
      <c r="P83" s="297" t="e">
        <f>IF(ISNUMBER(Regressions!P93),ROUND(Regressions!P93, 1), NA())</f>
        <v>#N/A</v>
      </c>
      <c r="Q83" s="391" t="e">
        <f>IF(ISNUMBER(Regressions!Q93),ROUND(Regressions!Q93, 1), NA())</f>
        <v>#N/A</v>
      </c>
      <c r="R83" s="386" t="e">
        <f>IF(ISNUMBER(Regressions!R93),ROUND(Regressions!R93, 1), NA())</f>
        <v>#N/A</v>
      </c>
      <c r="S83" s="387" t="e">
        <f>IF(ISNUMBER(Regressions!S93),ROUND(Regressions!S93, 1), NA())</f>
        <v>#N/A</v>
      </c>
    </row>
    <row r="84" x14ac:dyDescent="0.2">
      <c r="A84" s="233" t="str">
        <f>IF(ISBLANK(Regressions!A94), " ", Regressions!A94)</f>
        <v>Yemen</v>
      </c>
      <c r="B84" s="228">
        <f>IF(ISBLANK(Regressions!B94), " ", Regressions!B94)</f>
        <v>2012</v>
      </c>
      <c r="C84" s="231" t="str">
        <f>IF(ISBLANK(Regressions!C94), " ", Regressions!C94)</f>
        <v>Primary</v>
      </c>
      <c r="D84" s="235">
        <f>IF(ISBLANK(Regressions!D94), " ", Regressions!D94)</f>
        <v>3919344</v>
      </c>
      <c r="E84" s="384" t="e">
        <f>IF(ISNUMBER(Regressions!E94),ROUND(Regressions!E94, 1), NA())</f>
        <v>#N/A</v>
      </c>
      <c r="F84" s="297" t="e">
        <f>IF(ISNUMBER(Regressions!F94),ROUND(Regressions!F94, 1), NA())</f>
        <v>#N/A</v>
      </c>
      <c r="G84" s="385" t="e">
        <f>IF(ISNUMBER(Regressions!G94),ROUND(Regressions!G94, 1), NA())</f>
        <v>#N/A</v>
      </c>
      <c r="H84" s="386" t="e">
        <f>IF(ISNUMBER(Regressions!H94),ROUND(Regressions!H94, 1), NA())</f>
        <v>#N/A</v>
      </c>
      <c r="I84" s="387" t="e">
        <f>IF(ISNUMBER(Regressions!I94),ROUND(Regressions!I94, 1), NA())</f>
        <v>#N/A</v>
      </c>
      <c r="J84" s="388" t="e">
        <f>IF(ISNUMBER(Regressions!J94),ROUND(Regressions!J94, 1), NA())</f>
        <v>#N/A</v>
      </c>
      <c r="K84" s="297" t="e">
        <f>IF(ISNUMBER(Regressions!K94),ROUND(Regressions!K94, 1), NA())</f>
        <v>#N/A</v>
      </c>
      <c r="L84" s="389" t="e">
        <f>IF(ISNUMBER(Regressions!L94),ROUND(Regressions!L94, 1), NA())</f>
        <v>#N/A</v>
      </c>
      <c r="M84" s="386" t="e">
        <f>IF(ISNUMBER(Regressions!M94),ROUND(Regressions!M94, 1), NA())</f>
        <v>#N/A</v>
      </c>
      <c r="N84" s="390" t="e">
        <f>IF(ISNUMBER(Regressions!N94),ROUND(Regressions!N94, 1), NA())</f>
        <v>#N/A</v>
      </c>
      <c r="O84" s="384" t="e">
        <f>IF(ISNUMBER(Regressions!O94),ROUND(Regressions!O94, 1), NA())</f>
        <v>#N/A</v>
      </c>
      <c r="P84" s="297" t="e">
        <f>IF(ISNUMBER(Regressions!P94),ROUND(Regressions!P94, 1), NA())</f>
        <v>#N/A</v>
      </c>
      <c r="Q84" s="391" t="e">
        <f>IF(ISNUMBER(Regressions!Q94),ROUND(Regressions!Q94, 1), NA())</f>
        <v>#N/A</v>
      </c>
      <c r="R84" s="386" t="e">
        <f>IF(ISNUMBER(Regressions!R94),ROUND(Regressions!R94, 1), NA())</f>
        <v>#N/A</v>
      </c>
      <c r="S84" s="387" t="e">
        <f>IF(ISNUMBER(Regressions!S94),ROUND(Regressions!S94, 1), NA())</f>
        <v>#N/A</v>
      </c>
    </row>
    <row r="85" x14ac:dyDescent="0.2">
      <c r="A85" s="233" t="str">
        <f>IF(ISBLANK(Regressions!A95), " ", Regressions!A95)</f>
        <v>Yemen</v>
      </c>
      <c r="B85" s="228">
        <f>IF(ISBLANK(Regressions!B95), " ", Regressions!B95)</f>
        <v>2013</v>
      </c>
      <c r="C85" s="231" t="str">
        <f>IF(ISBLANK(Regressions!C95), " ", Regressions!C95)</f>
        <v>Primary</v>
      </c>
      <c r="D85" s="235">
        <f>IF(ISBLANK(Regressions!D95), " ", Regressions!D95)</f>
        <v>3990996</v>
      </c>
      <c r="E85" s="384" t="e">
        <f>IF(ISNUMBER(Regressions!E95),ROUND(Regressions!E95, 1), NA())</f>
        <v>#N/A</v>
      </c>
      <c r="F85" s="297" t="e">
        <f>IF(ISNUMBER(Regressions!F95),ROUND(Regressions!F95, 1), NA())</f>
        <v>#N/A</v>
      </c>
      <c r="G85" s="385" t="e">
        <f>IF(ISNUMBER(Regressions!G95),ROUND(Regressions!G95, 1), NA())</f>
        <v>#N/A</v>
      </c>
      <c r="H85" s="386" t="e">
        <f>IF(ISNUMBER(Regressions!H95),ROUND(Regressions!H95, 1), NA())</f>
        <v>#N/A</v>
      </c>
      <c r="I85" s="387" t="e">
        <f>IF(ISNUMBER(Regressions!I95),ROUND(Regressions!I95, 1), NA())</f>
        <v>#N/A</v>
      </c>
      <c r="J85" s="388" t="e">
        <f>IF(ISNUMBER(Regressions!J95),ROUND(Regressions!J95, 1), NA())</f>
        <v>#N/A</v>
      </c>
      <c r="K85" s="297" t="e">
        <f>IF(ISNUMBER(Regressions!K95),ROUND(Regressions!K95, 1), NA())</f>
        <v>#N/A</v>
      </c>
      <c r="L85" s="389" t="e">
        <f>IF(ISNUMBER(Regressions!L95),ROUND(Regressions!L95, 1), NA())</f>
        <v>#N/A</v>
      </c>
      <c r="M85" s="386" t="e">
        <f>IF(ISNUMBER(Regressions!M95),ROUND(Regressions!M95, 1), NA())</f>
        <v>#N/A</v>
      </c>
      <c r="N85" s="390" t="e">
        <f>IF(ISNUMBER(Regressions!N95),ROUND(Regressions!N95, 1), NA())</f>
        <v>#N/A</v>
      </c>
      <c r="O85" s="384" t="e">
        <f>IF(ISNUMBER(Regressions!O95),ROUND(Regressions!O95, 1), NA())</f>
        <v>#N/A</v>
      </c>
      <c r="P85" s="297" t="e">
        <f>IF(ISNUMBER(Regressions!P95),ROUND(Regressions!P95, 1), NA())</f>
        <v>#N/A</v>
      </c>
      <c r="Q85" s="391" t="e">
        <f>IF(ISNUMBER(Regressions!Q95),ROUND(Regressions!Q95, 1), NA())</f>
        <v>#N/A</v>
      </c>
      <c r="R85" s="386" t="e">
        <f>IF(ISNUMBER(Regressions!R95),ROUND(Regressions!R95, 1), NA())</f>
        <v>#N/A</v>
      </c>
      <c r="S85" s="387" t="e">
        <f>IF(ISNUMBER(Regressions!S95),ROUND(Regressions!S95, 1), NA())</f>
        <v>#N/A</v>
      </c>
    </row>
    <row r="86" x14ac:dyDescent="0.2">
      <c r="A86" s="233" t="str">
        <f>IF(ISBLANK(Regressions!A96), " ", Regressions!A96)</f>
        <v>Yemen</v>
      </c>
      <c r="B86" s="228">
        <f>IF(ISBLANK(Regressions!B96), " ", Regressions!B96)</f>
        <v>2014</v>
      </c>
      <c r="C86" s="231" t="str">
        <f>IF(ISBLANK(Regressions!C96), " ", Regressions!C96)</f>
        <v>Primary</v>
      </c>
      <c r="D86" s="235">
        <f>IF(ISBLANK(Regressions!D96), " ", Regressions!D96)</f>
        <v>4065245</v>
      </c>
      <c r="E86" s="384" t="e">
        <f>IF(ISNUMBER(Regressions!E96),ROUND(Regressions!E96, 1), NA())</f>
        <v>#N/A</v>
      </c>
      <c r="F86" s="297" t="e">
        <f>IF(ISNUMBER(Regressions!F96),ROUND(Regressions!F96, 1), NA())</f>
        <v>#N/A</v>
      </c>
      <c r="G86" s="385" t="e">
        <f>IF(ISNUMBER(Regressions!G96),ROUND(Regressions!G96, 1), NA())</f>
        <v>#N/A</v>
      </c>
      <c r="H86" s="386" t="e">
        <f>IF(ISNUMBER(Regressions!H96),ROUND(Regressions!H96, 1), NA())</f>
        <v>#N/A</v>
      </c>
      <c r="I86" s="387" t="e">
        <f>IF(ISNUMBER(Regressions!I96),ROUND(Regressions!I96, 1), NA())</f>
        <v>#N/A</v>
      </c>
      <c r="J86" s="388" t="e">
        <f>IF(ISNUMBER(Regressions!J96),ROUND(Regressions!J96, 1), NA())</f>
        <v>#N/A</v>
      </c>
      <c r="K86" s="297" t="e">
        <f>IF(ISNUMBER(Regressions!K96),ROUND(Regressions!K96, 1), NA())</f>
        <v>#N/A</v>
      </c>
      <c r="L86" s="389" t="e">
        <f>IF(ISNUMBER(Regressions!L96),ROUND(Regressions!L96, 1), NA())</f>
        <v>#N/A</v>
      </c>
      <c r="M86" s="386" t="e">
        <f>IF(ISNUMBER(Regressions!M96),ROUND(Regressions!M96, 1), NA())</f>
        <v>#N/A</v>
      </c>
      <c r="N86" s="390" t="e">
        <f>IF(ISNUMBER(Regressions!N96),ROUND(Regressions!N96, 1), NA())</f>
        <v>#N/A</v>
      </c>
      <c r="O86" s="384" t="e">
        <f>IF(ISNUMBER(Regressions!O96),ROUND(Regressions!O96, 1), NA())</f>
        <v>#N/A</v>
      </c>
      <c r="P86" s="297" t="e">
        <f>IF(ISNUMBER(Regressions!P96),ROUND(Regressions!P96, 1), NA())</f>
        <v>#N/A</v>
      </c>
      <c r="Q86" s="391" t="e">
        <f>IF(ISNUMBER(Regressions!Q96),ROUND(Regressions!Q96, 1), NA())</f>
        <v>#N/A</v>
      </c>
      <c r="R86" s="386" t="e">
        <f>IF(ISNUMBER(Regressions!R96),ROUND(Regressions!R96, 1), NA())</f>
        <v>#N/A</v>
      </c>
      <c r="S86" s="387" t="e">
        <f>IF(ISNUMBER(Regressions!S96),ROUND(Regressions!S96, 1), NA())</f>
        <v>#N/A</v>
      </c>
    </row>
    <row r="87" x14ac:dyDescent="0.2">
      <c r="A87" s="233" t="str">
        <f>IF(ISBLANK(Regressions!A97), " ", Regressions!A97)</f>
        <v>Yemen</v>
      </c>
      <c r="B87" s="228">
        <f>IF(ISBLANK(Regressions!B97), " ", Regressions!B97)</f>
        <v>2015</v>
      </c>
      <c r="C87" s="231" t="str">
        <f>IF(ISBLANK(Regressions!C97), " ", Regressions!C97)</f>
        <v>Primary</v>
      </c>
      <c r="D87" s="235">
        <f>IF(ISBLANK(Regressions!D97), " ", Regressions!D97)</f>
        <v>4141815</v>
      </c>
      <c r="E87" s="384" t="e">
        <f>IF(ISNUMBER(Regressions!E97),ROUND(Regressions!E97, 1), NA())</f>
        <v>#N/A</v>
      </c>
      <c r="F87" s="297" t="e">
        <f>IF(ISNUMBER(Regressions!F97),ROUND(Regressions!F97, 1), NA())</f>
        <v>#N/A</v>
      </c>
      <c r="G87" s="385" t="e">
        <f>IF(ISNUMBER(Regressions!G97),ROUND(Regressions!G97, 1), NA())</f>
        <v>#N/A</v>
      </c>
      <c r="H87" s="386" t="e">
        <f>IF(ISNUMBER(Regressions!H97),ROUND(Regressions!H97, 1), NA())</f>
        <v>#N/A</v>
      </c>
      <c r="I87" s="387" t="e">
        <f>IF(ISNUMBER(Regressions!I97),ROUND(Regressions!I97, 1), NA())</f>
        <v>#N/A</v>
      </c>
      <c r="J87" s="388" t="e">
        <f>IF(ISNUMBER(Regressions!J97),ROUND(Regressions!J97, 1), NA())</f>
        <v>#N/A</v>
      </c>
      <c r="K87" s="297" t="e">
        <f>IF(ISNUMBER(Regressions!K97),ROUND(Regressions!K97, 1), NA())</f>
        <v>#N/A</v>
      </c>
      <c r="L87" s="389" t="e">
        <f>IF(ISNUMBER(Regressions!L97),ROUND(Regressions!L97, 1), NA())</f>
        <v>#N/A</v>
      </c>
      <c r="M87" s="386" t="e">
        <f>IF(ISNUMBER(Regressions!M97),ROUND(Regressions!M97, 1), NA())</f>
        <v>#N/A</v>
      </c>
      <c r="N87" s="390" t="e">
        <f>IF(ISNUMBER(Regressions!N97),ROUND(Regressions!N97, 1), NA())</f>
        <v>#N/A</v>
      </c>
      <c r="O87" s="384" t="e">
        <f>IF(ISNUMBER(Regressions!O97),ROUND(Regressions!O97, 1), NA())</f>
        <v>#N/A</v>
      </c>
      <c r="P87" s="297" t="e">
        <f>IF(ISNUMBER(Regressions!P97),ROUND(Regressions!P97, 1), NA())</f>
        <v>#N/A</v>
      </c>
      <c r="Q87" s="391" t="e">
        <f>IF(ISNUMBER(Regressions!Q97),ROUND(Regressions!Q97, 1), NA())</f>
        <v>#N/A</v>
      </c>
      <c r="R87" s="386" t="e">
        <f>IF(ISNUMBER(Regressions!R97),ROUND(Regressions!R97, 1), NA())</f>
        <v>#N/A</v>
      </c>
      <c r="S87" s="387" t="e">
        <f>IF(ISNUMBER(Regressions!S97),ROUND(Regressions!S97, 1), NA())</f>
        <v>#N/A</v>
      </c>
    </row>
    <row r="88" x14ac:dyDescent="0.2">
      <c r="A88" s="361" t="str">
        <f>IF(ISBLANK(Regressions!A98), " ", Regressions!A98)</f>
        <v>Yemen</v>
      </c>
      <c r="B88" s="362">
        <f>IF(ISBLANK(Regressions!B98), " ", Regressions!B98)</f>
        <v>2016</v>
      </c>
      <c r="C88" s="363" t="str">
        <f>IF(ISBLANK(Regressions!C98), " ", Regressions!C98)</f>
        <v>Primary</v>
      </c>
      <c r="D88" s="364">
        <f>IF(ISBLANK(Regressions!D98), " ", Regressions!D98)</f>
        <v>4219124</v>
      </c>
      <c r="E88" s="392" t="e">
        <f>IF(ISNUMBER(Regressions!E98),ROUND(Regressions!E98, 1), NA())</f>
        <v>#N/A</v>
      </c>
      <c r="F88" s="298" t="e">
        <f>IF(ISNUMBER(Regressions!F98),ROUND(Regressions!F98, 1), NA())</f>
        <v>#N/A</v>
      </c>
      <c r="G88" s="393" t="e">
        <f>IF(ISNUMBER(Regressions!G98),ROUND(Regressions!G98, 1), NA())</f>
        <v>#N/A</v>
      </c>
      <c r="H88" s="394" t="e">
        <f>IF(ISNUMBER(Regressions!H98),ROUND(Regressions!H98, 1), NA())</f>
        <v>#N/A</v>
      </c>
      <c r="I88" s="395" t="e">
        <f>IF(ISNUMBER(Regressions!I98),ROUND(Regressions!I98, 1), NA())</f>
        <v>#N/A</v>
      </c>
      <c r="J88" s="396" t="e">
        <f>IF(ISNUMBER(Regressions!J98),ROUND(Regressions!J98, 1), NA())</f>
        <v>#N/A</v>
      </c>
      <c r="K88" s="298" t="e">
        <f>IF(ISNUMBER(Regressions!K98),ROUND(Regressions!K98, 1), NA())</f>
        <v>#N/A</v>
      </c>
      <c r="L88" s="397" t="e">
        <f>IF(ISNUMBER(Regressions!L98),ROUND(Regressions!L98, 1), NA())</f>
        <v>#N/A</v>
      </c>
      <c r="M88" s="394" t="e">
        <f>IF(ISNUMBER(Regressions!M98),ROUND(Regressions!M98, 1), NA())</f>
        <v>#N/A</v>
      </c>
      <c r="N88" s="398" t="e">
        <f>IF(ISNUMBER(Regressions!N98),ROUND(Regressions!N98, 1), NA())</f>
        <v>#N/A</v>
      </c>
      <c r="O88" s="392" t="e">
        <f>IF(ISNUMBER(Regressions!O98),ROUND(Regressions!O98, 1), NA())</f>
        <v>#N/A</v>
      </c>
      <c r="P88" s="298" t="e">
        <f>IF(ISNUMBER(Regressions!P98),ROUND(Regressions!P98, 1), NA())</f>
        <v>#N/A</v>
      </c>
      <c r="Q88" s="399" t="e">
        <f>IF(ISNUMBER(Regressions!Q98),ROUND(Regressions!Q98, 1), NA())</f>
        <v>#N/A</v>
      </c>
      <c r="R88" s="394" t="e">
        <f>IF(ISNUMBER(Regressions!R98),ROUND(Regressions!R98, 1), NA())</f>
        <v>#N/A</v>
      </c>
      <c r="S88" s="395" t="e">
        <f>IF(ISNUMBER(Regressions!S98),ROUND(Regressions!S98, 1), NA())</f>
        <v>#N/A</v>
      </c>
    </row>
    <row r="89" x14ac:dyDescent="0.2">
      <c r="A89" s="233" t="str">
        <f>IF(ISBLANK(Regressions!A99), " ", Regressions!A99)</f>
        <v>Yemen</v>
      </c>
      <c r="B89" s="228">
        <f>IF(ISBLANK(Regressions!B99), " ", Regressions!B99)</f>
        <v>2000</v>
      </c>
      <c r="C89" s="231" t="str">
        <f>IF(ISBLANK(Regressions!C99), " ", Regressions!C99)</f>
        <v>Secondary</v>
      </c>
      <c r="D89" s="235">
        <f>IF(ISBLANK(Regressions!D99), " ", Regressions!D99)</f>
        <v>2617288</v>
      </c>
      <c r="E89" s="384" t="e">
        <f>IF(ISNUMBER(Regressions!E99),ROUND(Regressions!E99, 1), NA())</f>
        <v>#N/A</v>
      </c>
      <c r="F89" s="297" t="e">
        <f>IF(ISNUMBER(Regressions!F99),ROUND(Regressions!F99, 1), NA())</f>
        <v>#N/A</v>
      </c>
      <c r="G89" s="385" t="e">
        <f>IF(ISNUMBER(Regressions!G99),ROUND(Regressions!G99, 1), NA())</f>
        <v>#N/A</v>
      </c>
      <c r="H89" s="386" t="e">
        <f>IF(ISNUMBER(Regressions!H99),ROUND(Regressions!H99, 1), NA())</f>
        <v>#N/A</v>
      </c>
      <c r="I89" s="387" t="e">
        <f>IF(ISNUMBER(Regressions!I99),ROUND(Regressions!I99, 1), NA())</f>
        <v>#N/A</v>
      </c>
      <c r="J89" s="388" t="e">
        <f>IF(ISNUMBER(Regressions!J99),ROUND(Regressions!J99, 1), NA())</f>
        <v>#N/A</v>
      </c>
      <c r="K89" s="297" t="e">
        <f>IF(ISNUMBER(Regressions!K99),ROUND(Regressions!K99, 1), NA())</f>
        <v>#N/A</v>
      </c>
      <c r="L89" s="389" t="e">
        <f>IF(ISNUMBER(Regressions!L99),ROUND(Regressions!L99, 1), NA())</f>
        <v>#N/A</v>
      </c>
      <c r="M89" s="386" t="e">
        <f>IF(ISNUMBER(Regressions!M99),ROUND(Regressions!M99, 1), NA())</f>
        <v>#N/A</v>
      </c>
      <c r="N89" s="390" t="e">
        <f>IF(ISNUMBER(Regressions!N99),ROUND(Regressions!N99, 1), NA())</f>
        <v>#N/A</v>
      </c>
      <c r="O89" s="384" t="e">
        <f>IF(ISNUMBER(Regressions!O99),ROUND(Regressions!O99, 1), NA())</f>
        <v>#N/A</v>
      </c>
      <c r="P89" s="297" t="e">
        <f>IF(ISNUMBER(Regressions!P99),ROUND(Regressions!P99, 1), NA())</f>
        <v>#N/A</v>
      </c>
      <c r="Q89" s="391" t="e">
        <f>IF(ISNUMBER(Regressions!Q99),ROUND(Regressions!Q99, 1), NA())</f>
        <v>#N/A</v>
      </c>
      <c r="R89" s="386" t="e">
        <f>IF(ISNUMBER(Regressions!R99),ROUND(Regressions!R99, 1), NA())</f>
        <v>#N/A</v>
      </c>
      <c r="S89" s="387" t="e">
        <f>IF(ISNUMBER(Regressions!S99),ROUND(Regressions!S99, 1), NA())</f>
        <v>#N/A</v>
      </c>
    </row>
    <row r="90" x14ac:dyDescent="0.2">
      <c r="A90" s="233" t="str">
        <f>IF(ISBLANK(Regressions!A100), " ", Regressions!A100)</f>
        <v>Yemen</v>
      </c>
      <c r="B90" s="228">
        <f>IF(ISBLANK(Regressions!B100), " ", Regressions!B100)</f>
        <v>2001</v>
      </c>
      <c r="C90" s="231" t="str">
        <f>IF(ISBLANK(Regressions!C100), " ", Regressions!C100)</f>
        <v>Secondary</v>
      </c>
      <c r="D90" s="235">
        <f>IF(ISBLANK(Regressions!D100), " ", Regressions!D100)</f>
        <v>2729288</v>
      </c>
      <c r="E90" s="384" t="e">
        <f>IF(ISNUMBER(Regressions!E100),ROUND(Regressions!E100, 1), NA())</f>
        <v>#N/A</v>
      </c>
      <c r="F90" s="297" t="e">
        <f>IF(ISNUMBER(Regressions!F100),ROUND(Regressions!F100, 1), NA())</f>
        <v>#N/A</v>
      </c>
      <c r="G90" s="385" t="e">
        <f>IF(ISNUMBER(Regressions!G100),ROUND(Regressions!G100, 1), NA())</f>
        <v>#N/A</v>
      </c>
      <c r="H90" s="386" t="e">
        <f>IF(ISNUMBER(Regressions!H100),ROUND(Regressions!H100, 1), NA())</f>
        <v>#N/A</v>
      </c>
      <c r="I90" s="387" t="e">
        <f>IF(ISNUMBER(Regressions!I100),ROUND(Regressions!I100, 1), NA())</f>
        <v>#N/A</v>
      </c>
      <c r="J90" s="388" t="e">
        <f>IF(ISNUMBER(Regressions!J100),ROUND(Regressions!J100, 1), NA())</f>
        <v>#N/A</v>
      </c>
      <c r="K90" s="297" t="e">
        <f>IF(ISNUMBER(Regressions!K100),ROUND(Regressions!K100, 1), NA())</f>
        <v>#N/A</v>
      </c>
      <c r="L90" s="389" t="e">
        <f>IF(ISNUMBER(Regressions!L100),ROUND(Regressions!L100, 1), NA())</f>
        <v>#N/A</v>
      </c>
      <c r="M90" s="386" t="e">
        <f>IF(ISNUMBER(Regressions!M100),ROUND(Regressions!M100, 1), NA())</f>
        <v>#N/A</v>
      </c>
      <c r="N90" s="390" t="e">
        <f>IF(ISNUMBER(Regressions!N100),ROUND(Regressions!N100, 1), NA())</f>
        <v>#N/A</v>
      </c>
      <c r="O90" s="384" t="e">
        <f>IF(ISNUMBER(Regressions!O100),ROUND(Regressions!O100, 1), NA())</f>
        <v>#N/A</v>
      </c>
      <c r="P90" s="297" t="e">
        <f>IF(ISNUMBER(Regressions!P100),ROUND(Regressions!P100, 1), NA())</f>
        <v>#N/A</v>
      </c>
      <c r="Q90" s="391" t="e">
        <f>IF(ISNUMBER(Regressions!Q100),ROUND(Regressions!Q100, 1), NA())</f>
        <v>#N/A</v>
      </c>
      <c r="R90" s="386" t="e">
        <f>IF(ISNUMBER(Regressions!R100),ROUND(Regressions!R100, 1), NA())</f>
        <v>#N/A</v>
      </c>
      <c r="S90" s="387" t="e">
        <f>IF(ISNUMBER(Regressions!S100),ROUND(Regressions!S100, 1), NA())</f>
        <v>#N/A</v>
      </c>
    </row>
    <row r="91" x14ac:dyDescent="0.2">
      <c r="A91" s="233" t="str">
        <f>IF(ISBLANK(Regressions!A101), " ", Regressions!A101)</f>
        <v>Yemen</v>
      </c>
      <c r="B91" s="228">
        <f>IF(ISBLANK(Regressions!B101), " ", Regressions!B101)</f>
        <v>2002</v>
      </c>
      <c r="C91" s="231" t="str">
        <f>IF(ISBLANK(Regressions!C101), " ", Regressions!C101)</f>
        <v>Secondary</v>
      </c>
      <c r="D91" s="235">
        <f>IF(ISBLANK(Regressions!D101), " ", Regressions!D101)</f>
        <v>2848028</v>
      </c>
      <c r="E91" s="384" t="e">
        <f>IF(ISNUMBER(Regressions!E101),ROUND(Regressions!E101, 1), NA())</f>
        <v>#N/A</v>
      </c>
      <c r="F91" s="297" t="e">
        <f>IF(ISNUMBER(Regressions!F101),ROUND(Regressions!F101, 1), NA())</f>
        <v>#N/A</v>
      </c>
      <c r="G91" s="385" t="e">
        <f>IF(ISNUMBER(Regressions!G101),ROUND(Regressions!G101, 1), NA())</f>
        <v>#N/A</v>
      </c>
      <c r="H91" s="386" t="e">
        <f>IF(ISNUMBER(Regressions!H101),ROUND(Regressions!H101, 1), NA())</f>
        <v>#N/A</v>
      </c>
      <c r="I91" s="387" t="e">
        <f>IF(ISNUMBER(Regressions!I101),ROUND(Regressions!I101, 1), NA())</f>
        <v>#N/A</v>
      </c>
      <c r="J91" s="388" t="e">
        <f>IF(ISNUMBER(Regressions!J101),ROUND(Regressions!J101, 1), NA())</f>
        <v>#N/A</v>
      </c>
      <c r="K91" s="297" t="e">
        <f>IF(ISNUMBER(Regressions!K101),ROUND(Regressions!K101, 1), NA())</f>
        <v>#N/A</v>
      </c>
      <c r="L91" s="389" t="e">
        <f>IF(ISNUMBER(Regressions!L101),ROUND(Regressions!L101, 1), NA())</f>
        <v>#N/A</v>
      </c>
      <c r="M91" s="386" t="e">
        <f>IF(ISNUMBER(Regressions!M101),ROUND(Regressions!M101, 1), NA())</f>
        <v>#N/A</v>
      </c>
      <c r="N91" s="390" t="e">
        <f>IF(ISNUMBER(Regressions!N101),ROUND(Regressions!N101, 1), NA())</f>
        <v>#N/A</v>
      </c>
      <c r="O91" s="384" t="e">
        <f>IF(ISNUMBER(Regressions!O101),ROUND(Regressions!O101, 1), NA())</f>
        <v>#N/A</v>
      </c>
      <c r="P91" s="297" t="e">
        <f>IF(ISNUMBER(Regressions!P101),ROUND(Regressions!P101, 1), NA())</f>
        <v>#N/A</v>
      </c>
      <c r="Q91" s="391" t="e">
        <f>IF(ISNUMBER(Regressions!Q101),ROUND(Regressions!Q101, 1), NA())</f>
        <v>#N/A</v>
      </c>
      <c r="R91" s="386" t="e">
        <f>IF(ISNUMBER(Regressions!R101),ROUND(Regressions!R101, 1), NA())</f>
        <v>#N/A</v>
      </c>
      <c r="S91" s="387" t="e">
        <f>IF(ISNUMBER(Regressions!S101),ROUND(Regressions!S101, 1), NA())</f>
        <v>#N/A</v>
      </c>
    </row>
    <row r="92" x14ac:dyDescent="0.2">
      <c r="A92" s="233" t="str">
        <f>IF(ISBLANK(Regressions!A102), " ", Regressions!A102)</f>
        <v>Yemen</v>
      </c>
      <c r="B92" s="228">
        <f>IF(ISBLANK(Regressions!B102), " ", Regressions!B102)</f>
        <v>2003</v>
      </c>
      <c r="C92" s="231" t="str">
        <f>IF(ISBLANK(Regressions!C102), " ", Regressions!C102)</f>
        <v>Secondary</v>
      </c>
      <c r="D92" s="235">
        <f>IF(ISBLANK(Regressions!D102), " ", Regressions!D102)</f>
        <v>2965420</v>
      </c>
      <c r="E92" s="384" t="e">
        <f>IF(ISNUMBER(Regressions!E102),ROUND(Regressions!E102, 1), NA())</f>
        <v>#N/A</v>
      </c>
      <c r="F92" s="297" t="e">
        <f>IF(ISNUMBER(Regressions!F102),ROUND(Regressions!F102, 1), NA())</f>
        <v>#N/A</v>
      </c>
      <c r="G92" s="385" t="e">
        <f>IF(ISNUMBER(Regressions!G102),ROUND(Regressions!G102, 1), NA())</f>
        <v>#N/A</v>
      </c>
      <c r="H92" s="386" t="e">
        <f>IF(ISNUMBER(Regressions!H102),ROUND(Regressions!H102, 1), NA())</f>
        <v>#N/A</v>
      </c>
      <c r="I92" s="387" t="e">
        <f>IF(ISNUMBER(Regressions!I102),ROUND(Regressions!I102, 1), NA())</f>
        <v>#N/A</v>
      </c>
      <c r="J92" s="388" t="e">
        <f>IF(ISNUMBER(Regressions!J102),ROUND(Regressions!J102, 1), NA())</f>
        <v>#N/A</v>
      </c>
      <c r="K92" s="297" t="e">
        <f>IF(ISNUMBER(Regressions!K102),ROUND(Regressions!K102, 1), NA())</f>
        <v>#N/A</v>
      </c>
      <c r="L92" s="389" t="e">
        <f>IF(ISNUMBER(Regressions!L102),ROUND(Regressions!L102, 1), NA())</f>
        <v>#N/A</v>
      </c>
      <c r="M92" s="386" t="e">
        <f>IF(ISNUMBER(Regressions!M102),ROUND(Regressions!M102, 1), NA())</f>
        <v>#N/A</v>
      </c>
      <c r="N92" s="390" t="e">
        <f>IF(ISNUMBER(Regressions!N102),ROUND(Regressions!N102, 1), NA())</f>
        <v>#N/A</v>
      </c>
      <c r="O92" s="384" t="e">
        <f>IF(ISNUMBER(Regressions!O102),ROUND(Regressions!O102, 1), NA())</f>
        <v>#N/A</v>
      </c>
      <c r="P92" s="297" t="e">
        <f>IF(ISNUMBER(Regressions!P102),ROUND(Regressions!P102, 1), NA())</f>
        <v>#N/A</v>
      </c>
      <c r="Q92" s="391" t="e">
        <f>IF(ISNUMBER(Regressions!Q102),ROUND(Regressions!Q102, 1), NA())</f>
        <v>#N/A</v>
      </c>
      <c r="R92" s="386" t="e">
        <f>IF(ISNUMBER(Regressions!R102),ROUND(Regressions!R102, 1), NA())</f>
        <v>#N/A</v>
      </c>
      <c r="S92" s="387" t="e">
        <f>IF(ISNUMBER(Regressions!S102),ROUND(Regressions!S102, 1), NA())</f>
        <v>#N/A</v>
      </c>
    </row>
    <row r="93" x14ac:dyDescent="0.2">
      <c r="A93" s="233" t="str">
        <f>IF(ISBLANK(Regressions!A103), " ", Regressions!A103)</f>
        <v>Yemen</v>
      </c>
      <c r="B93" s="228">
        <f>IF(ISBLANK(Regressions!B103), " ", Regressions!B103)</f>
        <v>2004</v>
      </c>
      <c r="C93" s="231" t="str">
        <f>IF(ISBLANK(Regressions!C103), " ", Regressions!C103)</f>
        <v>Secondary</v>
      </c>
      <c r="D93" s="235">
        <f>IF(ISBLANK(Regressions!D103), " ", Regressions!D103)</f>
        <v>3081441</v>
      </c>
      <c r="E93" s="384" t="e">
        <f>IF(ISNUMBER(Regressions!E103),ROUND(Regressions!E103, 1), NA())</f>
        <v>#N/A</v>
      </c>
      <c r="F93" s="297" t="e">
        <f>IF(ISNUMBER(Regressions!F103),ROUND(Regressions!F103, 1), NA())</f>
        <v>#N/A</v>
      </c>
      <c r="G93" s="385" t="e">
        <f>IF(ISNUMBER(Regressions!G103),ROUND(Regressions!G103, 1), NA())</f>
        <v>#N/A</v>
      </c>
      <c r="H93" s="386" t="e">
        <f>IF(ISNUMBER(Regressions!H103),ROUND(Regressions!H103, 1), NA())</f>
        <v>#N/A</v>
      </c>
      <c r="I93" s="387" t="e">
        <f>IF(ISNUMBER(Regressions!I103),ROUND(Regressions!I103, 1), NA())</f>
        <v>#N/A</v>
      </c>
      <c r="J93" s="388" t="e">
        <f>IF(ISNUMBER(Regressions!J103),ROUND(Regressions!J103, 1), NA())</f>
        <v>#N/A</v>
      </c>
      <c r="K93" s="297" t="e">
        <f>IF(ISNUMBER(Regressions!K103),ROUND(Regressions!K103, 1), NA())</f>
        <v>#N/A</v>
      </c>
      <c r="L93" s="389" t="e">
        <f>IF(ISNUMBER(Regressions!L103),ROUND(Regressions!L103, 1), NA())</f>
        <v>#N/A</v>
      </c>
      <c r="M93" s="386" t="e">
        <f>IF(ISNUMBER(Regressions!M103),ROUND(Regressions!M103, 1), NA())</f>
        <v>#N/A</v>
      </c>
      <c r="N93" s="390" t="e">
        <f>IF(ISNUMBER(Regressions!N103),ROUND(Regressions!N103, 1), NA())</f>
        <v>#N/A</v>
      </c>
      <c r="O93" s="384" t="e">
        <f>IF(ISNUMBER(Regressions!O103),ROUND(Regressions!O103, 1), NA())</f>
        <v>#N/A</v>
      </c>
      <c r="P93" s="297" t="e">
        <f>IF(ISNUMBER(Regressions!P103),ROUND(Regressions!P103, 1), NA())</f>
        <v>#N/A</v>
      </c>
      <c r="Q93" s="391" t="e">
        <f>IF(ISNUMBER(Regressions!Q103),ROUND(Regressions!Q103, 1), NA())</f>
        <v>#N/A</v>
      </c>
      <c r="R93" s="386" t="e">
        <f>IF(ISNUMBER(Regressions!R103),ROUND(Regressions!R103, 1), NA())</f>
        <v>#N/A</v>
      </c>
      <c r="S93" s="387" t="e">
        <f>IF(ISNUMBER(Regressions!S103),ROUND(Regressions!S103, 1), NA())</f>
        <v>#N/A</v>
      </c>
    </row>
    <row r="94" x14ac:dyDescent="0.2">
      <c r="A94" s="233" t="str">
        <f>IF(ISBLANK(Regressions!A104), " ", Regressions!A104)</f>
        <v>Yemen</v>
      </c>
      <c r="B94" s="228">
        <f>IF(ISBLANK(Regressions!B104), " ", Regressions!B104)</f>
        <v>2005</v>
      </c>
      <c r="C94" s="231" t="str">
        <f>IF(ISBLANK(Regressions!C104), " ", Regressions!C104)</f>
        <v>Secondary</v>
      </c>
      <c r="D94" s="235">
        <f>IF(ISBLANK(Regressions!D104), " ", Regressions!D104)</f>
        <v>3200544</v>
      </c>
      <c r="E94" s="384" t="e">
        <f>IF(ISNUMBER(Regressions!E104),ROUND(Regressions!E104, 1), NA())</f>
        <v>#N/A</v>
      </c>
      <c r="F94" s="297" t="e">
        <f>IF(ISNUMBER(Regressions!F104),ROUND(Regressions!F104, 1), NA())</f>
        <v>#N/A</v>
      </c>
      <c r="G94" s="385" t="e">
        <f>IF(ISNUMBER(Regressions!G104),ROUND(Regressions!G104, 1), NA())</f>
        <v>#N/A</v>
      </c>
      <c r="H94" s="386" t="e">
        <f>IF(ISNUMBER(Regressions!H104),ROUND(Regressions!H104, 1), NA())</f>
        <v>#N/A</v>
      </c>
      <c r="I94" s="387" t="e">
        <f>IF(ISNUMBER(Regressions!I104),ROUND(Regressions!I104, 1), NA())</f>
        <v>#N/A</v>
      </c>
      <c r="J94" s="388" t="e">
        <f>IF(ISNUMBER(Regressions!J104),ROUND(Regressions!J104, 1), NA())</f>
        <v>#N/A</v>
      </c>
      <c r="K94" s="297" t="e">
        <f>IF(ISNUMBER(Regressions!K104),ROUND(Regressions!K104, 1), NA())</f>
        <v>#N/A</v>
      </c>
      <c r="L94" s="389" t="e">
        <f>IF(ISNUMBER(Regressions!L104),ROUND(Regressions!L104, 1), NA())</f>
        <v>#N/A</v>
      </c>
      <c r="M94" s="386" t="e">
        <f>IF(ISNUMBER(Regressions!M104),ROUND(Regressions!M104, 1), NA())</f>
        <v>#N/A</v>
      </c>
      <c r="N94" s="390" t="e">
        <f>IF(ISNUMBER(Regressions!N104),ROUND(Regressions!N104, 1), NA())</f>
        <v>#N/A</v>
      </c>
      <c r="O94" s="384" t="e">
        <f>IF(ISNUMBER(Regressions!O104),ROUND(Regressions!O104, 1), NA())</f>
        <v>#N/A</v>
      </c>
      <c r="P94" s="297" t="e">
        <f>IF(ISNUMBER(Regressions!P104),ROUND(Regressions!P104, 1), NA())</f>
        <v>#N/A</v>
      </c>
      <c r="Q94" s="391" t="e">
        <f>IF(ISNUMBER(Regressions!Q104),ROUND(Regressions!Q104, 1), NA())</f>
        <v>#N/A</v>
      </c>
      <c r="R94" s="386" t="e">
        <f>IF(ISNUMBER(Regressions!R104),ROUND(Regressions!R104, 1), NA())</f>
        <v>#N/A</v>
      </c>
      <c r="S94" s="387" t="e">
        <f>IF(ISNUMBER(Regressions!S104),ROUND(Regressions!S104, 1), NA())</f>
        <v>#N/A</v>
      </c>
    </row>
    <row r="95" x14ac:dyDescent="0.2">
      <c r="A95" s="233" t="str">
        <f>IF(ISBLANK(Regressions!A105), " ", Regressions!A105)</f>
        <v>Yemen</v>
      </c>
      <c r="B95" s="228">
        <f>IF(ISBLANK(Regressions!B105), " ", Regressions!B105)</f>
        <v>2006</v>
      </c>
      <c r="C95" s="231" t="str">
        <f>IF(ISBLANK(Regressions!C105), " ", Regressions!C105)</f>
        <v>Secondary</v>
      </c>
      <c r="D95" s="235">
        <f>IF(ISBLANK(Regressions!D105), " ", Regressions!D105)</f>
        <v>3320271</v>
      </c>
      <c r="E95" s="384" t="e">
        <f>IF(ISNUMBER(Regressions!E105),ROUND(Regressions!E105, 1), NA())</f>
        <v>#N/A</v>
      </c>
      <c r="F95" s="297" t="e">
        <f>IF(ISNUMBER(Regressions!F105),ROUND(Regressions!F105, 1), NA())</f>
        <v>#N/A</v>
      </c>
      <c r="G95" s="385" t="e">
        <f>IF(ISNUMBER(Regressions!G105),ROUND(Regressions!G105, 1), NA())</f>
        <v>#N/A</v>
      </c>
      <c r="H95" s="386" t="e">
        <f>IF(ISNUMBER(Regressions!H105),ROUND(Regressions!H105, 1), NA())</f>
        <v>#N/A</v>
      </c>
      <c r="I95" s="387" t="e">
        <f>IF(ISNUMBER(Regressions!I105),ROUND(Regressions!I105, 1), NA())</f>
        <v>#N/A</v>
      </c>
      <c r="J95" s="388" t="e">
        <f>IF(ISNUMBER(Regressions!J105),ROUND(Regressions!J105, 1), NA())</f>
        <v>#N/A</v>
      </c>
      <c r="K95" s="297" t="e">
        <f>IF(ISNUMBER(Regressions!K105),ROUND(Regressions!K105, 1), NA())</f>
        <v>#N/A</v>
      </c>
      <c r="L95" s="389" t="e">
        <f>IF(ISNUMBER(Regressions!L105),ROUND(Regressions!L105, 1), NA())</f>
        <v>#N/A</v>
      </c>
      <c r="M95" s="386" t="e">
        <f>IF(ISNUMBER(Regressions!M105),ROUND(Regressions!M105, 1), NA())</f>
        <v>#N/A</v>
      </c>
      <c r="N95" s="390" t="e">
        <f>IF(ISNUMBER(Regressions!N105),ROUND(Regressions!N105, 1), NA())</f>
        <v>#N/A</v>
      </c>
      <c r="O95" s="384" t="e">
        <f>IF(ISNUMBER(Regressions!O105),ROUND(Regressions!O105, 1), NA())</f>
        <v>#N/A</v>
      </c>
      <c r="P95" s="297" t="e">
        <f>IF(ISNUMBER(Regressions!P105),ROUND(Regressions!P105, 1), NA())</f>
        <v>#N/A</v>
      </c>
      <c r="Q95" s="391" t="e">
        <f>IF(ISNUMBER(Regressions!Q105),ROUND(Regressions!Q105, 1), NA())</f>
        <v>#N/A</v>
      </c>
      <c r="R95" s="386" t="e">
        <f>IF(ISNUMBER(Regressions!R105),ROUND(Regressions!R105, 1), NA())</f>
        <v>#N/A</v>
      </c>
      <c r="S95" s="387" t="e">
        <f>IF(ISNUMBER(Regressions!S105),ROUND(Regressions!S105, 1), NA())</f>
        <v>#N/A</v>
      </c>
    </row>
    <row r="96" x14ac:dyDescent="0.2">
      <c r="A96" s="233" t="str">
        <f>IF(ISBLANK(Regressions!A106), " ", Regressions!A106)</f>
        <v>Yemen</v>
      </c>
      <c r="B96" s="228">
        <f>IF(ISBLANK(Regressions!B106), " ", Regressions!B106)</f>
        <v>2007</v>
      </c>
      <c r="C96" s="231" t="str">
        <f>IF(ISBLANK(Regressions!C106), " ", Regressions!C106)</f>
        <v>Secondary</v>
      </c>
      <c r="D96" s="235">
        <f>IF(ISBLANK(Regressions!D106), " ", Regressions!D106)</f>
        <v>3416313</v>
      </c>
      <c r="E96" s="384" t="e">
        <f>IF(ISNUMBER(Regressions!E106),ROUND(Regressions!E106, 1), NA())</f>
        <v>#N/A</v>
      </c>
      <c r="F96" s="297" t="e">
        <f>IF(ISNUMBER(Regressions!F106),ROUND(Regressions!F106, 1), NA())</f>
        <v>#N/A</v>
      </c>
      <c r="G96" s="385" t="e">
        <f>IF(ISNUMBER(Regressions!G106),ROUND(Regressions!G106, 1), NA())</f>
        <v>#N/A</v>
      </c>
      <c r="H96" s="386" t="e">
        <f>IF(ISNUMBER(Regressions!H106),ROUND(Regressions!H106, 1), NA())</f>
        <v>#N/A</v>
      </c>
      <c r="I96" s="387" t="e">
        <f>IF(ISNUMBER(Regressions!I106),ROUND(Regressions!I106, 1), NA())</f>
        <v>#N/A</v>
      </c>
      <c r="J96" s="388" t="e">
        <f>IF(ISNUMBER(Regressions!J106),ROUND(Regressions!J106, 1), NA())</f>
        <v>#N/A</v>
      </c>
      <c r="K96" s="297" t="e">
        <f>IF(ISNUMBER(Regressions!K106),ROUND(Regressions!K106, 1), NA())</f>
        <v>#N/A</v>
      </c>
      <c r="L96" s="389" t="e">
        <f>IF(ISNUMBER(Regressions!L106),ROUND(Regressions!L106, 1), NA())</f>
        <v>#N/A</v>
      </c>
      <c r="M96" s="386" t="e">
        <f>IF(ISNUMBER(Regressions!M106),ROUND(Regressions!M106, 1), NA())</f>
        <v>#N/A</v>
      </c>
      <c r="N96" s="390" t="e">
        <f>IF(ISNUMBER(Regressions!N106),ROUND(Regressions!N106, 1), NA())</f>
        <v>#N/A</v>
      </c>
      <c r="O96" s="384" t="e">
        <f>IF(ISNUMBER(Regressions!O106),ROUND(Regressions!O106, 1), NA())</f>
        <v>#N/A</v>
      </c>
      <c r="P96" s="297" t="e">
        <f>IF(ISNUMBER(Regressions!P106),ROUND(Regressions!P106, 1), NA())</f>
        <v>#N/A</v>
      </c>
      <c r="Q96" s="391" t="e">
        <f>IF(ISNUMBER(Regressions!Q106),ROUND(Regressions!Q106, 1), NA())</f>
        <v>#N/A</v>
      </c>
      <c r="R96" s="386" t="e">
        <f>IF(ISNUMBER(Regressions!R106),ROUND(Regressions!R106, 1), NA())</f>
        <v>#N/A</v>
      </c>
      <c r="S96" s="387" t="e">
        <f>IF(ISNUMBER(Regressions!S106),ROUND(Regressions!S106, 1), NA())</f>
        <v>#N/A</v>
      </c>
    </row>
    <row r="97" x14ac:dyDescent="0.2">
      <c r="A97" s="233" t="str">
        <f>IF(ISBLANK(Regressions!A107), " ", Regressions!A107)</f>
        <v>Yemen</v>
      </c>
      <c r="B97" s="228">
        <f>IF(ISBLANK(Regressions!B107), " ", Regressions!B107)</f>
        <v>2008</v>
      </c>
      <c r="C97" s="231" t="str">
        <f>IF(ISBLANK(Regressions!C107), " ", Regressions!C107)</f>
        <v>Secondary</v>
      </c>
      <c r="D97" s="235">
        <f>IF(ISBLANK(Regressions!D107), " ", Regressions!D107)</f>
        <v>3494588</v>
      </c>
      <c r="E97" s="384" t="e">
        <f>IF(ISNUMBER(Regressions!E107),ROUND(Regressions!E107, 1), NA())</f>
        <v>#N/A</v>
      </c>
      <c r="F97" s="297" t="e">
        <f>IF(ISNUMBER(Regressions!F107),ROUND(Regressions!F107, 1), NA())</f>
        <v>#N/A</v>
      </c>
      <c r="G97" s="385" t="e">
        <f>IF(ISNUMBER(Regressions!G107),ROUND(Regressions!G107, 1), NA())</f>
        <v>#N/A</v>
      </c>
      <c r="H97" s="386" t="e">
        <f>IF(ISNUMBER(Regressions!H107),ROUND(Regressions!H107, 1), NA())</f>
        <v>#N/A</v>
      </c>
      <c r="I97" s="387" t="e">
        <f>IF(ISNUMBER(Regressions!I107),ROUND(Regressions!I107, 1), NA())</f>
        <v>#N/A</v>
      </c>
      <c r="J97" s="388" t="e">
        <f>IF(ISNUMBER(Regressions!J107),ROUND(Regressions!J107, 1), NA())</f>
        <v>#N/A</v>
      </c>
      <c r="K97" s="297" t="e">
        <f>IF(ISNUMBER(Regressions!K107),ROUND(Regressions!K107, 1), NA())</f>
        <v>#N/A</v>
      </c>
      <c r="L97" s="389" t="e">
        <f>IF(ISNUMBER(Regressions!L107),ROUND(Regressions!L107, 1), NA())</f>
        <v>#N/A</v>
      </c>
      <c r="M97" s="386" t="e">
        <f>IF(ISNUMBER(Regressions!M107),ROUND(Regressions!M107, 1), NA())</f>
        <v>#N/A</v>
      </c>
      <c r="N97" s="390" t="e">
        <f>IF(ISNUMBER(Regressions!N107),ROUND(Regressions!N107, 1), NA())</f>
        <v>#N/A</v>
      </c>
      <c r="O97" s="384" t="e">
        <f>IF(ISNUMBER(Regressions!O107),ROUND(Regressions!O107, 1), NA())</f>
        <v>#N/A</v>
      </c>
      <c r="P97" s="297" t="e">
        <f>IF(ISNUMBER(Regressions!P107),ROUND(Regressions!P107, 1), NA())</f>
        <v>#N/A</v>
      </c>
      <c r="Q97" s="391" t="e">
        <f>IF(ISNUMBER(Regressions!Q107),ROUND(Regressions!Q107, 1), NA())</f>
        <v>#N/A</v>
      </c>
      <c r="R97" s="386" t="e">
        <f>IF(ISNUMBER(Regressions!R107),ROUND(Regressions!R107, 1), NA())</f>
        <v>#N/A</v>
      </c>
      <c r="S97" s="387" t="e">
        <f>IF(ISNUMBER(Regressions!S107),ROUND(Regressions!S107, 1), NA())</f>
        <v>#N/A</v>
      </c>
    </row>
    <row r="98" x14ac:dyDescent="0.2">
      <c r="A98" s="233" t="str">
        <f>IF(ISBLANK(Regressions!A108), " ", Regressions!A108)</f>
        <v>Yemen</v>
      </c>
      <c r="B98" s="228">
        <f>IF(ISBLANK(Regressions!B108), " ", Regressions!B108)</f>
        <v>2009</v>
      </c>
      <c r="C98" s="231" t="str">
        <f>IF(ISBLANK(Regressions!C108), " ", Regressions!C108)</f>
        <v>Secondary</v>
      </c>
      <c r="D98" s="235">
        <f>IF(ISBLANK(Regressions!D108), " ", Regressions!D108)</f>
        <v>3554535</v>
      </c>
      <c r="E98" s="384" t="e">
        <f>IF(ISNUMBER(Regressions!E108),ROUND(Regressions!E108, 1), NA())</f>
        <v>#N/A</v>
      </c>
      <c r="F98" s="297" t="e">
        <f>IF(ISNUMBER(Regressions!F108),ROUND(Regressions!F108, 1), NA())</f>
        <v>#N/A</v>
      </c>
      <c r="G98" s="385" t="e">
        <f>IF(ISNUMBER(Regressions!G108),ROUND(Regressions!G108, 1), NA())</f>
        <v>#N/A</v>
      </c>
      <c r="H98" s="386" t="e">
        <f>IF(ISNUMBER(Regressions!H108),ROUND(Regressions!H108, 1), NA())</f>
        <v>#N/A</v>
      </c>
      <c r="I98" s="387" t="e">
        <f>IF(ISNUMBER(Regressions!I108),ROUND(Regressions!I108, 1), NA())</f>
        <v>#N/A</v>
      </c>
      <c r="J98" s="388" t="e">
        <f>IF(ISNUMBER(Regressions!J108),ROUND(Regressions!J108, 1), NA())</f>
        <v>#N/A</v>
      </c>
      <c r="K98" s="297" t="e">
        <f>IF(ISNUMBER(Regressions!K108),ROUND(Regressions!K108, 1), NA())</f>
        <v>#N/A</v>
      </c>
      <c r="L98" s="389" t="e">
        <f>IF(ISNUMBER(Regressions!L108),ROUND(Regressions!L108, 1), NA())</f>
        <v>#N/A</v>
      </c>
      <c r="M98" s="386" t="e">
        <f>IF(ISNUMBER(Regressions!M108),ROUND(Regressions!M108, 1), NA())</f>
        <v>#N/A</v>
      </c>
      <c r="N98" s="390" t="e">
        <f>IF(ISNUMBER(Regressions!N108),ROUND(Regressions!N108, 1), NA())</f>
        <v>#N/A</v>
      </c>
      <c r="O98" s="384" t="e">
        <f>IF(ISNUMBER(Regressions!O108),ROUND(Regressions!O108, 1), NA())</f>
        <v>#N/A</v>
      </c>
      <c r="P98" s="297" t="e">
        <f>IF(ISNUMBER(Regressions!P108),ROUND(Regressions!P108, 1), NA())</f>
        <v>#N/A</v>
      </c>
      <c r="Q98" s="391" t="e">
        <f>IF(ISNUMBER(Regressions!Q108),ROUND(Regressions!Q108, 1), NA())</f>
        <v>#N/A</v>
      </c>
      <c r="R98" s="386" t="e">
        <f>IF(ISNUMBER(Regressions!R108),ROUND(Regressions!R108, 1), NA())</f>
        <v>#N/A</v>
      </c>
      <c r="S98" s="387" t="e">
        <f>IF(ISNUMBER(Regressions!S108),ROUND(Regressions!S108, 1), NA())</f>
        <v>#N/A</v>
      </c>
    </row>
    <row r="99" x14ac:dyDescent="0.2">
      <c r="A99" s="233" t="str">
        <f>IF(ISBLANK(Regressions!A109), " ", Regressions!A109)</f>
        <v>Yemen</v>
      </c>
      <c r="B99" s="228">
        <f>IF(ISBLANK(Regressions!B109), " ", Regressions!B109)</f>
        <v>2010</v>
      </c>
      <c r="C99" s="231" t="str">
        <f>IF(ISBLANK(Regressions!C109), " ", Regressions!C109)</f>
        <v>Secondary</v>
      </c>
      <c r="D99" s="235">
        <f>IF(ISBLANK(Regressions!D109), " ", Regressions!D109)</f>
        <v>3593287</v>
      </c>
      <c r="E99" s="384" t="e">
        <f>IF(ISNUMBER(Regressions!E109),ROUND(Regressions!E109, 1), NA())</f>
        <v>#N/A</v>
      </c>
      <c r="F99" s="297" t="e">
        <f>IF(ISNUMBER(Regressions!F109),ROUND(Regressions!F109, 1), NA())</f>
        <v>#N/A</v>
      </c>
      <c r="G99" s="385" t="e">
        <f>IF(ISNUMBER(Regressions!G109),ROUND(Regressions!G109, 1), NA())</f>
        <v>#N/A</v>
      </c>
      <c r="H99" s="386" t="e">
        <f>IF(ISNUMBER(Regressions!H109),ROUND(Regressions!H109, 1), NA())</f>
        <v>#N/A</v>
      </c>
      <c r="I99" s="387" t="e">
        <f>IF(ISNUMBER(Regressions!I109),ROUND(Regressions!I109, 1), NA())</f>
        <v>#N/A</v>
      </c>
      <c r="J99" s="388" t="e">
        <f>IF(ISNUMBER(Regressions!J109),ROUND(Regressions!J109, 1), NA())</f>
        <v>#N/A</v>
      </c>
      <c r="K99" s="297" t="e">
        <f>IF(ISNUMBER(Regressions!K109),ROUND(Regressions!K109, 1), NA())</f>
        <v>#N/A</v>
      </c>
      <c r="L99" s="389" t="e">
        <f>IF(ISNUMBER(Regressions!L109),ROUND(Regressions!L109, 1), NA())</f>
        <v>#N/A</v>
      </c>
      <c r="M99" s="386" t="e">
        <f>IF(ISNUMBER(Regressions!M109),ROUND(Regressions!M109, 1), NA())</f>
        <v>#N/A</v>
      </c>
      <c r="N99" s="390" t="e">
        <f>IF(ISNUMBER(Regressions!N109),ROUND(Regressions!N109, 1), NA())</f>
        <v>#N/A</v>
      </c>
      <c r="O99" s="384" t="e">
        <f>IF(ISNUMBER(Regressions!O109),ROUND(Regressions!O109, 1), NA())</f>
        <v>#N/A</v>
      </c>
      <c r="P99" s="297" t="e">
        <f>IF(ISNUMBER(Regressions!P109),ROUND(Regressions!P109, 1), NA())</f>
        <v>#N/A</v>
      </c>
      <c r="Q99" s="391" t="e">
        <f>IF(ISNUMBER(Regressions!Q109),ROUND(Regressions!Q109, 1), NA())</f>
        <v>#N/A</v>
      </c>
      <c r="R99" s="386" t="e">
        <f>IF(ISNUMBER(Regressions!R109),ROUND(Regressions!R109, 1), NA())</f>
        <v>#N/A</v>
      </c>
      <c r="S99" s="387" t="e">
        <f>IF(ISNUMBER(Regressions!S109),ROUND(Regressions!S109, 1), NA())</f>
        <v>#N/A</v>
      </c>
    </row>
    <row r="100" x14ac:dyDescent="0.2">
      <c r="A100" s="233" t="str">
        <f>IF(ISBLANK(Regressions!A110), " ", Regressions!A110)</f>
        <v>Yemen</v>
      </c>
      <c r="B100" s="228">
        <f>IF(ISBLANK(Regressions!B110), " ", Regressions!B110)</f>
        <v>2011</v>
      </c>
      <c r="C100" s="231" t="str">
        <f>IF(ISBLANK(Regressions!C110), " ", Regressions!C110)</f>
        <v>Secondary</v>
      </c>
      <c r="D100" s="235">
        <f>IF(ISBLANK(Regressions!D110), " ", Regressions!D110)</f>
        <v>3610477</v>
      </c>
      <c r="E100" s="384" t="e">
        <f>IF(ISNUMBER(Regressions!E110),ROUND(Regressions!E110, 1), NA())</f>
        <v>#N/A</v>
      </c>
      <c r="F100" s="297" t="e">
        <f>IF(ISNUMBER(Regressions!F110),ROUND(Regressions!F110, 1), NA())</f>
        <v>#N/A</v>
      </c>
      <c r="G100" s="385" t="e">
        <f>IF(ISNUMBER(Regressions!G110),ROUND(Regressions!G110, 1), NA())</f>
        <v>#N/A</v>
      </c>
      <c r="H100" s="386" t="e">
        <f>IF(ISNUMBER(Regressions!H110),ROUND(Regressions!H110, 1), NA())</f>
        <v>#N/A</v>
      </c>
      <c r="I100" s="387" t="e">
        <f>IF(ISNUMBER(Regressions!I110),ROUND(Regressions!I110, 1), NA())</f>
        <v>#N/A</v>
      </c>
      <c r="J100" s="388" t="e">
        <f>IF(ISNUMBER(Regressions!J110),ROUND(Regressions!J110, 1), NA())</f>
        <v>#N/A</v>
      </c>
      <c r="K100" s="297" t="e">
        <f>IF(ISNUMBER(Regressions!K110),ROUND(Regressions!K110, 1), NA())</f>
        <v>#N/A</v>
      </c>
      <c r="L100" s="389" t="e">
        <f>IF(ISNUMBER(Regressions!L110),ROUND(Regressions!L110, 1), NA())</f>
        <v>#N/A</v>
      </c>
      <c r="M100" s="386" t="e">
        <f>IF(ISNUMBER(Regressions!M110),ROUND(Regressions!M110, 1), NA())</f>
        <v>#N/A</v>
      </c>
      <c r="N100" s="390" t="e">
        <f>IF(ISNUMBER(Regressions!N110),ROUND(Regressions!N110, 1), NA())</f>
        <v>#N/A</v>
      </c>
      <c r="O100" s="384" t="e">
        <f>IF(ISNUMBER(Regressions!O110),ROUND(Regressions!O110, 1), NA())</f>
        <v>#N/A</v>
      </c>
      <c r="P100" s="297" t="e">
        <f>IF(ISNUMBER(Regressions!P110),ROUND(Regressions!P110, 1), NA())</f>
        <v>#N/A</v>
      </c>
      <c r="Q100" s="391" t="e">
        <f>IF(ISNUMBER(Regressions!Q110),ROUND(Regressions!Q110, 1), NA())</f>
        <v>#N/A</v>
      </c>
      <c r="R100" s="386" t="e">
        <f>IF(ISNUMBER(Regressions!R110),ROUND(Regressions!R110, 1), NA())</f>
        <v>#N/A</v>
      </c>
      <c r="S100" s="387" t="e">
        <f>IF(ISNUMBER(Regressions!S110),ROUND(Regressions!S110, 1), NA())</f>
        <v>#N/A</v>
      </c>
    </row>
    <row r="101" x14ac:dyDescent="0.2">
      <c r="A101" s="233" t="str">
        <f>IF(ISBLANK(Regressions!A111), " ", Regressions!A111)</f>
        <v>Yemen</v>
      </c>
      <c r="B101" s="228">
        <f>IF(ISBLANK(Regressions!B111), " ", Regressions!B111)</f>
        <v>2012</v>
      </c>
      <c r="C101" s="231" t="str">
        <f>IF(ISBLANK(Regressions!C111), " ", Regressions!C111)</f>
        <v>Secondary</v>
      </c>
      <c r="D101" s="235">
        <f>IF(ISBLANK(Regressions!D111), " ", Regressions!D111)</f>
        <v>3619690</v>
      </c>
      <c r="E101" s="384" t="e">
        <f>IF(ISNUMBER(Regressions!E111),ROUND(Regressions!E111, 1), NA())</f>
        <v>#N/A</v>
      </c>
      <c r="F101" s="297" t="e">
        <f>IF(ISNUMBER(Regressions!F111),ROUND(Regressions!F111, 1), NA())</f>
        <v>#N/A</v>
      </c>
      <c r="G101" s="385">
        <f>IF(ISNUMBER(Regressions!G111),ROUND(Regressions!G111, 1), NA())</f>
        <v>46</v>
      </c>
      <c r="H101" s="386" t="e">
        <f>IF(ISNUMBER(Regressions!H111),ROUND(Regressions!H111, 1), NA())</f>
        <v>#N/A</v>
      </c>
      <c r="I101" s="387" t="e">
        <f>IF(ISNUMBER(Regressions!I111),ROUND(Regressions!I111, 1), NA())</f>
        <v>#N/A</v>
      </c>
      <c r="J101" s="388" t="e">
        <f>IF(ISNUMBER(Regressions!J111),ROUND(Regressions!J111, 1), NA())</f>
        <v>#N/A</v>
      </c>
      <c r="K101" s="297" t="e">
        <f>IF(ISNUMBER(Regressions!K111),ROUND(Regressions!K111, 1), NA())</f>
        <v>#N/A</v>
      </c>
      <c r="L101" s="389" t="e">
        <f>IF(ISNUMBER(Regressions!L111),ROUND(Regressions!L111, 1), NA())</f>
        <v>#N/A</v>
      </c>
      <c r="M101" s="386" t="e">
        <f>IF(ISNUMBER(Regressions!M111),ROUND(Regressions!M111, 1), NA())</f>
        <v>#N/A</v>
      </c>
      <c r="N101" s="390" t="e">
        <f>IF(ISNUMBER(Regressions!N111),ROUND(Regressions!N111, 1), NA())</f>
        <v>#N/A</v>
      </c>
      <c r="O101" s="384" t="e">
        <f>IF(ISNUMBER(Regressions!O111),ROUND(Regressions!O111, 1), NA())</f>
        <v>#N/A</v>
      </c>
      <c r="P101" s="297" t="e">
        <f>IF(ISNUMBER(Regressions!P111),ROUND(Regressions!P111, 1), NA())</f>
        <v>#N/A</v>
      </c>
      <c r="Q101" s="391" t="e">
        <f>IF(ISNUMBER(Regressions!Q111),ROUND(Regressions!Q111, 1), NA())</f>
        <v>#N/A</v>
      </c>
      <c r="R101" s="386" t="e">
        <f>IF(ISNUMBER(Regressions!R111),ROUND(Regressions!R111, 1), NA())</f>
        <v>#N/A</v>
      </c>
      <c r="S101" s="387" t="e">
        <f>IF(ISNUMBER(Regressions!S111),ROUND(Regressions!S111, 1), NA())</f>
        <v>#N/A</v>
      </c>
    </row>
    <row r="102" x14ac:dyDescent="0.2">
      <c r="A102" s="233" t="str">
        <f>IF(ISBLANK(Regressions!A112), " ", Regressions!A112)</f>
        <v>Yemen</v>
      </c>
      <c r="B102" s="228">
        <f>IF(ISBLANK(Regressions!B112), " ", Regressions!B112)</f>
        <v>2013</v>
      </c>
      <c r="C102" s="231" t="str">
        <f>IF(ISBLANK(Regressions!C112), " ", Regressions!C112)</f>
        <v>Secondary</v>
      </c>
      <c r="D102" s="235">
        <f>IF(ISBLANK(Regressions!D112), " ", Regressions!D112)</f>
        <v>3636150</v>
      </c>
      <c r="E102" s="384" t="e">
        <f>IF(ISNUMBER(Regressions!E112),ROUND(Regressions!E112, 1), NA())</f>
        <v>#N/A</v>
      </c>
      <c r="F102" s="297" t="e">
        <f>IF(ISNUMBER(Regressions!F112),ROUND(Regressions!F112, 1), NA())</f>
        <v>#N/A</v>
      </c>
      <c r="G102" s="385">
        <f>IF(ISNUMBER(Regressions!G112),ROUND(Regressions!G112, 1), NA())</f>
        <v>46</v>
      </c>
      <c r="H102" s="386" t="e">
        <f>IF(ISNUMBER(Regressions!H112),ROUND(Regressions!H112, 1), NA())</f>
        <v>#N/A</v>
      </c>
      <c r="I102" s="387" t="e">
        <f>IF(ISNUMBER(Regressions!I112),ROUND(Regressions!I112, 1), NA())</f>
        <v>#N/A</v>
      </c>
      <c r="J102" s="388" t="e">
        <f>IF(ISNUMBER(Regressions!J112),ROUND(Regressions!J112, 1), NA())</f>
        <v>#N/A</v>
      </c>
      <c r="K102" s="297" t="e">
        <f>IF(ISNUMBER(Regressions!K112),ROUND(Regressions!K112, 1), NA())</f>
        <v>#N/A</v>
      </c>
      <c r="L102" s="389" t="e">
        <f>IF(ISNUMBER(Regressions!L112),ROUND(Regressions!L112, 1), NA())</f>
        <v>#N/A</v>
      </c>
      <c r="M102" s="386" t="e">
        <f>IF(ISNUMBER(Regressions!M112),ROUND(Regressions!M112, 1), NA())</f>
        <v>#N/A</v>
      </c>
      <c r="N102" s="390" t="e">
        <f>IF(ISNUMBER(Regressions!N112),ROUND(Regressions!N112, 1), NA())</f>
        <v>#N/A</v>
      </c>
      <c r="O102" s="384" t="e">
        <f>IF(ISNUMBER(Regressions!O112),ROUND(Regressions!O112, 1), NA())</f>
        <v>#N/A</v>
      </c>
      <c r="P102" s="297" t="e">
        <f>IF(ISNUMBER(Regressions!P112),ROUND(Regressions!P112, 1), NA())</f>
        <v>#N/A</v>
      </c>
      <c r="Q102" s="391" t="e">
        <f>IF(ISNUMBER(Regressions!Q112),ROUND(Regressions!Q112, 1), NA())</f>
        <v>#N/A</v>
      </c>
      <c r="R102" s="386" t="e">
        <f>IF(ISNUMBER(Regressions!R112),ROUND(Regressions!R112, 1), NA())</f>
        <v>#N/A</v>
      </c>
      <c r="S102" s="387" t="e">
        <f>IF(ISNUMBER(Regressions!S112),ROUND(Regressions!S112, 1), NA())</f>
        <v>#N/A</v>
      </c>
    </row>
    <row r="103" x14ac:dyDescent="0.2">
      <c r="A103" s="233" t="str">
        <f>IF(ISBLANK(Regressions!A113), " ", Regressions!A113)</f>
        <v>Yemen</v>
      </c>
      <c r="B103" s="228">
        <f>IF(ISBLANK(Regressions!B113), " ", Regressions!B113)</f>
        <v>2014</v>
      </c>
      <c r="C103" s="231" t="str">
        <f>IF(ISBLANK(Regressions!C113), " ", Regressions!C113)</f>
        <v>Secondary</v>
      </c>
      <c r="D103" s="235">
        <f>IF(ISBLANK(Regressions!D113), " ", Regressions!D113)</f>
        <v>3664484</v>
      </c>
      <c r="E103" s="384" t="e">
        <f>IF(ISNUMBER(Regressions!E113),ROUND(Regressions!E113, 1), NA())</f>
        <v>#N/A</v>
      </c>
      <c r="F103" s="297" t="e">
        <f>IF(ISNUMBER(Regressions!F113),ROUND(Regressions!F113, 1), NA())</f>
        <v>#N/A</v>
      </c>
      <c r="G103" s="385">
        <f>IF(ISNUMBER(Regressions!G113),ROUND(Regressions!G113, 1), NA())</f>
        <v>46</v>
      </c>
      <c r="H103" s="386" t="e">
        <f>IF(ISNUMBER(Regressions!H113),ROUND(Regressions!H113, 1), NA())</f>
        <v>#N/A</v>
      </c>
      <c r="I103" s="387" t="e">
        <f>IF(ISNUMBER(Regressions!I113),ROUND(Regressions!I113, 1), NA())</f>
        <v>#N/A</v>
      </c>
      <c r="J103" s="388" t="e">
        <f>IF(ISNUMBER(Regressions!J113),ROUND(Regressions!J113, 1), NA())</f>
        <v>#N/A</v>
      </c>
      <c r="K103" s="297" t="e">
        <f>IF(ISNUMBER(Regressions!K113),ROUND(Regressions!K113, 1), NA())</f>
        <v>#N/A</v>
      </c>
      <c r="L103" s="389" t="e">
        <f>IF(ISNUMBER(Regressions!L113),ROUND(Regressions!L113, 1), NA())</f>
        <v>#N/A</v>
      </c>
      <c r="M103" s="386" t="e">
        <f>IF(ISNUMBER(Regressions!M113),ROUND(Regressions!M113, 1), NA())</f>
        <v>#N/A</v>
      </c>
      <c r="N103" s="390" t="e">
        <f>IF(ISNUMBER(Regressions!N113),ROUND(Regressions!N113, 1), NA())</f>
        <v>#N/A</v>
      </c>
      <c r="O103" s="384" t="e">
        <f>IF(ISNUMBER(Regressions!O113),ROUND(Regressions!O113, 1), NA())</f>
        <v>#N/A</v>
      </c>
      <c r="P103" s="297" t="e">
        <f>IF(ISNUMBER(Regressions!P113),ROUND(Regressions!P113, 1), NA())</f>
        <v>#N/A</v>
      </c>
      <c r="Q103" s="391" t="e">
        <f>IF(ISNUMBER(Regressions!Q113),ROUND(Regressions!Q113, 1), NA())</f>
        <v>#N/A</v>
      </c>
      <c r="R103" s="386" t="e">
        <f>IF(ISNUMBER(Regressions!R113),ROUND(Regressions!R113, 1), NA())</f>
        <v>#N/A</v>
      </c>
      <c r="S103" s="387" t="e">
        <f>IF(ISNUMBER(Regressions!S113),ROUND(Regressions!S113, 1), NA())</f>
        <v>#N/A</v>
      </c>
    </row>
    <row r="104" x14ac:dyDescent="0.2">
      <c r="A104" s="233" t="str">
        <f>IF(ISBLANK(Regressions!A114), " ", Regressions!A114)</f>
        <v>Yemen</v>
      </c>
      <c r="B104" s="228">
        <f>IF(ISBLANK(Regressions!B114), " ", Regressions!B114)</f>
        <v>2015</v>
      </c>
      <c r="C104" s="231" t="str">
        <f>IF(ISBLANK(Regressions!C114), " ", Regressions!C114)</f>
        <v>Secondary</v>
      </c>
      <c r="D104" s="235">
        <f>IF(ISBLANK(Regressions!D114), " ", Regressions!D114)</f>
        <v>3704046</v>
      </c>
      <c r="E104" s="384" t="e">
        <f>IF(ISNUMBER(Regressions!E114),ROUND(Regressions!E114, 1), NA())</f>
        <v>#N/A</v>
      </c>
      <c r="F104" s="297" t="e">
        <f>IF(ISNUMBER(Regressions!F114),ROUND(Regressions!F114, 1), NA())</f>
        <v>#N/A</v>
      </c>
      <c r="G104" s="385">
        <f>IF(ISNUMBER(Regressions!G114),ROUND(Regressions!G114, 1), NA())</f>
        <v>46</v>
      </c>
      <c r="H104" s="386" t="e">
        <f>IF(ISNUMBER(Regressions!H114),ROUND(Regressions!H114, 1), NA())</f>
        <v>#N/A</v>
      </c>
      <c r="I104" s="387" t="e">
        <f>IF(ISNUMBER(Regressions!I114),ROUND(Regressions!I114, 1), NA())</f>
        <v>#N/A</v>
      </c>
      <c r="J104" s="388" t="e">
        <f>IF(ISNUMBER(Regressions!J114),ROUND(Regressions!J114, 1), NA())</f>
        <v>#N/A</v>
      </c>
      <c r="K104" s="297" t="e">
        <f>IF(ISNUMBER(Regressions!K114),ROUND(Regressions!K114, 1), NA())</f>
        <v>#N/A</v>
      </c>
      <c r="L104" s="389" t="e">
        <f>IF(ISNUMBER(Regressions!L114),ROUND(Regressions!L114, 1), NA())</f>
        <v>#N/A</v>
      </c>
      <c r="M104" s="386" t="e">
        <f>IF(ISNUMBER(Regressions!M114),ROUND(Regressions!M114, 1), NA())</f>
        <v>#N/A</v>
      </c>
      <c r="N104" s="390" t="e">
        <f>IF(ISNUMBER(Regressions!N114),ROUND(Regressions!N114, 1), NA())</f>
        <v>#N/A</v>
      </c>
      <c r="O104" s="384" t="e">
        <f>IF(ISNUMBER(Regressions!O114),ROUND(Regressions!O114, 1), NA())</f>
        <v>#N/A</v>
      </c>
      <c r="P104" s="297" t="e">
        <f>IF(ISNUMBER(Regressions!P114),ROUND(Regressions!P114, 1), NA())</f>
        <v>#N/A</v>
      </c>
      <c r="Q104" s="391" t="e">
        <f>IF(ISNUMBER(Regressions!Q114),ROUND(Regressions!Q114, 1), NA())</f>
        <v>#N/A</v>
      </c>
      <c r="R104" s="386" t="e">
        <f>IF(ISNUMBER(Regressions!R114),ROUND(Regressions!R114, 1), NA())</f>
        <v>#N/A</v>
      </c>
      <c r="S104" s="387" t="e">
        <f>IF(ISNUMBER(Regressions!S114),ROUND(Regressions!S114, 1), NA())</f>
        <v>#N/A</v>
      </c>
    </row>
    <row r="105" x14ac:dyDescent="0.2">
      <c r="A105" s="361" t="str">
        <f>IF(ISBLANK(Regressions!A115), " ", Regressions!A115)</f>
        <v>Yemen</v>
      </c>
      <c r="B105" s="362">
        <f>IF(ISBLANK(Regressions!B115), " ", Regressions!B115)</f>
        <v>2016</v>
      </c>
      <c r="C105" s="363" t="str">
        <f>IF(ISBLANK(Regressions!C115), " ", Regressions!C115)</f>
        <v>Secondary</v>
      </c>
      <c r="D105" s="364">
        <f>IF(ISBLANK(Regressions!D115), " ", Regressions!D115)</f>
        <v>3756118</v>
      </c>
      <c r="E105" s="392" t="e">
        <f>IF(ISNUMBER(Regressions!E115),ROUND(Regressions!E115, 1), NA())</f>
        <v>#N/A</v>
      </c>
      <c r="F105" s="298" t="e">
        <f>IF(ISNUMBER(Regressions!F115),ROUND(Regressions!F115, 1), NA())</f>
        <v>#N/A</v>
      </c>
      <c r="G105" s="393">
        <f>IF(ISNUMBER(Regressions!G115),ROUND(Regressions!G115, 1), NA())</f>
        <v>46</v>
      </c>
      <c r="H105" s="394" t="e">
        <f>IF(ISNUMBER(Regressions!H115),ROUND(Regressions!H115, 1), NA())</f>
        <v>#N/A</v>
      </c>
      <c r="I105" s="395" t="e">
        <f>IF(ISNUMBER(Regressions!I115),ROUND(Regressions!I115, 1), NA())</f>
        <v>#N/A</v>
      </c>
      <c r="J105" s="396" t="e">
        <f>IF(ISNUMBER(Regressions!J115),ROUND(Regressions!J115, 1), NA())</f>
        <v>#N/A</v>
      </c>
      <c r="K105" s="298" t="e">
        <f>IF(ISNUMBER(Regressions!K115),ROUND(Regressions!K115, 1), NA())</f>
        <v>#N/A</v>
      </c>
      <c r="L105" s="397" t="e">
        <f>IF(ISNUMBER(Regressions!L115),ROUND(Regressions!L115, 1), NA())</f>
        <v>#N/A</v>
      </c>
      <c r="M105" s="394" t="e">
        <f>IF(ISNUMBER(Regressions!M115),ROUND(Regressions!M115, 1), NA())</f>
        <v>#N/A</v>
      </c>
      <c r="N105" s="398" t="e">
        <f>IF(ISNUMBER(Regressions!N115),ROUND(Regressions!N115, 1), NA())</f>
        <v>#N/A</v>
      </c>
      <c r="O105" s="392" t="e">
        <f>IF(ISNUMBER(Regressions!O115),ROUND(Regressions!O115, 1), NA())</f>
        <v>#N/A</v>
      </c>
      <c r="P105" s="298" t="e">
        <f>IF(ISNUMBER(Regressions!P115),ROUND(Regressions!P115, 1), NA())</f>
        <v>#N/A</v>
      </c>
      <c r="Q105" s="399" t="e">
        <f>IF(ISNUMBER(Regressions!Q115),ROUND(Regressions!Q115, 1), NA())</f>
        <v>#N/A</v>
      </c>
      <c r="R105" s="394" t="e">
        <f>IF(ISNUMBER(Regressions!R115),ROUND(Regressions!R115, 1), NA())</f>
        <v>#N/A</v>
      </c>
      <c r="S105" s="39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2" customWidth="true"/>
    <col min="2" max="2" width="7.5" style="127" customWidth="true"/>
    <col min="3" max="8" width="8.75" style="32" customWidth="true"/>
    <col min="9" max="9" width="9.375" style="32" customWidth="true"/>
    <col min="10" max="10" width="13.375" style="32" customWidth="true"/>
    <col min="11" max="11" width="7.5" style="32" customWidth="true"/>
    <col min="12" max="17" width="8.625" style="32" customWidth="true"/>
    <col min="18" max="18" width="6.5" style="32" customWidth="true"/>
    <col min="19" max="19" width="13.375" style="32" customWidth="true"/>
    <col min="20" max="20" width="7.5" style="32" customWidth="true"/>
    <col min="21" max="26" width="9.125" style="32" customWidth="true"/>
    <col min="27" max="16384" width="9" style="32"/>
  </cols>
  <sheetData>
    <row r="1" ht="15.75" x14ac:dyDescent="0.25">
      <c r="A1" s="57" t="s">
        <v>49</v>
      </c>
      <c r="B1" s="96"/>
      <c r="C1" s="58"/>
      <c r="D1" s="58"/>
      <c r="E1" s="58"/>
      <c r="F1" s="58"/>
      <c r="G1" s="58"/>
      <c r="H1" s="558"/>
      <c r="I1" s="558"/>
      <c r="J1" s="558"/>
      <c r="K1" s="558"/>
      <c r="L1" s="558"/>
      <c r="M1" s="558"/>
      <c r="N1" s="558"/>
      <c r="O1" s="558"/>
      <c r="P1" s="558"/>
      <c r="Q1" s="58"/>
      <c r="R1" s="58"/>
      <c r="S1" s="58"/>
      <c r="T1" s="59"/>
      <c r="U1" s="59"/>
      <c r="V1" s="59"/>
      <c r="W1" s="59"/>
      <c r="X1" s="59"/>
      <c r="Y1" s="59"/>
      <c r="Z1" s="59"/>
      <c r="AA1" s="59"/>
    </row>
    <row r="2" s="44" customFormat="true" ht="26.25" customHeight="true" x14ac:dyDescent="0.25">
      <c r="A2" s="60" t="s">
        <v>13</v>
      </c>
      <c r="B2" s="126"/>
      <c r="J2" s="60" t="s">
        <v>14</v>
      </c>
      <c r="R2" s="61"/>
      <c r="S2" s="62" t="s">
        <v>15</v>
      </c>
      <c r="W2" s="61"/>
      <c r="X2" s="61"/>
      <c r="Y2" s="63"/>
      <c r="Z2" s="63"/>
      <c r="AD2" s="64"/>
      <c r="AE2" s="64"/>
      <c r="AF2" s="64"/>
      <c r="AG2" s="64"/>
      <c r="AH2" s="64"/>
      <c r="AI2" s="64"/>
    </row>
    <row r="3" ht="15.75" x14ac:dyDescent="0.25">
      <c r="A3" s="65"/>
      <c r="B3" s="66" t="s">
        <v>4</v>
      </c>
      <c r="C3" s="61" t="s">
        <v>7</v>
      </c>
      <c r="D3" s="61" t="s">
        <v>2</v>
      </c>
      <c r="E3" s="61" t="s">
        <v>1</v>
      </c>
      <c r="F3" s="61" t="s">
        <v>55</v>
      </c>
      <c r="G3" s="61" t="s">
        <v>17</v>
      </c>
      <c r="H3" s="61" t="s">
        <v>18</v>
      </c>
      <c r="I3" s="67"/>
      <c r="J3" s="65"/>
      <c r="K3" s="66" t="s">
        <v>4</v>
      </c>
      <c r="L3" s="61" t="s">
        <v>7</v>
      </c>
      <c r="M3" s="61" t="s">
        <v>2</v>
      </c>
      <c r="N3" s="61" t="s">
        <v>1</v>
      </c>
      <c r="O3" s="61" t="s">
        <v>55</v>
      </c>
      <c r="P3" s="61" t="s">
        <v>17</v>
      </c>
      <c r="Q3" s="61" t="s">
        <v>18</v>
      </c>
      <c r="R3" s="63"/>
      <c r="S3" s="68"/>
      <c r="T3" s="66" t="s">
        <v>4</v>
      </c>
      <c r="U3" s="61" t="s">
        <v>7</v>
      </c>
      <c r="V3" s="61" t="s">
        <v>2</v>
      </c>
      <c r="W3" s="61" t="s">
        <v>1</v>
      </c>
      <c r="X3" s="61" t="s">
        <v>55</v>
      </c>
      <c r="Y3" s="61" t="s">
        <v>17</v>
      </c>
      <c r="Z3" s="61" t="s">
        <v>18</v>
      </c>
      <c r="AB3" s="64"/>
      <c r="AC3" s="64"/>
      <c r="AD3" s="64"/>
      <c r="AE3" s="64"/>
      <c r="AF3" s="64"/>
      <c r="AG3" s="64"/>
    </row>
    <row r="4" ht="15.75" x14ac:dyDescent="0.25">
      <c r="A4" s="65" t="s">
        <v>35</v>
      </c>
      <c r="B4">
        <v>2016</v>
      </c>
      <c r="C4">
        <v>35.572950290000001</v>
      </c>
      <c r="D4"/>
      <c r="E4"/>
      <c r="F4"/>
      <c r="G4"/>
      <c r="H4">
        <v>45.98</v>
      </c>
      <c r="I4" s="67"/>
      <c r="J4" s="65" t="s">
        <v>35</v>
      </c>
      <c r="K4">
        <v>2016</v>
      </c>
      <c r="L4">
        <v>25.022754490000001</v>
      </c>
      <c r="M4"/>
      <c r="N4"/>
      <c r="O4"/>
      <c r="P4"/>
      <c r="Q4"/>
      <c r="R4" s="64"/>
      <c r="S4" s="65" t="s">
        <v>35</v>
      </c>
      <c r="T4">
        <v>2016</v>
      </c>
      <c r="U4">
        <v>8</v>
      </c>
      <c r="V4"/>
      <c r="W4"/>
      <c r="X4"/>
      <c r="Y4"/>
      <c r="Z4"/>
      <c r="AA4" s="64"/>
      <c r="AB4" s="64"/>
      <c r="AC4" s="64"/>
      <c r="AD4" s="64"/>
      <c r="AE4" s="64"/>
      <c r="AF4" s="64"/>
      <c r="AG4" s="64"/>
    </row>
    <row r="5" ht="15.75" x14ac:dyDescent="0.25">
      <c r="A5" s="65" t="s">
        <v>36</v>
      </c>
      <c r="B5">
        <v>2016</v>
      </c>
      <c r="C5">
        <v>25.65204971</v>
      </c>
      <c r="D5"/>
      <c r="E5"/>
      <c r="F5"/>
      <c r="G5"/>
      <c r="H5"/>
      <c r="I5" s="67"/>
      <c r="J5" s="65" t="s">
        <v>36</v>
      </c>
      <c r="K5">
        <v>2016</v>
      </c>
      <c r="L5">
        <v>55.695808380000003</v>
      </c>
      <c r="M5">
        <v>96.724890830000007</v>
      </c>
      <c r="N5">
        <v>74.174917489999999</v>
      </c>
      <c r="O5"/>
      <c r="P5"/>
      <c r="Q5"/>
      <c r="R5" s="64"/>
      <c r="S5" s="65" t="s">
        <v>36</v>
      </c>
      <c r="T5">
        <v>2016</v>
      </c>
      <c r="U5">
        <v>8</v>
      </c>
      <c r="V5">
        <v>72.925764189999995</v>
      </c>
      <c r="W5">
        <v>38.283828380000003</v>
      </c>
      <c r="X5"/>
      <c r="Y5"/>
      <c r="Z5"/>
      <c r="AA5" s="64"/>
      <c r="AB5" s="64"/>
      <c r="AC5" s="64"/>
      <c r="AD5" s="64"/>
      <c r="AE5" s="64"/>
      <c r="AF5" s="64"/>
      <c r="AG5" s="64"/>
    </row>
    <row r="6" s="44" customFormat="true" ht="15.75" x14ac:dyDescent="0.25">
      <c r="A6" s="65" t="s">
        <v>37</v>
      </c>
      <c r="B6">
        <v>2016</v>
      </c>
      <c r="C6">
        <v>38.774999999999999</v>
      </c>
      <c r="D6"/>
      <c r="E6"/>
      <c r="F6"/>
      <c r="G6"/>
      <c r="H6"/>
      <c r="I6" s="67"/>
      <c r="J6" s="65" t="s">
        <v>37</v>
      </c>
      <c r="K6">
        <v>2016</v>
      </c>
      <c r="L6">
        <v>19.28143713</v>
      </c>
      <c r="M6">
        <v>3.2751091699999999</v>
      </c>
      <c r="N6">
        <v>25.825082510000001</v>
      </c>
      <c r="O6"/>
      <c r="P6"/>
      <c r="Q6"/>
      <c r="R6" s="63"/>
      <c r="S6" s="65" t="s">
        <v>37</v>
      </c>
      <c r="T6">
        <v>2016</v>
      </c>
      <c r="U6">
        <v>84</v>
      </c>
      <c r="V6">
        <v>27.074235810000001</v>
      </c>
      <c r="W6">
        <v>61.716171619999997</v>
      </c>
      <c r="X6"/>
      <c r="Y6"/>
      <c r="Z6"/>
      <c r="AA6" s="64"/>
      <c r="AB6" s="64"/>
      <c r="AC6" s="64"/>
      <c r="AD6" s="64"/>
      <c r="AE6" s="64"/>
      <c r="AF6" s="64"/>
      <c r="AG6" s="64"/>
    </row>
    <row r="7" s="44" customFormat="true" ht="15.75" x14ac:dyDescent="0.25">
      <c r="A7" s="133"/>
      <c r="B7" s="134"/>
      <c r="C7" s="134"/>
      <c r="D7" s="134"/>
      <c r="E7" s="134"/>
      <c r="F7" s="67"/>
      <c r="G7" s="67"/>
      <c r="H7" s="64"/>
      <c r="I7" s="64"/>
      <c r="J7" s="64"/>
      <c r="K7" s="64"/>
      <c r="L7" s="64"/>
      <c r="M7" s="64"/>
      <c r="N7" s="64"/>
      <c r="O7" s="64"/>
      <c r="P7" s="64"/>
      <c r="Q7" s="64"/>
      <c r="R7" s="64"/>
      <c r="S7" s="69"/>
      <c r="T7">
        <v>2016</v>
      </c>
      <c r="U7">
        <v>1</v>
      </c>
      <c r="V7">
        <v>5</v>
      </c>
      <c r="W7">
        <v>4</v>
      </c>
      <c r="X7">
        <v>3</v>
      </c>
      <c r="Y7">
        <v>6</v>
      </c>
      <c r="Z7">
        <v>2</v>
      </c>
      <c r="AA7" s="69"/>
    </row>
    <row r="8" s="44" customFormat="true" ht="15.75" x14ac:dyDescent="0.25">
      <c r="A8" s="93"/>
      <c r="B8" s="70"/>
      <c r="H8" s="69"/>
      <c r="I8" s="69"/>
      <c r="J8" s="69"/>
      <c r="K8" s="69"/>
      <c r="L8" s="69"/>
      <c r="M8" s="69"/>
      <c r="N8" s="69"/>
      <c r="O8" s="69"/>
      <c r="P8" s="69"/>
      <c r="Q8" s="69"/>
      <c r="R8" s="69"/>
      <c r="S8" s="69"/>
      <c r="T8" s="69"/>
      <c r="U8" s="69"/>
      <c r="V8" s="69"/>
      <c r="W8" s="69"/>
      <c r="X8" s="69"/>
      <c r="Y8" s="69"/>
      <c r="Z8" s="69"/>
      <c r="AA8" s="69"/>
    </row>
    <row r="9" s="44" customFormat="true" ht="15.75" x14ac:dyDescent="0.25">
      <c r="A9" s="93"/>
      <c r="B9" s="70"/>
      <c r="H9" s="69"/>
      <c r="I9" s="69"/>
      <c r="J9" s="69"/>
      <c r="K9" s="69"/>
      <c r="L9" s="69"/>
      <c r="M9" s="69"/>
      <c r="N9" s="69"/>
      <c r="O9" s="69"/>
      <c r="P9" s="69"/>
      <c r="Q9" s="69"/>
      <c r="R9" s="69"/>
      <c r="S9" s="69"/>
      <c r="T9" s="69"/>
      <c r="U9" s="69"/>
      <c r="V9" s="69"/>
      <c r="W9" s="69"/>
      <c r="X9" s="69"/>
      <c r="Y9" s="69"/>
      <c r="Z9" s="69"/>
      <c r="AA9" s="69"/>
    </row>
    <row r="10" s="44" customFormat="true" ht="15.75" x14ac:dyDescent="0.25">
      <c r="A10" s="94"/>
      <c r="B10" s="70"/>
      <c r="C10" s="69"/>
      <c r="D10" s="69"/>
      <c r="E10" s="69"/>
      <c r="F10" s="69"/>
      <c r="G10" s="69"/>
      <c r="H10" s="69"/>
      <c r="I10" s="69"/>
      <c r="J10" s="69"/>
      <c r="K10" s="69"/>
      <c r="L10" s="69"/>
      <c r="M10" s="69"/>
      <c r="N10" s="69"/>
      <c r="O10" s="69"/>
      <c r="P10" s="69"/>
      <c r="Q10" s="69"/>
      <c r="R10" s="69"/>
      <c r="S10" s="69"/>
      <c r="T10" s="69"/>
      <c r="U10" s="69"/>
      <c r="V10" s="69"/>
      <c r="W10" s="69"/>
      <c r="X10" s="69"/>
      <c r="Y10" s="69"/>
      <c r="Z10" s="69"/>
      <c r="AA10" s="69"/>
    </row>
    <row r="11" ht="15.75" x14ac:dyDescent="0.25">
      <c r="A11" s="95"/>
      <c r="B11" s="128"/>
      <c r="C11" s="69"/>
      <c r="D11" s="69"/>
      <c r="E11" s="69"/>
      <c r="F11" s="69"/>
      <c r="G11" s="69"/>
      <c r="H11" s="69"/>
      <c r="I11" s="69"/>
      <c r="J11" s="69"/>
      <c r="K11" s="69"/>
      <c r="L11" s="69"/>
      <c r="M11" s="69"/>
      <c r="N11" s="69"/>
      <c r="O11" s="69"/>
      <c r="P11" s="69"/>
      <c r="Q11" s="69"/>
    </row>
    <row r="12" ht="15.75" x14ac:dyDescent="0.25">
      <c r="A12" s="71" t="s">
        <v>50</v>
      </c>
      <c r="B12" s="129"/>
      <c r="C12" s="72"/>
      <c r="D12" s="72"/>
      <c r="E12" s="72"/>
      <c r="F12" s="72"/>
      <c r="G12" s="72"/>
      <c r="H12" s="72"/>
      <c r="I12" s="72"/>
      <c r="J12" s="72"/>
      <c r="K12" s="72"/>
      <c r="L12" s="72"/>
      <c r="M12" s="72"/>
      <c r="N12" s="72"/>
      <c r="O12" s="72"/>
      <c r="P12" s="153"/>
      <c r="Q12" s="152"/>
      <c r="R12" s="115"/>
    </row>
    <row r="13" s="79" customFormat="true" ht="12" x14ac:dyDescent="0.2">
      <c r="A13" s="78" t="s">
        <v>51</v>
      </c>
      <c r="B13" s="132" t="s">
        <v>42</v>
      </c>
      <c r="C13" s="78" t="s">
        <v>102</v>
      </c>
      <c r="D13" s="78" t="s">
        <v>52</v>
      </c>
      <c r="E13" s="78" t="s">
        <v>210</v>
      </c>
      <c r="F13" s="78" t="s">
        <v>103</v>
      </c>
      <c r="G13" s="78" t="s">
        <v>104</v>
      </c>
      <c r="H13" s="78" t="s">
        <v>105</v>
      </c>
      <c r="I13" s="78" t="s">
        <v>106</v>
      </c>
      <c r="J13" s="78" t="s">
        <v>211</v>
      </c>
      <c r="K13" s="78" t="s">
        <v>107</v>
      </c>
      <c r="L13" s="78" t="s">
        <v>108</v>
      </c>
      <c r="M13" s="78" t="s">
        <v>109</v>
      </c>
      <c r="N13" s="78" t="s">
        <v>110</v>
      </c>
      <c r="O13" s="79" t="s">
        <v>142</v>
      </c>
      <c r="P13" s="79" t="s">
        <v>178</v>
      </c>
      <c r="Q13" s="78" t="s">
        <v>111</v>
      </c>
      <c r="R13" s="78" t="s">
        <v>112</v>
      </c>
      <c r="S13" s="117" t="s">
        <v>113</v>
      </c>
    </row>
    <row r="14" s="76" customFormat="true" ht="15.75" x14ac:dyDescent="0.25">
      <c r="A14" s="123" t="s">
        <v>179</v>
      </c>
      <c r="B14">
        <v>2000</v>
      </c>
      <c r="C14" s="125" t="s">
        <v>7</v>
      </c>
      <c r="D14">
        <v>7860874</v>
      </c>
      <c r="E14"/>
      <c r="F14"/>
      <c r="G14"/>
      <c r="H14"/>
      <c r="I14"/>
      <c r="J14"/>
      <c r="K14"/>
      <c r="L14"/>
      <c r="M14"/>
      <c r="N14"/>
      <c r="O14"/>
      <c r="P14"/>
      <c r="Q14"/>
      <c r="R14"/>
      <c r="S14"/>
      <c r="T14" s="124"/>
    </row>
    <row r="15" s="76" customFormat="true" ht="15.75" x14ac:dyDescent="0.25">
      <c r="A15" s="123" t="s">
        <v>179</v>
      </c>
      <c r="B15">
        <v>2001</v>
      </c>
      <c r="C15" s="125" t="s">
        <v>7</v>
      </c>
      <c r="D15">
        <v>8078208</v>
      </c>
      <c r="E15"/>
      <c r="F15"/>
      <c r="G15"/>
      <c r="H15"/>
      <c r="I15"/>
      <c r="J15"/>
      <c r="K15"/>
      <c r="L15"/>
      <c r="M15"/>
      <c r="N15"/>
      <c r="O15"/>
      <c r="P15"/>
      <c r="Q15"/>
      <c r="R15"/>
      <c r="S15"/>
      <c r="T15" s="124"/>
    </row>
    <row r="16" s="76" customFormat="true" ht="15.75" x14ac:dyDescent="0.25">
      <c r="A16" s="123" t="s">
        <v>179</v>
      </c>
      <c r="B16">
        <v>2002</v>
      </c>
      <c r="C16" s="125" t="s">
        <v>7</v>
      </c>
      <c r="D16">
        <v>8288004</v>
      </c>
      <c r="E16"/>
      <c r="F16"/>
      <c r="G16"/>
      <c r="H16"/>
      <c r="I16"/>
      <c r="J16"/>
      <c r="K16"/>
      <c r="L16"/>
      <c r="M16"/>
      <c r="N16"/>
      <c r="O16"/>
      <c r="P16"/>
      <c r="Q16"/>
      <c r="R16"/>
      <c r="S16"/>
      <c r="T16" s="124"/>
    </row>
    <row r="17" s="76" customFormat="true" ht="15.75" x14ac:dyDescent="0.25">
      <c r="A17" s="123" t="s">
        <v>179</v>
      </c>
      <c r="B17">
        <v>2003</v>
      </c>
      <c r="C17" s="125" t="s">
        <v>7</v>
      </c>
      <c r="D17">
        <v>8459156</v>
      </c>
      <c r="E17"/>
      <c r="F17"/>
      <c r="G17"/>
      <c r="H17"/>
      <c r="I17"/>
      <c r="J17"/>
      <c r="K17"/>
      <c r="L17"/>
      <c r="M17"/>
      <c r="N17"/>
      <c r="O17"/>
      <c r="P17"/>
      <c r="Q17"/>
      <c r="R17"/>
      <c r="S17"/>
      <c r="T17" s="124"/>
    </row>
    <row r="18" s="76" customFormat="true" ht="15.75" x14ac:dyDescent="0.25">
      <c r="A18" s="123" t="s">
        <v>179</v>
      </c>
      <c r="B18">
        <v>2004</v>
      </c>
      <c r="C18" s="125" t="s">
        <v>7</v>
      </c>
      <c r="D18">
        <v>8602931</v>
      </c>
      <c r="E18"/>
      <c r="F18"/>
      <c r="G18"/>
      <c r="H18"/>
      <c r="I18"/>
      <c r="J18"/>
      <c r="K18"/>
      <c r="L18"/>
      <c r="M18"/>
      <c r="N18"/>
      <c r="O18"/>
      <c r="P18"/>
      <c r="Q18"/>
      <c r="R18"/>
      <c r="S18"/>
      <c r="T18" s="124"/>
    </row>
    <row r="19" s="76" customFormat="true" ht="15.75" x14ac:dyDescent="0.25">
      <c r="A19" s="123" t="s">
        <v>179</v>
      </c>
      <c r="B19">
        <v>2005</v>
      </c>
      <c r="C19" s="125" t="s">
        <v>7</v>
      </c>
      <c r="D19">
        <v>8755291</v>
      </c>
      <c r="E19"/>
      <c r="F19"/>
      <c r="G19"/>
      <c r="H19"/>
      <c r="I19"/>
      <c r="J19"/>
      <c r="K19"/>
      <c r="L19"/>
      <c r="M19"/>
      <c r="N19"/>
      <c r="O19"/>
      <c r="P19"/>
      <c r="Q19"/>
      <c r="R19"/>
      <c r="S19"/>
      <c r="T19" s="124"/>
    </row>
    <row r="20" s="76" customFormat="true" ht="15.75" x14ac:dyDescent="0.25">
      <c r="A20" s="123" t="s">
        <v>179</v>
      </c>
      <c r="B20">
        <v>2006</v>
      </c>
      <c r="C20" s="125" t="s">
        <v>7</v>
      </c>
      <c r="D20">
        <v>8895461</v>
      </c>
      <c r="E20"/>
      <c r="F20"/>
      <c r="G20"/>
      <c r="H20"/>
      <c r="I20"/>
      <c r="J20"/>
      <c r="K20"/>
      <c r="L20"/>
      <c r="M20"/>
      <c r="N20"/>
      <c r="O20"/>
      <c r="P20"/>
      <c r="Q20"/>
      <c r="R20"/>
      <c r="S20"/>
      <c r="T20" s="124"/>
    </row>
    <row r="21" s="76" customFormat="true" ht="15.75" x14ac:dyDescent="0.25">
      <c r="A21" s="123" t="s">
        <v>179</v>
      </c>
      <c r="B21">
        <v>2007</v>
      </c>
      <c r="C21" s="125" t="s">
        <v>7</v>
      </c>
      <c r="D21">
        <v>9033552</v>
      </c>
      <c r="E21"/>
      <c r="F21"/>
      <c r="G21"/>
      <c r="H21"/>
      <c r="I21"/>
      <c r="J21"/>
      <c r="K21"/>
      <c r="L21"/>
      <c r="M21"/>
      <c r="N21"/>
      <c r="O21"/>
      <c r="P21"/>
      <c r="Q21"/>
      <c r="R21"/>
      <c r="S21"/>
      <c r="T21" s="124"/>
    </row>
    <row r="22" s="76" customFormat="true" ht="15.75" x14ac:dyDescent="0.25">
      <c r="A22" s="123" t="s">
        <v>179</v>
      </c>
      <c r="B22">
        <v>2008</v>
      </c>
      <c r="C22" s="125" t="s">
        <v>7</v>
      </c>
      <c r="D22">
        <v>9179764</v>
      </c>
      <c r="E22"/>
      <c r="F22"/>
      <c r="G22"/>
      <c r="H22"/>
      <c r="I22"/>
      <c r="J22"/>
      <c r="K22"/>
      <c r="L22"/>
      <c r="M22"/>
      <c r="N22"/>
      <c r="O22"/>
      <c r="P22"/>
      <c r="Q22"/>
      <c r="R22"/>
      <c r="S22"/>
      <c r="T22" s="124"/>
    </row>
    <row r="23" s="76" customFormat="true" ht="15.75" x14ac:dyDescent="0.25">
      <c r="A23" s="123" t="s">
        <v>179</v>
      </c>
      <c r="B23">
        <v>2009</v>
      </c>
      <c r="C23" s="125" t="s">
        <v>7</v>
      </c>
      <c r="D23">
        <v>9326767</v>
      </c>
      <c r="E23">
        <v>77.45</v>
      </c>
      <c r="F23">
        <v>61.225000000000001</v>
      </c>
      <c r="G23">
        <v>35.572950290510001</v>
      </c>
      <c r="H23">
        <v>25.652049709490001</v>
      </c>
      <c r="I23">
        <v>38.774999999999999</v>
      </c>
      <c r="J23">
        <v>80.718562874251489</v>
      </c>
      <c r="K23">
        <v>80.718562874251489</v>
      </c>
      <c r="L23">
        <v>25.02275449101796</v>
      </c>
      <c r="M23">
        <v>55.695808383233526</v>
      </c>
      <c r="N23">
        <v>19.281437125748511</v>
      </c>
      <c r="O23">
        <v>47.78</v>
      </c>
      <c r="P23">
        <v>16</v>
      </c>
      <c r="Q23">
        <v>8</v>
      </c>
      <c r="R23">
        <v>8</v>
      </c>
      <c r="S23">
        <v>84</v>
      </c>
      <c r="T23" s="124"/>
    </row>
    <row r="24" s="76" customFormat="true" ht="15.75" x14ac:dyDescent="0.25">
      <c r="A24" s="123" t="s">
        <v>179</v>
      </c>
      <c r="B24">
        <v>2010</v>
      </c>
      <c r="C24" s="125" t="s">
        <v>7</v>
      </c>
      <c r="D24">
        <v>9449987</v>
      </c>
      <c r="E24">
        <v>77.45</v>
      </c>
      <c r="F24">
        <v>61.225000000000001</v>
      </c>
      <c r="G24">
        <v>35.572950290510001</v>
      </c>
      <c r="H24">
        <v>25.652049709490001</v>
      </c>
      <c r="I24">
        <v>38.774999999999999</v>
      </c>
      <c r="J24">
        <v>80.718562874251489</v>
      </c>
      <c r="K24">
        <v>80.718562874251489</v>
      </c>
      <c r="L24">
        <v>25.02275449101796</v>
      </c>
      <c r="M24">
        <v>55.695808383233526</v>
      </c>
      <c r="N24">
        <v>19.281437125748511</v>
      </c>
      <c r="O24">
        <v>47.78</v>
      </c>
      <c r="P24">
        <v>16</v>
      </c>
      <c r="Q24">
        <v>8</v>
      </c>
      <c r="R24">
        <v>8</v>
      </c>
      <c r="S24">
        <v>84</v>
      </c>
      <c r="T24" s="124"/>
    </row>
    <row r="25" s="76" customFormat="true" ht="15.75" x14ac:dyDescent="0.25">
      <c r="A25" s="123" t="s">
        <v>179</v>
      </c>
      <c r="B25">
        <v>2011</v>
      </c>
      <c r="C25" s="125" t="s">
        <v>7</v>
      </c>
      <c r="D25">
        <v>9566939</v>
      </c>
      <c r="E25">
        <v>77.45</v>
      </c>
      <c r="F25">
        <v>61.225000000000001</v>
      </c>
      <c r="G25">
        <v>35.572950290510001</v>
      </c>
      <c r="H25">
        <v>25.652049709490001</v>
      </c>
      <c r="I25">
        <v>38.774999999999999</v>
      </c>
      <c r="J25">
        <v>80.718562874251489</v>
      </c>
      <c r="K25">
        <v>80.718562874251489</v>
      </c>
      <c r="L25">
        <v>25.02275449101796</v>
      </c>
      <c r="M25">
        <v>55.695808383233526</v>
      </c>
      <c r="N25">
        <v>19.281437125748511</v>
      </c>
      <c r="O25">
        <v>47.78</v>
      </c>
      <c r="P25">
        <v>16</v>
      </c>
      <c r="Q25">
        <v>8</v>
      </c>
      <c r="R25">
        <v>8</v>
      </c>
      <c r="S25">
        <v>84</v>
      </c>
      <c r="T25" s="124"/>
    </row>
    <row r="26" s="76" customFormat="true" ht="15.75" x14ac:dyDescent="0.25">
      <c r="A26" s="123" t="s">
        <v>179</v>
      </c>
      <c r="B26">
        <v>2012</v>
      </c>
      <c r="C26" s="125" t="s">
        <v>7</v>
      </c>
      <c r="D26">
        <v>9688836</v>
      </c>
      <c r="E26">
        <v>77.45</v>
      </c>
      <c r="F26">
        <v>61.225000000000001</v>
      </c>
      <c r="G26">
        <v>35.572950290510001</v>
      </c>
      <c r="H26">
        <v>25.652049709490001</v>
      </c>
      <c r="I26">
        <v>38.774999999999999</v>
      </c>
      <c r="J26">
        <v>80.718562874251489</v>
      </c>
      <c r="K26">
        <v>80.718562874251489</v>
      </c>
      <c r="L26">
        <v>25.02275449101796</v>
      </c>
      <c r="M26">
        <v>55.695808383233526</v>
      </c>
      <c r="N26">
        <v>19.281437125748511</v>
      </c>
      <c r="O26">
        <v>47.78</v>
      </c>
      <c r="P26">
        <v>16</v>
      </c>
      <c r="Q26">
        <v>8</v>
      </c>
      <c r="R26">
        <v>8</v>
      </c>
      <c r="S26">
        <v>84</v>
      </c>
      <c r="T26" s="124"/>
    </row>
    <row r="27" s="76" customFormat="true" ht="15.75" x14ac:dyDescent="0.25">
      <c r="A27" s="123" t="s">
        <v>179</v>
      </c>
      <c r="B27">
        <v>2013</v>
      </c>
      <c r="C27" s="125" t="s">
        <v>7</v>
      </c>
      <c r="D27">
        <v>9820834</v>
      </c>
      <c r="E27">
        <v>77.45</v>
      </c>
      <c r="F27">
        <v>61.225000000000001</v>
      </c>
      <c r="G27">
        <v>35.572950290510001</v>
      </c>
      <c r="H27">
        <v>25.652049709490001</v>
      </c>
      <c r="I27">
        <v>38.774999999999999</v>
      </c>
      <c r="J27">
        <v>80.718562874251489</v>
      </c>
      <c r="K27">
        <v>80.718562874251489</v>
      </c>
      <c r="L27">
        <v>25.02275449101796</v>
      </c>
      <c r="M27">
        <v>55.695808383233526</v>
      </c>
      <c r="N27">
        <v>19.281437125748511</v>
      </c>
      <c r="O27">
        <v>47.78</v>
      </c>
      <c r="P27">
        <v>16</v>
      </c>
      <c r="Q27">
        <v>8</v>
      </c>
      <c r="R27">
        <v>8</v>
      </c>
      <c r="S27">
        <v>84</v>
      </c>
      <c r="T27" s="124"/>
    </row>
    <row r="28" s="76" customFormat="true" ht="15.75" x14ac:dyDescent="0.25">
      <c r="A28" s="123" t="s">
        <v>179</v>
      </c>
      <c r="B28">
        <v>2014</v>
      </c>
      <c r="C28" s="125" t="s">
        <v>7</v>
      </c>
      <c r="D28">
        <v>9966285</v>
      </c>
      <c r="E28">
        <v>77.45</v>
      </c>
      <c r="F28">
        <v>61.225000000000001</v>
      </c>
      <c r="G28">
        <v>35.572950290510001</v>
      </c>
      <c r="H28">
        <v>25.652049709490001</v>
      </c>
      <c r="I28">
        <v>38.774999999999999</v>
      </c>
      <c r="J28">
        <v>80.718562874251489</v>
      </c>
      <c r="K28">
        <v>80.718562874251489</v>
      </c>
      <c r="L28">
        <v>25.02275449101796</v>
      </c>
      <c r="M28">
        <v>55.695808383233526</v>
      </c>
      <c r="N28">
        <v>19.281437125748511</v>
      </c>
      <c r="O28">
        <v>47.78</v>
      </c>
      <c r="P28">
        <v>16</v>
      </c>
      <c r="Q28">
        <v>8</v>
      </c>
      <c r="R28">
        <v>8</v>
      </c>
      <c r="S28">
        <v>84</v>
      </c>
      <c r="T28" s="124"/>
    </row>
    <row r="29" s="76" customFormat="true" ht="15.75" x14ac:dyDescent="0.25">
      <c r="A29" s="123" t="s">
        <v>179</v>
      </c>
      <c r="B29">
        <v>2015</v>
      </c>
      <c r="C29" s="125" t="s">
        <v>7</v>
      </c>
      <c r="D29">
        <v>10122897</v>
      </c>
      <c r="E29">
        <v>77.45</v>
      </c>
      <c r="F29">
        <v>61.225000000000001</v>
      </c>
      <c r="G29">
        <v>35.572950290510001</v>
      </c>
      <c r="H29">
        <v>25.652049709490001</v>
      </c>
      <c r="I29">
        <v>38.774999999999999</v>
      </c>
      <c r="J29">
        <v>80.718562874251489</v>
      </c>
      <c r="K29">
        <v>80.718562874251489</v>
      </c>
      <c r="L29">
        <v>25.02275449101796</v>
      </c>
      <c r="M29">
        <v>55.695808383233526</v>
      </c>
      <c r="N29">
        <v>19.281437125748511</v>
      </c>
      <c r="O29">
        <v>47.78</v>
      </c>
      <c r="P29">
        <v>16</v>
      </c>
      <c r="Q29">
        <v>8</v>
      </c>
      <c r="R29">
        <v>8</v>
      </c>
      <c r="S29">
        <v>84</v>
      </c>
      <c r="T29" s="124"/>
    </row>
    <row r="30" s="76" customFormat="true" ht="15.75" x14ac:dyDescent="0.25">
      <c r="A30" s="123" t="s">
        <v>179</v>
      </c>
      <c r="B30">
        <v>2016</v>
      </c>
      <c r="C30" s="125" t="s">
        <v>7</v>
      </c>
      <c r="D30">
        <v>10290423</v>
      </c>
      <c r="E30">
        <v>77.45</v>
      </c>
      <c r="F30">
        <v>61.225000000000001</v>
      </c>
      <c r="G30">
        <v>35.572950290510001</v>
      </c>
      <c r="H30">
        <v>25.652049709490001</v>
      </c>
      <c r="I30">
        <v>38.774999999999999</v>
      </c>
      <c r="J30">
        <v>80.718562874251489</v>
      </c>
      <c r="K30">
        <v>80.718562874251489</v>
      </c>
      <c r="L30">
        <v>25.02275449101796</v>
      </c>
      <c r="M30">
        <v>55.695808383233526</v>
      </c>
      <c r="N30">
        <v>19.281437125748511</v>
      </c>
      <c r="O30">
        <v>47.78</v>
      </c>
      <c r="P30">
        <v>16</v>
      </c>
      <c r="Q30">
        <v>8</v>
      </c>
      <c r="R30">
        <v>8</v>
      </c>
      <c r="S30">
        <v>84</v>
      </c>
      <c r="T30" s="124"/>
    </row>
    <row r="31" s="76" customFormat="true" ht="15.75" x14ac:dyDescent="0.25">
      <c r="A31" s="123" t="s">
        <v>179</v>
      </c>
      <c r="B31">
        <v>2000</v>
      </c>
      <c r="C31" s="125" t="s">
        <v>1</v>
      </c>
      <c r="D31">
        <v>2064815.9391074369</v>
      </c>
      <c r="E31"/>
      <c r="F31"/>
      <c r="G31"/>
      <c r="H31"/>
      <c r="I31"/>
      <c r="J31"/>
      <c r="K31"/>
      <c r="L31"/>
      <c r="M31"/>
      <c r="N31"/>
      <c r="O31"/>
      <c r="P31"/>
      <c r="Q31"/>
      <c r="R31"/>
      <c r="S31"/>
      <c r="T31" s="124"/>
    </row>
    <row r="32" s="76" customFormat="true" ht="15.75" x14ac:dyDescent="0.25">
      <c r="A32" s="123" t="s">
        <v>179</v>
      </c>
      <c r="B32">
        <v>2001</v>
      </c>
      <c r="C32" s="125" t="s">
        <v>1</v>
      </c>
      <c r="D32">
        <v>2163909.9381225584</v>
      </c>
      <c r="E32"/>
      <c r="F32"/>
      <c r="G32"/>
      <c r="H32"/>
      <c r="I32"/>
      <c r="J32"/>
      <c r="K32"/>
      <c r="L32"/>
      <c r="M32"/>
      <c r="N32"/>
      <c r="O32"/>
      <c r="P32"/>
      <c r="Q32"/>
      <c r="R32"/>
      <c r="S32"/>
      <c r="T32" s="124"/>
    </row>
    <row r="33" s="76" customFormat="true" ht="15.75" x14ac:dyDescent="0.25">
      <c r="A33" s="123" t="s">
        <v>179</v>
      </c>
      <c r="B33">
        <v>2002</v>
      </c>
      <c r="C33" s="125" t="s">
        <v>1</v>
      </c>
      <c r="D33">
        <v>2263868.0207004547</v>
      </c>
      <c r="E33"/>
      <c r="F33"/>
      <c r="G33"/>
      <c r="H33"/>
      <c r="I33"/>
      <c r="J33"/>
      <c r="K33"/>
      <c r="L33"/>
      <c r="M33"/>
      <c r="N33"/>
      <c r="O33"/>
      <c r="P33"/>
      <c r="Q33"/>
      <c r="R33"/>
      <c r="S33"/>
      <c r="T33" s="124"/>
    </row>
    <row r="34" s="76" customFormat="true" ht="15.75" x14ac:dyDescent="0.25">
      <c r="A34" s="123" t="s">
        <v>179</v>
      </c>
      <c r="B34">
        <v>2003</v>
      </c>
      <c r="C34" s="125" t="s">
        <v>1</v>
      </c>
      <c r="D34">
        <v>2355791.0785590364</v>
      </c>
      <c r="E34"/>
      <c r="F34"/>
      <c r="G34"/>
      <c r="H34"/>
      <c r="I34"/>
      <c r="J34"/>
      <c r="K34"/>
      <c r="L34"/>
      <c r="M34"/>
      <c r="N34"/>
      <c r="O34"/>
      <c r="P34"/>
      <c r="Q34"/>
      <c r="R34"/>
      <c r="S34"/>
      <c r="T34" s="124"/>
    </row>
    <row r="35" s="76" customFormat="true" ht="15.75" x14ac:dyDescent="0.25">
      <c r="A35" s="123" t="s">
        <v>179</v>
      </c>
      <c r="B35">
        <v>2004</v>
      </c>
      <c r="C35" s="125" t="s">
        <v>1</v>
      </c>
      <c r="D35">
        <v>2442372.0583918761</v>
      </c>
      <c r="E35"/>
      <c r="F35"/>
      <c r="G35"/>
      <c r="H35"/>
      <c r="I35"/>
      <c r="J35"/>
      <c r="K35"/>
      <c r="L35"/>
      <c r="M35"/>
      <c r="N35"/>
      <c r="O35"/>
      <c r="P35"/>
      <c r="Q35"/>
      <c r="R35"/>
      <c r="S35"/>
      <c r="T35" s="124"/>
    </row>
    <row r="36" s="76" customFormat="true" ht="15.75" x14ac:dyDescent="0.25">
      <c r="A36" s="123" t="s">
        <v>179</v>
      </c>
      <c r="B36">
        <v>2005</v>
      </c>
      <c r="C36" s="125" t="s">
        <v>1</v>
      </c>
      <c r="D36">
        <v>2533431.0759013752</v>
      </c>
      <c r="E36"/>
      <c r="F36"/>
      <c r="G36"/>
      <c r="H36"/>
      <c r="I36"/>
      <c r="J36"/>
      <c r="K36"/>
      <c r="L36"/>
      <c r="M36"/>
      <c r="N36"/>
      <c r="O36"/>
      <c r="P36"/>
      <c r="Q36"/>
      <c r="R36"/>
      <c r="S36"/>
      <c r="T36" s="124"/>
    </row>
    <row r="37" s="76" customFormat="true" ht="15.75" x14ac:dyDescent="0.25">
      <c r="A37" s="123" t="s">
        <v>179</v>
      </c>
      <c r="B37">
        <v>2006</v>
      </c>
      <c r="C37" s="125" t="s">
        <v>1</v>
      </c>
      <c r="D37">
        <v>2623005.0506374929</v>
      </c>
      <c r="E37"/>
      <c r="F37"/>
      <c r="G37"/>
      <c r="H37"/>
      <c r="I37"/>
      <c r="J37"/>
      <c r="K37"/>
      <c r="L37"/>
      <c r="M37"/>
      <c r="N37"/>
      <c r="O37"/>
      <c r="P37"/>
      <c r="Q37"/>
      <c r="R37"/>
      <c r="S37"/>
      <c r="T37" s="124"/>
    </row>
    <row r="38" s="76" customFormat="true" ht="15.75" x14ac:dyDescent="0.25">
      <c r="A38" s="123" t="s">
        <v>179</v>
      </c>
      <c r="B38">
        <v>2007</v>
      </c>
      <c r="C38" s="125" t="s">
        <v>1</v>
      </c>
      <c r="D38">
        <v>2713860.0199017334</v>
      </c>
      <c r="E38"/>
      <c r="F38"/>
      <c r="G38"/>
      <c r="H38"/>
      <c r="I38"/>
      <c r="J38"/>
      <c r="K38"/>
      <c r="L38"/>
      <c r="M38"/>
      <c r="N38"/>
      <c r="O38"/>
      <c r="P38"/>
      <c r="Q38"/>
      <c r="R38"/>
      <c r="S38"/>
      <c r="T38" s="124"/>
    </row>
    <row r="39" s="76" customFormat="true" ht="15.75" x14ac:dyDescent="0.25">
      <c r="A39" s="123" t="s">
        <v>179</v>
      </c>
      <c r="B39">
        <v>2008</v>
      </c>
      <c r="C39" s="125" t="s">
        <v>1</v>
      </c>
      <c r="D39">
        <v>2809190.9632659149</v>
      </c>
      <c r="E39"/>
      <c r="F39"/>
      <c r="G39"/>
      <c r="H39"/>
      <c r="I39"/>
      <c r="J39"/>
      <c r="K39"/>
      <c r="L39"/>
      <c r="M39"/>
      <c r="N39"/>
      <c r="O39"/>
      <c r="P39"/>
      <c r="Q39"/>
      <c r="R39"/>
      <c r="S39"/>
      <c r="T39" s="124"/>
    </row>
    <row r="40" s="76" customFormat="true" ht="15.75" x14ac:dyDescent="0.25">
      <c r="A40" s="123" t="s">
        <v>179</v>
      </c>
      <c r="B40">
        <v>2009</v>
      </c>
      <c r="C40" s="125" t="s">
        <v>1</v>
      </c>
      <c r="D40">
        <v>2906687.0209391019</v>
      </c>
      <c r="E40"/>
      <c r="F40"/>
      <c r="G40"/>
      <c r="H40"/>
      <c r="I40"/>
      <c r="J40">
        <v>96.724890829694317</v>
      </c>
      <c r="K40"/>
      <c r="L40"/>
      <c r="M40">
        <v>96.724890829694317</v>
      </c>
      <c r="N40">
        <v>3.2751091703056829</v>
      </c>
      <c r="O40">
        <v>72.925764192139738</v>
      </c>
      <c r="P40"/>
      <c r="Q40"/>
      <c r="R40">
        <v>72.925764192139738</v>
      </c>
      <c r="S40">
        <v>27.074235807860262</v>
      </c>
      <c r="T40" s="124"/>
    </row>
    <row r="41" s="76" customFormat="true" ht="15.75" x14ac:dyDescent="0.25">
      <c r="A41" s="123" t="s">
        <v>179</v>
      </c>
      <c r="B41">
        <v>2010</v>
      </c>
      <c r="C41" s="125" t="s">
        <v>1</v>
      </c>
      <c r="D41">
        <v>2998670.0882491302</v>
      </c>
      <c r="E41"/>
      <c r="F41"/>
      <c r="G41"/>
      <c r="H41"/>
      <c r="I41"/>
      <c r="J41">
        <v>96.724890829694317</v>
      </c>
      <c r="K41"/>
      <c r="L41"/>
      <c r="M41">
        <v>96.724890829694317</v>
      </c>
      <c r="N41">
        <v>3.2751091703056829</v>
      </c>
      <c r="O41">
        <v>72.925764192139738</v>
      </c>
      <c r="P41"/>
      <c r="Q41"/>
      <c r="R41">
        <v>72.925764192139738</v>
      </c>
      <c r="S41">
        <v>27.074235807860262</v>
      </c>
      <c r="T41" s="124"/>
    </row>
    <row r="42" s="76" customFormat="true" ht="15.75" x14ac:dyDescent="0.25">
      <c r="A42" s="123" t="s">
        <v>179</v>
      </c>
      <c r="B42">
        <v>2011</v>
      </c>
      <c r="C42" s="125" t="s">
        <v>1</v>
      </c>
      <c r="D42">
        <v>3090312.8226342769</v>
      </c>
      <c r="E42"/>
      <c r="F42"/>
      <c r="G42"/>
      <c r="H42"/>
      <c r="I42"/>
      <c r="J42">
        <v>96.724890829694317</v>
      </c>
      <c r="K42"/>
      <c r="L42"/>
      <c r="M42">
        <v>96.724890829694317</v>
      </c>
      <c r="N42">
        <v>3.2751091703056829</v>
      </c>
      <c r="O42">
        <v>72.925764192139738</v>
      </c>
      <c r="P42"/>
      <c r="Q42"/>
      <c r="R42">
        <v>72.925764192139738</v>
      </c>
      <c r="S42">
        <v>27.074235807860262</v>
      </c>
      <c r="T42" s="124"/>
    </row>
    <row r="43" s="76" customFormat="true" ht="15.75" x14ac:dyDescent="0.25">
      <c r="A43" s="123" t="s">
        <v>179</v>
      </c>
      <c r="B43">
        <v>2012</v>
      </c>
      <c r="C43" s="125" t="s">
        <v>1</v>
      </c>
      <c r="D43">
        <v>3185107.9998623659</v>
      </c>
      <c r="E43"/>
      <c r="F43"/>
      <c r="G43"/>
      <c r="H43"/>
      <c r="I43"/>
      <c r="J43">
        <v>96.724890829694317</v>
      </c>
      <c r="K43"/>
      <c r="L43"/>
      <c r="M43">
        <v>96.724890829694317</v>
      </c>
      <c r="N43">
        <v>3.2751091703056829</v>
      </c>
      <c r="O43">
        <v>72.925764192139738</v>
      </c>
      <c r="P43"/>
      <c r="Q43"/>
      <c r="R43">
        <v>72.925764192139738</v>
      </c>
      <c r="S43">
        <v>27.074235807860262</v>
      </c>
      <c r="T43" s="124"/>
    </row>
    <row r="44" s="76" customFormat="true" ht="15.75" x14ac:dyDescent="0.25">
      <c r="A44" s="123" t="s">
        <v>179</v>
      </c>
      <c r="B44">
        <v>2013</v>
      </c>
      <c r="C44" s="125" t="s">
        <v>1</v>
      </c>
      <c r="D44">
        <v>3285069.0479270173</v>
      </c>
      <c r="E44"/>
      <c r="F44"/>
      <c r="G44"/>
      <c r="H44"/>
      <c r="I44"/>
      <c r="J44">
        <v>96.724890829694317</v>
      </c>
      <c r="K44"/>
      <c r="L44"/>
      <c r="M44">
        <v>96.724890829694317</v>
      </c>
      <c r="N44">
        <v>3.2751091703056829</v>
      </c>
      <c r="O44">
        <v>72.925764192139738</v>
      </c>
      <c r="P44"/>
      <c r="Q44"/>
      <c r="R44">
        <v>72.925764192139738</v>
      </c>
      <c r="S44">
        <v>27.074235807860262</v>
      </c>
      <c r="T44" s="124"/>
    </row>
    <row r="45" s="76" customFormat="true" ht="15.75" x14ac:dyDescent="0.25">
      <c r="A45" s="123" t="s">
        <v>179</v>
      </c>
      <c r="B45">
        <v>2014</v>
      </c>
      <c r="C45" s="125" t="s">
        <v>1</v>
      </c>
      <c r="D45">
        <v>3391227.8395305634</v>
      </c>
      <c r="E45"/>
      <c r="F45"/>
      <c r="G45"/>
      <c r="H45"/>
      <c r="I45"/>
      <c r="J45">
        <v>96.724890829694317</v>
      </c>
      <c r="K45"/>
      <c r="L45"/>
      <c r="M45">
        <v>96.724890829694317</v>
      </c>
      <c r="N45">
        <v>3.2751091703056829</v>
      </c>
      <c r="O45">
        <v>72.925764192139738</v>
      </c>
      <c r="P45"/>
      <c r="Q45"/>
      <c r="R45">
        <v>72.925764192139738</v>
      </c>
      <c r="S45">
        <v>27.074235807860262</v>
      </c>
      <c r="T45" s="124"/>
    </row>
    <row r="46" s="76" customFormat="true" ht="15.75" x14ac:dyDescent="0.25">
      <c r="A46" s="123" t="s">
        <v>179</v>
      </c>
      <c r="B46">
        <v>2015</v>
      </c>
      <c r="C46" s="125" t="s">
        <v>1</v>
      </c>
      <c r="D46">
        <v>3503130.0200321958</v>
      </c>
      <c r="E46"/>
      <c r="F46"/>
      <c r="G46"/>
      <c r="H46"/>
      <c r="I46"/>
      <c r="J46">
        <v>96.724890829694317</v>
      </c>
      <c r="K46"/>
      <c r="L46"/>
      <c r="M46">
        <v>96.724890829694317</v>
      </c>
      <c r="N46">
        <v>3.2751091703056829</v>
      </c>
      <c r="O46">
        <v>72.925764192139738</v>
      </c>
      <c r="P46"/>
      <c r="Q46"/>
      <c r="R46">
        <v>72.925764192139738</v>
      </c>
      <c r="S46">
        <v>27.074235807860262</v>
      </c>
      <c r="T46" s="124"/>
    </row>
    <row r="47" s="76" customFormat="true" ht="15.75" x14ac:dyDescent="0.25">
      <c r="A47" s="123" t="s">
        <v>179</v>
      </c>
      <c r="B47">
        <v>2016</v>
      </c>
      <c r="C47" s="125" t="s">
        <v>1</v>
      </c>
      <c r="D47">
        <v>3620891.169273491</v>
      </c>
      <c r="E47"/>
      <c r="F47"/>
      <c r="G47"/>
      <c r="H47"/>
      <c r="I47"/>
      <c r="J47">
        <v>96.724890829694317</v>
      </c>
      <c r="K47"/>
      <c r="L47"/>
      <c r="M47">
        <v>96.724890829694317</v>
      </c>
      <c r="N47">
        <v>3.2751091703056829</v>
      </c>
      <c r="O47">
        <v>72.925764192139738</v>
      </c>
      <c r="P47"/>
      <c r="Q47"/>
      <c r="R47">
        <v>72.925764192139738</v>
      </c>
      <c r="S47">
        <v>27.074235807860262</v>
      </c>
      <c r="T47" s="124"/>
    </row>
    <row r="48" s="76" customFormat="true" ht="15.75" x14ac:dyDescent="0.25">
      <c r="A48" s="123" t="s">
        <v>179</v>
      </c>
      <c r="B48">
        <v>2000</v>
      </c>
      <c r="C48" s="125" t="s">
        <v>2</v>
      </c>
      <c r="D48">
        <v>5796058.0608925633</v>
      </c>
      <c r="E48"/>
      <c r="F48"/>
      <c r="G48"/>
      <c r="H48"/>
      <c r="I48"/>
      <c r="J48"/>
      <c r="K48"/>
      <c r="L48"/>
      <c r="M48"/>
      <c r="N48"/>
      <c r="O48"/>
      <c r="P48"/>
      <c r="Q48"/>
      <c r="R48"/>
      <c r="S48"/>
      <c r="T48" s="124"/>
    </row>
    <row r="49" s="76" customFormat="true" ht="15.75" x14ac:dyDescent="0.25">
      <c r="A49" s="123" t="s">
        <v>179</v>
      </c>
      <c r="B49">
        <v>2001</v>
      </c>
      <c r="C49" s="125" t="s">
        <v>2</v>
      </c>
      <c r="D49">
        <v>5914298.0618774416</v>
      </c>
      <c r="E49"/>
      <c r="F49"/>
      <c r="G49"/>
      <c r="H49"/>
      <c r="I49"/>
      <c r="J49"/>
      <c r="K49"/>
      <c r="L49"/>
      <c r="M49"/>
      <c r="N49"/>
      <c r="O49"/>
      <c r="P49"/>
      <c r="Q49"/>
      <c r="R49"/>
      <c r="S49"/>
      <c r="T49" s="124"/>
    </row>
    <row r="50" s="76" customFormat="true" ht="15.75" x14ac:dyDescent="0.25">
      <c r="A50" s="123" t="s">
        <v>179</v>
      </c>
      <c r="B50">
        <v>2002</v>
      </c>
      <c r="C50" s="125" t="s">
        <v>2</v>
      </c>
      <c r="D50">
        <v>6024135.9792995453</v>
      </c>
      <c r="E50"/>
      <c r="F50"/>
      <c r="G50"/>
      <c r="H50"/>
      <c r="I50"/>
      <c r="J50"/>
      <c r="K50"/>
      <c r="L50"/>
      <c r="M50"/>
      <c r="N50"/>
      <c r="O50"/>
      <c r="P50"/>
      <c r="Q50"/>
      <c r="R50"/>
      <c r="S50"/>
      <c r="T50" s="124"/>
    </row>
    <row r="51" s="76" customFormat="true" ht="15.75" x14ac:dyDescent="0.25">
      <c r="A51" s="123" t="s">
        <v>179</v>
      </c>
      <c r="B51">
        <v>2003</v>
      </c>
      <c r="C51" s="125" t="s">
        <v>2</v>
      </c>
      <c r="D51">
        <v>6103364.9214409636</v>
      </c>
      <c r="E51"/>
      <c r="F51"/>
      <c r="G51"/>
      <c r="H51"/>
      <c r="I51"/>
      <c r="J51"/>
      <c r="K51"/>
      <c r="L51"/>
      <c r="M51"/>
      <c r="N51"/>
      <c r="O51"/>
      <c r="P51"/>
      <c r="Q51"/>
      <c r="R51"/>
      <c r="S51"/>
      <c r="T51" s="124"/>
    </row>
    <row r="52" s="76" customFormat="true" ht="15.75" x14ac:dyDescent="0.25">
      <c r="A52" s="123" t="s">
        <v>179</v>
      </c>
      <c r="B52">
        <v>2004</v>
      </c>
      <c r="C52" s="125" t="s">
        <v>2</v>
      </c>
      <c r="D52">
        <v>6160558.9416081244</v>
      </c>
      <c r="E52"/>
      <c r="F52"/>
      <c r="G52"/>
      <c r="H52"/>
      <c r="I52"/>
      <c r="J52"/>
      <c r="K52"/>
      <c r="L52"/>
      <c r="M52"/>
      <c r="N52"/>
      <c r="O52"/>
      <c r="P52"/>
      <c r="Q52"/>
      <c r="R52"/>
      <c r="S52"/>
      <c r="T52" s="124"/>
    </row>
    <row r="53" s="76" customFormat="true" ht="15.75" x14ac:dyDescent="0.25">
      <c r="A53" s="123" t="s">
        <v>179</v>
      </c>
      <c r="B53">
        <v>2005</v>
      </c>
      <c r="C53" s="125" t="s">
        <v>2</v>
      </c>
      <c r="D53">
        <v>6221859.9240986258</v>
      </c>
      <c r="E53"/>
      <c r="F53"/>
      <c r="G53"/>
      <c r="H53"/>
      <c r="I53"/>
      <c r="J53"/>
      <c r="K53"/>
      <c r="L53"/>
      <c r="M53"/>
      <c r="N53"/>
      <c r="O53"/>
      <c r="P53"/>
      <c r="Q53"/>
      <c r="R53"/>
      <c r="S53"/>
      <c r="T53" s="124"/>
    </row>
    <row r="54" s="76" customFormat="true" ht="15.75" x14ac:dyDescent="0.25">
      <c r="A54" s="123" t="s">
        <v>179</v>
      </c>
      <c r="B54">
        <v>2006</v>
      </c>
      <c r="C54" s="125" t="s">
        <v>2</v>
      </c>
      <c r="D54">
        <v>6272455.9493625062</v>
      </c>
      <c r="E54"/>
      <c r="F54"/>
      <c r="G54"/>
      <c r="H54"/>
      <c r="I54"/>
      <c r="J54"/>
      <c r="K54"/>
      <c r="L54"/>
      <c r="M54"/>
      <c r="N54"/>
      <c r="O54"/>
      <c r="P54"/>
      <c r="Q54"/>
      <c r="R54"/>
      <c r="S54"/>
      <c r="T54" s="124"/>
    </row>
    <row r="55" s="76" customFormat="true" ht="15.75" x14ac:dyDescent="0.25">
      <c r="A55" s="123" t="s">
        <v>179</v>
      </c>
      <c r="B55">
        <v>2007</v>
      </c>
      <c r="C55" s="125" t="s">
        <v>2</v>
      </c>
      <c r="D55">
        <v>6319691.9800982671</v>
      </c>
      <c r="E55"/>
      <c r="F55"/>
      <c r="G55"/>
      <c r="H55"/>
      <c r="I55"/>
      <c r="J55"/>
      <c r="K55"/>
      <c r="L55"/>
      <c r="M55"/>
      <c r="N55"/>
      <c r="O55"/>
      <c r="P55"/>
      <c r="Q55"/>
      <c r="R55"/>
      <c r="S55"/>
      <c r="T55" s="124"/>
    </row>
    <row r="56" s="76" customFormat="true" ht="15.75" x14ac:dyDescent="0.25">
      <c r="A56" s="123" t="s">
        <v>179</v>
      </c>
      <c r="B56">
        <v>2008</v>
      </c>
      <c r="C56" s="125" t="s">
        <v>2</v>
      </c>
      <c r="D56">
        <v>6370573.0367340846</v>
      </c>
      <c r="E56"/>
      <c r="F56"/>
      <c r="G56"/>
      <c r="H56"/>
      <c r="I56"/>
      <c r="J56"/>
      <c r="K56"/>
      <c r="L56"/>
      <c r="M56"/>
      <c r="N56"/>
      <c r="O56"/>
      <c r="P56"/>
      <c r="Q56"/>
      <c r="R56"/>
      <c r="S56"/>
      <c r="T56" s="124"/>
    </row>
    <row r="57" s="76" customFormat="true" ht="15.75" x14ac:dyDescent="0.25">
      <c r="A57" s="123" t="s">
        <v>179</v>
      </c>
      <c r="B57">
        <v>2009</v>
      </c>
      <c r="C57" s="125" t="s">
        <v>2</v>
      </c>
      <c r="D57">
        <v>6420079.9790608985</v>
      </c>
      <c r="E57"/>
      <c r="F57"/>
      <c r="G57"/>
      <c r="H57"/>
      <c r="I57"/>
      <c r="J57">
        <v>74.17491749174917</v>
      </c>
      <c r="K57"/>
      <c r="L57"/>
      <c r="M57">
        <v>74.17491749174917</v>
      </c>
      <c r="N57">
        <v>25.82508250825083</v>
      </c>
      <c r="O57">
        <v>38.283828382838287</v>
      </c>
      <c r="P57"/>
      <c r="Q57"/>
      <c r="R57">
        <v>38.283828382838287</v>
      </c>
      <c r="S57">
        <v>61.716171617161713</v>
      </c>
      <c r="T57" s="124"/>
    </row>
    <row r="58" s="76" customFormat="true" ht="15.75" x14ac:dyDescent="0.25">
      <c r="A58" s="123" t="s">
        <v>179</v>
      </c>
      <c r="B58">
        <v>2010</v>
      </c>
      <c r="C58" s="125" t="s">
        <v>2</v>
      </c>
      <c r="D58">
        <v>6451316.9117508698</v>
      </c>
      <c r="E58"/>
      <c r="F58"/>
      <c r="G58"/>
      <c r="H58"/>
      <c r="I58"/>
      <c r="J58">
        <v>74.17491749174917</v>
      </c>
      <c r="K58"/>
      <c r="L58"/>
      <c r="M58">
        <v>74.17491749174917</v>
      </c>
      <c r="N58">
        <v>25.82508250825083</v>
      </c>
      <c r="O58">
        <v>38.283828382838287</v>
      </c>
      <c r="P58"/>
      <c r="Q58"/>
      <c r="R58">
        <v>38.283828382838287</v>
      </c>
      <c r="S58">
        <v>61.716171617161713</v>
      </c>
      <c r="T58" s="124"/>
    </row>
    <row r="59" s="76" customFormat="true" ht="15.75" x14ac:dyDescent="0.25">
      <c r="A59" s="123" t="s">
        <v>179</v>
      </c>
      <c r="B59">
        <v>2011</v>
      </c>
      <c r="C59" s="125" t="s">
        <v>2</v>
      </c>
      <c r="D59">
        <v>6476626.1773657221</v>
      </c>
      <c r="E59"/>
      <c r="F59"/>
      <c r="G59"/>
      <c r="H59"/>
      <c r="I59"/>
      <c r="J59">
        <v>74.17491749174917</v>
      </c>
      <c r="K59"/>
      <c r="L59"/>
      <c r="M59">
        <v>74.17491749174917</v>
      </c>
      <c r="N59">
        <v>25.82508250825083</v>
      </c>
      <c r="O59">
        <v>38.283828382838287</v>
      </c>
      <c r="P59"/>
      <c r="Q59"/>
      <c r="R59">
        <v>38.283828382838287</v>
      </c>
      <c r="S59">
        <v>61.716171617161713</v>
      </c>
      <c r="T59" s="124"/>
    </row>
    <row r="60" s="76" customFormat="true" ht="15.75" x14ac:dyDescent="0.25">
      <c r="A60" s="123" t="s">
        <v>179</v>
      </c>
      <c r="B60">
        <v>2012</v>
      </c>
      <c r="C60" s="125" t="s">
        <v>2</v>
      </c>
      <c r="D60">
        <v>6503728.0001376346</v>
      </c>
      <c r="E60"/>
      <c r="F60"/>
      <c r="G60"/>
      <c r="H60"/>
      <c r="I60"/>
      <c r="J60">
        <v>74.17491749174917</v>
      </c>
      <c r="K60"/>
      <c r="L60"/>
      <c r="M60">
        <v>74.17491749174917</v>
      </c>
      <c r="N60">
        <v>25.82508250825083</v>
      </c>
      <c r="O60">
        <v>38.283828382838287</v>
      </c>
      <c r="P60"/>
      <c r="Q60"/>
      <c r="R60">
        <v>38.283828382838287</v>
      </c>
      <c r="S60">
        <v>61.716171617161713</v>
      </c>
      <c r="T60" s="124"/>
    </row>
    <row r="61" s="76" customFormat="true" ht="15.75" x14ac:dyDescent="0.25">
      <c r="A61" s="123" t="s">
        <v>179</v>
      </c>
      <c r="B61">
        <v>2013</v>
      </c>
      <c r="C61" s="125" t="s">
        <v>2</v>
      </c>
      <c r="D61">
        <v>6535764.9520729827</v>
      </c>
      <c r="E61"/>
      <c r="F61"/>
      <c r="G61"/>
      <c r="H61"/>
      <c r="I61"/>
      <c r="J61">
        <v>74.17491749174917</v>
      </c>
      <c r="K61"/>
      <c r="L61"/>
      <c r="M61">
        <v>74.17491749174917</v>
      </c>
      <c r="N61">
        <v>25.82508250825083</v>
      </c>
      <c r="O61">
        <v>38.283828382838287</v>
      </c>
      <c r="P61"/>
      <c r="Q61"/>
      <c r="R61">
        <v>38.283828382838287</v>
      </c>
      <c r="S61">
        <v>61.716171617161713</v>
      </c>
      <c r="T61" s="124"/>
    </row>
    <row r="62" s="76" customFormat="true" ht="15.75" x14ac:dyDescent="0.25">
      <c r="A62" s="123" t="s">
        <v>179</v>
      </c>
      <c r="B62">
        <v>2014</v>
      </c>
      <c r="C62" s="125" t="s">
        <v>2</v>
      </c>
      <c r="D62">
        <v>6575057.160469437</v>
      </c>
      <c r="E62"/>
      <c r="F62"/>
      <c r="G62"/>
      <c r="H62"/>
      <c r="I62"/>
      <c r="J62">
        <v>74.17491749174917</v>
      </c>
      <c r="K62"/>
      <c r="L62"/>
      <c r="M62">
        <v>74.17491749174917</v>
      </c>
      <c r="N62">
        <v>25.82508250825083</v>
      </c>
      <c r="O62">
        <v>38.283828382838287</v>
      </c>
      <c r="P62"/>
      <c r="Q62"/>
      <c r="R62">
        <v>38.283828382838287</v>
      </c>
      <c r="S62">
        <v>61.716171617161713</v>
      </c>
      <c r="T62" s="124"/>
    </row>
    <row r="63" s="76" customFormat="true" ht="15.75" x14ac:dyDescent="0.25">
      <c r="A63" s="123" t="s">
        <v>179</v>
      </c>
      <c r="B63">
        <v>2015</v>
      </c>
      <c r="C63" s="125" t="s">
        <v>2</v>
      </c>
      <c r="D63">
        <v>6619766.9799678037</v>
      </c>
      <c r="E63"/>
      <c r="F63"/>
      <c r="G63"/>
      <c r="H63"/>
      <c r="I63"/>
      <c r="J63">
        <v>74.17491749174917</v>
      </c>
      <c r="K63"/>
      <c r="L63"/>
      <c r="M63">
        <v>74.17491749174917</v>
      </c>
      <c r="N63">
        <v>25.82508250825083</v>
      </c>
      <c r="O63">
        <v>38.283828382838287</v>
      </c>
      <c r="P63"/>
      <c r="Q63"/>
      <c r="R63">
        <v>38.283828382838287</v>
      </c>
      <c r="S63">
        <v>61.716171617161713</v>
      </c>
      <c r="T63" s="124"/>
    </row>
    <row r="64" s="76" customFormat="true" ht="15.75" x14ac:dyDescent="0.25">
      <c r="A64" s="123" t="s">
        <v>179</v>
      </c>
      <c r="B64">
        <v>2016</v>
      </c>
      <c r="C64" s="125" t="s">
        <v>2</v>
      </c>
      <c r="D64">
        <v>6669531.8307265099</v>
      </c>
      <c r="E64"/>
      <c r="F64"/>
      <c r="G64"/>
      <c r="H64"/>
      <c r="I64"/>
      <c r="J64">
        <v>74.17491749174917</v>
      </c>
      <c r="K64"/>
      <c r="L64"/>
      <c r="M64">
        <v>74.17491749174917</v>
      </c>
      <c r="N64">
        <v>25.82508250825083</v>
      </c>
      <c r="O64">
        <v>38.283828382838287</v>
      </c>
      <c r="P64"/>
      <c r="Q64"/>
      <c r="R64">
        <v>38.283828382838287</v>
      </c>
      <c r="S64">
        <v>61.716171617161713</v>
      </c>
      <c r="T64" s="124"/>
    </row>
    <row r="65" s="76" customFormat="true" ht="15.75" x14ac:dyDescent="0.25">
      <c r="A65" s="123" t="s">
        <v>179</v>
      </c>
      <c r="B65">
        <v>2000</v>
      </c>
      <c r="C65" s="125" t="s">
        <v>16</v>
      </c>
      <c r="D65">
        <v>1888341</v>
      </c>
      <c r="E65"/>
      <c r="F65"/>
      <c r="G65"/>
      <c r="H65"/>
      <c r="I65"/>
      <c r="J65"/>
      <c r="K65"/>
      <c r="L65"/>
      <c r="M65"/>
      <c r="N65"/>
      <c r="O65"/>
      <c r="P65"/>
      <c r="Q65"/>
      <c r="R65"/>
      <c r="S65"/>
      <c r="T65" s="124"/>
    </row>
    <row r="66" s="76" customFormat="true" ht="15.75" x14ac:dyDescent="0.25">
      <c r="A66" s="123" t="s">
        <v>179</v>
      </c>
      <c r="B66">
        <v>2001</v>
      </c>
      <c r="C66" s="125" t="s">
        <v>16</v>
      </c>
      <c r="D66">
        <v>1896380</v>
      </c>
      <c r="E66"/>
      <c r="F66"/>
      <c r="G66"/>
      <c r="H66"/>
      <c r="I66"/>
      <c r="J66"/>
      <c r="K66"/>
      <c r="L66"/>
      <c r="M66"/>
      <c r="N66"/>
      <c r="O66"/>
      <c r="P66"/>
      <c r="Q66"/>
      <c r="R66"/>
      <c r="S66"/>
      <c r="T66" s="124"/>
    </row>
    <row r="67" s="76" customFormat="true" ht="15.75" x14ac:dyDescent="0.25">
      <c r="A67" s="123" t="s">
        <v>179</v>
      </c>
      <c r="B67">
        <v>2002</v>
      </c>
      <c r="C67" s="125" t="s">
        <v>16</v>
      </c>
      <c r="D67">
        <v>1892496</v>
      </c>
      <c r="E67"/>
      <c r="F67"/>
      <c r="G67"/>
      <c r="H67"/>
      <c r="I67"/>
      <c r="J67"/>
      <c r="K67"/>
      <c r="L67"/>
      <c r="M67"/>
      <c r="N67"/>
      <c r="O67"/>
      <c r="P67"/>
      <c r="Q67"/>
      <c r="R67"/>
      <c r="S67"/>
      <c r="T67" s="124"/>
    </row>
    <row r="68" s="76" customFormat="true" ht="15.75" x14ac:dyDescent="0.25">
      <c r="A68" s="123" t="s">
        <v>179</v>
      </c>
      <c r="B68">
        <v>2003</v>
      </c>
      <c r="C68" s="125" t="s">
        <v>16</v>
      </c>
      <c r="D68">
        <v>1878536</v>
      </c>
      <c r="E68"/>
      <c r="F68"/>
      <c r="G68"/>
      <c r="H68"/>
      <c r="I68"/>
      <c r="J68"/>
      <c r="K68"/>
      <c r="L68"/>
      <c r="M68"/>
      <c r="N68"/>
      <c r="O68"/>
      <c r="P68"/>
      <c r="Q68"/>
      <c r="R68"/>
      <c r="S68"/>
      <c r="T68" s="124"/>
    </row>
    <row r="69" s="76" customFormat="true" ht="15.75" x14ac:dyDescent="0.25">
      <c r="A69" s="123" t="s">
        <v>179</v>
      </c>
      <c r="B69">
        <v>2004</v>
      </c>
      <c r="C69" s="125" t="s">
        <v>16</v>
      </c>
      <c r="D69">
        <v>1866071</v>
      </c>
      <c r="E69"/>
      <c r="F69"/>
      <c r="G69"/>
      <c r="H69"/>
      <c r="I69"/>
      <c r="J69"/>
      <c r="K69"/>
      <c r="L69"/>
      <c r="M69"/>
      <c r="N69"/>
      <c r="O69"/>
      <c r="P69"/>
      <c r="Q69"/>
      <c r="R69"/>
      <c r="S69"/>
      <c r="T69" s="124"/>
    </row>
    <row r="70" s="76" customFormat="true" ht="15.75" x14ac:dyDescent="0.25">
      <c r="A70" s="123" t="s">
        <v>179</v>
      </c>
      <c r="B70">
        <v>2005</v>
      </c>
      <c r="C70" s="125" t="s">
        <v>16</v>
      </c>
      <c r="D70">
        <v>1884532</v>
      </c>
      <c r="E70"/>
      <c r="F70"/>
      <c r="G70"/>
      <c r="H70"/>
      <c r="I70"/>
      <c r="J70"/>
      <c r="K70"/>
      <c r="L70"/>
      <c r="M70"/>
      <c r="N70"/>
      <c r="O70"/>
      <c r="P70"/>
      <c r="Q70"/>
      <c r="R70"/>
      <c r="S70"/>
      <c r="T70" s="124"/>
    </row>
    <row r="71" s="76" customFormat="true" ht="15.75" x14ac:dyDescent="0.25">
      <c r="A71" s="123" t="s">
        <v>179</v>
      </c>
      <c r="B71">
        <v>2006</v>
      </c>
      <c r="C71" s="125" t="s">
        <v>16</v>
      </c>
      <c r="D71">
        <v>1906681</v>
      </c>
      <c r="E71"/>
      <c r="F71"/>
      <c r="G71"/>
      <c r="H71"/>
      <c r="I71"/>
      <c r="J71"/>
      <c r="K71"/>
      <c r="L71"/>
      <c r="M71"/>
      <c r="N71"/>
      <c r="O71"/>
      <c r="P71"/>
      <c r="Q71"/>
      <c r="R71"/>
      <c r="S71"/>
      <c r="T71" s="124"/>
    </row>
    <row r="72" s="76" customFormat="true" ht="15.75" x14ac:dyDescent="0.25">
      <c r="A72" s="123" t="s">
        <v>179</v>
      </c>
      <c r="B72">
        <v>2007</v>
      </c>
      <c r="C72" s="125" t="s">
        <v>16</v>
      </c>
      <c r="D72">
        <v>1944269</v>
      </c>
      <c r="E72"/>
      <c r="F72"/>
      <c r="G72"/>
      <c r="H72"/>
      <c r="I72"/>
      <c r="J72"/>
      <c r="K72"/>
      <c r="L72"/>
      <c r="M72"/>
      <c r="N72"/>
      <c r="O72"/>
      <c r="P72"/>
      <c r="Q72"/>
      <c r="R72"/>
      <c r="S72"/>
      <c r="T72" s="124"/>
    </row>
    <row r="73" s="76" customFormat="true" ht="15.75" x14ac:dyDescent="0.25">
      <c r="A73" s="123" t="s">
        <v>179</v>
      </c>
      <c r="B73">
        <v>2008</v>
      </c>
      <c r="C73" s="125" t="s">
        <v>16</v>
      </c>
      <c r="D73">
        <v>1990909</v>
      </c>
      <c r="E73"/>
      <c r="F73"/>
      <c r="G73"/>
      <c r="H73"/>
      <c r="I73"/>
      <c r="J73"/>
      <c r="K73"/>
      <c r="L73"/>
      <c r="M73"/>
      <c r="N73"/>
      <c r="O73"/>
      <c r="P73"/>
      <c r="Q73"/>
      <c r="R73"/>
      <c r="S73"/>
      <c r="T73" s="124"/>
    </row>
    <row r="74" s="76" customFormat="true" ht="15.75" x14ac:dyDescent="0.25">
      <c r="A74" s="123" t="s">
        <v>179</v>
      </c>
      <c r="B74">
        <v>2009</v>
      </c>
      <c r="C74" s="125" t="s">
        <v>16</v>
      </c>
      <c r="D74">
        <v>2039923</v>
      </c>
      <c r="E74"/>
      <c r="F74"/>
      <c r="G74"/>
      <c r="H74"/>
      <c r="I74"/>
      <c r="J74"/>
      <c r="K74"/>
      <c r="L74"/>
      <c r="M74"/>
      <c r="N74"/>
      <c r="O74"/>
      <c r="P74"/>
      <c r="Q74"/>
      <c r="R74"/>
      <c r="S74"/>
      <c r="T74" s="124"/>
    </row>
    <row r="75" s="76" customFormat="true" ht="15.75" x14ac:dyDescent="0.25">
      <c r="A75" s="123" t="s">
        <v>179</v>
      </c>
      <c r="B75">
        <v>2010</v>
      </c>
      <c r="C75" s="125" t="s">
        <v>16</v>
      </c>
      <c r="D75">
        <v>2070713</v>
      </c>
      <c r="E75"/>
      <c r="F75"/>
      <c r="G75"/>
      <c r="H75"/>
      <c r="I75"/>
      <c r="J75"/>
      <c r="K75"/>
      <c r="L75"/>
      <c r="M75"/>
      <c r="N75"/>
      <c r="O75"/>
      <c r="P75"/>
      <c r="Q75"/>
      <c r="R75"/>
      <c r="S75"/>
      <c r="T75" s="124"/>
    </row>
    <row r="76" s="76" customFormat="true" ht="15.75" x14ac:dyDescent="0.25">
      <c r="A76" s="123" t="s">
        <v>179</v>
      </c>
      <c r="B76">
        <v>2011</v>
      </c>
      <c r="C76" s="125" t="s">
        <v>16</v>
      </c>
      <c r="D76">
        <v>2106175</v>
      </c>
      <c r="E76"/>
      <c r="F76"/>
      <c r="G76"/>
      <c r="H76"/>
      <c r="I76"/>
      <c r="J76"/>
      <c r="K76"/>
      <c r="L76"/>
      <c r="M76"/>
      <c r="N76"/>
      <c r="O76"/>
      <c r="P76"/>
      <c r="Q76"/>
      <c r="R76"/>
      <c r="S76"/>
      <c r="T76" s="124"/>
    </row>
    <row r="77" s="76" customFormat="true" ht="15.75" x14ac:dyDescent="0.25">
      <c r="A77" s="123" t="s">
        <v>179</v>
      </c>
      <c r="B77">
        <v>2012</v>
      </c>
      <c r="C77" s="125" t="s">
        <v>16</v>
      </c>
      <c r="D77">
        <v>2149802</v>
      </c>
      <c r="E77"/>
      <c r="F77"/>
      <c r="G77"/>
      <c r="H77"/>
      <c r="I77"/>
      <c r="J77"/>
      <c r="K77"/>
      <c r="L77"/>
      <c r="M77"/>
      <c r="N77"/>
      <c r="O77"/>
      <c r="P77"/>
      <c r="Q77"/>
      <c r="R77"/>
      <c r="S77"/>
      <c r="T77" s="124"/>
    </row>
    <row r="78" s="76" customFormat="true" ht="15.75" x14ac:dyDescent="0.25">
      <c r="A78" s="123" t="s">
        <v>179</v>
      </c>
      <c r="B78">
        <v>2013</v>
      </c>
      <c r="C78" s="125" t="s">
        <v>16</v>
      </c>
      <c r="D78">
        <v>2193688</v>
      </c>
      <c r="E78"/>
      <c r="F78"/>
      <c r="G78"/>
      <c r="H78"/>
      <c r="I78"/>
      <c r="J78"/>
      <c r="K78"/>
      <c r="L78"/>
      <c r="M78"/>
      <c r="N78"/>
      <c r="O78"/>
      <c r="P78"/>
      <c r="Q78"/>
      <c r="R78"/>
      <c r="S78"/>
      <c r="T78" s="124"/>
    </row>
    <row r="79" s="76" customFormat="true" ht="15.75" x14ac:dyDescent="0.25">
      <c r="A79" s="123" t="s">
        <v>179</v>
      </c>
      <c r="B79">
        <v>2014</v>
      </c>
      <c r="C79" s="125" t="s">
        <v>16</v>
      </c>
      <c r="D79">
        <v>2236556</v>
      </c>
      <c r="E79"/>
      <c r="F79"/>
      <c r="G79"/>
      <c r="H79"/>
      <c r="I79"/>
      <c r="J79"/>
      <c r="K79"/>
      <c r="L79"/>
      <c r="M79"/>
      <c r="N79"/>
      <c r="O79"/>
      <c r="P79"/>
      <c r="Q79"/>
      <c r="R79"/>
      <c r="S79"/>
      <c r="T79" s="124"/>
    </row>
    <row r="80" s="76" customFormat="true" ht="15.75" x14ac:dyDescent="0.25">
      <c r="A80" s="123" t="s">
        <v>179</v>
      </c>
      <c r="B80">
        <v>2015</v>
      </c>
      <c r="C80" s="125" t="s">
        <v>16</v>
      </c>
      <c r="D80">
        <v>2277036</v>
      </c>
      <c r="E80"/>
      <c r="F80"/>
      <c r="G80"/>
      <c r="H80"/>
      <c r="I80"/>
      <c r="J80"/>
      <c r="K80"/>
      <c r="L80"/>
      <c r="M80"/>
      <c r="N80"/>
      <c r="O80"/>
      <c r="P80"/>
      <c r="Q80"/>
      <c r="R80"/>
      <c r="S80"/>
      <c r="T80" s="124"/>
    </row>
    <row r="81" s="76" customFormat="true" ht="15.75" x14ac:dyDescent="0.25">
      <c r="A81" s="123" t="s">
        <v>179</v>
      </c>
      <c r="B81">
        <v>2016</v>
      </c>
      <c r="C81" s="125" t="s">
        <v>16</v>
      </c>
      <c r="D81">
        <v>2315181</v>
      </c>
      <c r="E81"/>
      <c r="F81"/>
      <c r="G81"/>
      <c r="H81"/>
      <c r="I81"/>
      <c r="J81"/>
      <c r="K81"/>
      <c r="L81"/>
      <c r="M81"/>
      <c r="N81"/>
      <c r="O81"/>
      <c r="P81"/>
      <c r="Q81"/>
      <c r="R81"/>
      <c r="S81"/>
      <c r="T81" s="124"/>
    </row>
    <row r="82" s="76" customFormat="true" ht="15.75" x14ac:dyDescent="0.25">
      <c r="A82" s="123" t="s">
        <v>179</v>
      </c>
      <c r="B82">
        <v>2000</v>
      </c>
      <c r="C82" s="125" t="s">
        <v>17</v>
      </c>
      <c r="D82">
        <v>3355245</v>
      </c>
      <c r="E82"/>
      <c r="F82"/>
      <c r="G82"/>
      <c r="H82"/>
      <c r="I82"/>
      <c r="J82"/>
      <c r="K82"/>
      <c r="L82"/>
      <c r="M82"/>
      <c r="N82"/>
      <c r="O82"/>
      <c r="P82"/>
      <c r="Q82"/>
      <c r="R82"/>
      <c r="S82"/>
      <c r="T82" s="124"/>
    </row>
    <row r="83" s="76" customFormat="true" ht="15.75" x14ac:dyDescent="0.25">
      <c r="A83" s="123" t="s">
        <v>179</v>
      </c>
      <c r="B83">
        <v>2001</v>
      </c>
      <c r="C83" s="125" t="s">
        <v>17</v>
      </c>
      <c r="D83">
        <v>3452540</v>
      </c>
      <c r="E83"/>
      <c r="F83"/>
      <c r="G83"/>
      <c r="H83"/>
      <c r="I83"/>
      <c r="J83"/>
      <c r="K83"/>
      <c r="L83"/>
      <c r="M83"/>
      <c r="N83"/>
      <c r="O83"/>
      <c r="P83"/>
      <c r="Q83"/>
      <c r="R83"/>
      <c r="S83"/>
      <c r="T83" s="124"/>
    </row>
    <row r="84" s="76" customFormat="true" ht="15.75" x14ac:dyDescent="0.25">
      <c r="A84" s="123" t="s">
        <v>179</v>
      </c>
      <c r="B84">
        <v>2002</v>
      </c>
      <c r="C84" s="125" t="s">
        <v>17</v>
      </c>
      <c r="D84">
        <v>3547480</v>
      </c>
      <c r="E84"/>
      <c r="F84"/>
      <c r="G84"/>
      <c r="H84"/>
      <c r="I84"/>
      <c r="J84"/>
      <c r="K84"/>
      <c r="L84"/>
      <c r="M84"/>
      <c r="N84"/>
      <c r="O84"/>
      <c r="P84"/>
      <c r="Q84"/>
      <c r="R84"/>
      <c r="S84"/>
      <c r="T84" s="124"/>
    </row>
    <row r="85" s="76" customFormat="true" ht="15.75" x14ac:dyDescent="0.25">
      <c r="A85" s="123" t="s">
        <v>179</v>
      </c>
      <c r="B85">
        <v>2003</v>
      </c>
      <c r="C85" s="125" t="s">
        <v>17</v>
      </c>
      <c r="D85">
        <v>3615200</v>
      </c>
      <c r="E85"/>
      <c r="F85"/>
      <c r="G85"/>
      <c r="H85"/>
      <c r="I85"/>
      <c r="J85"/>
      <c r="K85"/>
      <c r="L85"/>
      <c r="M85"/>
      <c r="N85"/>
      <c r="O85"/>
      <c r="P85"/>
      <c r="Q85"/>
      <c r="R85"/>
      <c r="S85"/>
      <c r="T85" s="124"/>
    </row>
    <row r="86" s="76" customFormat="true" ht="15.75" x14ac:dyDescent="0.25">
      <c r="A86" s="123" t="s">
        <v>179</v>
      </c>
      <c r="B86">
        <v>2004</v>
      </c>
      <c r="C86" s="125" t="s">
        <v>17</v>
      </c>
      <c r="D86">
        <v>3655419</v>
      </c>
      <c r="E86"/>
      <c r="F86"/>
      <c r="G86"/>
      <c r="H86"/>
      <c r="I86"/>
      <c r="J86"/>
      <c r="K86"/>
      <c r="L86"/>
      <c r="M86"/>
      <c r="N86"/>
      <c r="O86"/>
      <c r="P86"/>
      <c r="Q86"/>
      <c r="R86"/>
      <c r="S86"/>
      <c r="T86" s="124"/>
    </row>
    <row r="87" s="76" customFormat="true" ht="15.75" x14ac:dyDescent="0.25">
      <c r="A87" s="123" t="s">
        <v>179</v>
      </c>
      <c r="B87">
        <v>2005</v>
      </c>
      <c r="C87" s="125" t="s">
        <v>17</v>
      </c>
      <c r="D87">
        <v>3670215</v>
      </c>
      <c r="E87"/>
      <c r="F87"/>
      <c r="G87"/>
      <c r="H87"/>
      <c r="I87"/>
      <c r="J87"/>
      <c r="K87"/>
      <c r="L87"/>
      <c r="M87"/>
      <c r="N87"/>
      <c r="O87"/>
      <c r="P87"/>
      <c r="Q87"/>
      <c r="R87"/>
      <c r="S87"/>
      <c r="T87" s="124"/>
    </row>
    <row r="88" s="76" customFormat="true" ht="15.75" x14ac:dyDescent="0.25">
      <c r="A88" s="123" t="s">
        <v>179</v>
      </c>
      <c r="B88">
        <v>2006</v>
      </c>
      <c r="C88" s="125" t="s">
        <v>17</v>
      </c>
      <c r="D88">
        <v>3668509</v>
      </c>
      <c r="E88"/>
      <c r="F88"/>
      <c r="G88"/>
      <c r="H88"/>
      <c r="I88"/>
      <c r="J88"/>
      <c r="K88"/>
      <c r="L88"/>
      <c r="M88"/>
      <c r="N88"/>
      <c r="O88"/>
      <c r="P88"/>
      <c r="Q88"/>
      <c r="R88"/>
      <c r="S88"/>
      <c r="T88" s="124"/>
    </row>
    <row r="89" s="76" customFormat="true" ht="15.75" x14ac:dyDescent="0.25">
      <c r="A89" s="123" t="s">
        <v>179</v>
      </c>
      <c r="B89">
        <v>2007</v>
      </c>
      <c r="C89" s="125" t="s">
        <v>17</v>
      </c>
      <c r="D89">
        <v>3672970</v>
      </c>
      <c r="E89"/>
      <c r="F89"/>
      <c r="G89"/>
      <c r="H89"/>
      <c r="I89"/>
      <c r="J89"/>
      <c r="K89"/>
      <c r="L89"/>
      <c r="M89"/>
      <c r="N89"/>
      <c r="O89"/>
      <c r="P89"/>
      <c r="Q89"/>
      <c r="R89"/>
      <c r="S89"/>
      <c r="T89" s="124"/>
    </row>
    <row r="90" s="76" customFormat="true" ht="15.75" x14ac:dyDescent="0.25">
      <c r="A90" s="123" t="s">
        <v>179</v>
      </c>
      <c r="B90">
        <v>2008</v>
      </c>
      <c r="C90" s="125" t="s">
        <v>17</v>
      </c>
      <c r="D90">
        <v>3694267</v>
      </c>
      <c r="E90"/>
      <c r="F90"/>
      <c r="G90"/>
      <c r="H90"/>
      <c r="I90"/>
      <c r="J90"/>
      <c r="K90"/>
      <c r="L90"/>
      <c r="M90"/>
      <c r="N90"/>
      <c r="O90"/>
      <c r="P90"/>
      <c r="Q90"/>
      <c r="R90"/>
      <c r="S90"/>
      <c r="T90" s="124"/>
    </row>
    <row r="91" s="76" customFormat="true" ht="15.75" x14ac:dyDescent="0.25">
      <c r="A91" s="123" t="s">
        <v>179</v>
      </c>
      <c r="B91">
        <v>2009</v>
      </c>
      <c r="C91" s="125" t="s">
        <v>17</v>
      </c>
      <c r="D91">
        <v>3732309</v>
      </c>
      <c r="E91"/>
      <c r="F91"/>
      <c r="G91"/>
      <c r="H91"/>
      <c r="I91"/>
      <c r="J91"/>
      <c r="K91"/>
      <c r="L91"/>
      <c r="M91"/>
      <c r="N91"/>
      <c r="O91"/>
      <c r="P91"/>
      <c r="Q91"/>
      <c r="R91"/>
      <c r="S91"/>
      <c r="T91" s="124"/>
    </row>
    <row r="92" s="76" customFormat="true" ht="15.75" x14ac:dyDescent="0.25">
      <c r="A92" s="123" t="s">
        <v>179</v>
      </c>
      <c r="B92">
        <v>2010</v>
      </c>
      <c r="C92" s="125" t="s">
        <v>17</v>
      </c>
      <c r="D92">
        <v>3785987</v>
      </c>
      <c r="E92"/>
      <c r="F92"/>
      <c r="G92"/>
      <c r="H92"/>
      <c r="I92"/>
      <c r="J92"/>
      <c r="K92"/>
      <c r="L92"/>
      <c r="M92"/>
      <c r="N92"/>
      <c r="O92"/>
      <c r="P92"/>
      <c r="Q92"/>
      <c r="R92"/>
      <c r="S92"/>
      <c r="T92" s="124"/>
    </row>
    <row r="93" s="76" customFormat="true" ht="15.75" x14ac:dyDescent="0.25">
      <c r="A93" s="123" t="s">
        <v>179</v>
      </c>
      <c r="B93">
        <v>2011</v>
      </c>
      <c r="C93" s="125" t="s">
        <v>17</v>
      </c>
      <c r="D93">
        <v>3850287</v>
      </c>
      <c r="E93"/>
      <c r="F93"/>
      <c r="G93"/>
      <c r="H93"/>
      <c r="I93"/>
      <c r="J93"/>
      <c r="K93"/>
      <c r="L93"/>
      <c r="M93"/>
      <c r="N93"/>
      <c r="O93"/>
      <c r="P93"/>
      <c r="Q93"/>
      <c r="R93"/>
      <c r="S93"/>
      <c r="T93" s="124"/>
    </row>
    <row r="94" s="76" customFormat="true" ht="15.75" x14ac:dyDescent="0.25">
      <c r="A94" s="123" t="s">
        <v>179</v>
      </c>
      <c r="B94">
        <v>2012</v>
      </c>
      <c r="C94" s="125" t="s">
        <v>17</v>
      </c>
      <c r="D94">
        <v>3919344</v>
      </c>
      <c r="E94"/>
      <c r="F94"/>
      <c r="G94"/>
      <c r="H94"/>
      <c r="I94"/>
      <c r="J94"/>
      <c r="K94"/>
      <c r="L94"/>
      <c r="M94"/>
      <c r="N94"/>
      <c r="O94"/>
      <c r="P94"/>
      <c r="Q94"/>
      <c r="R94"/>
      <c r="S94"/>
      <c r="T94" s="124"/>
    </row>
    <row r="95" s="76" customFormat="true" ht="15.75" x14ac:dyDescent="0.25">
      <c r="A95" s="123" t="s">
        <v>179</v>
      </c>
      <c r="B95">
        <v>2013</v>
      </c>
      <c r="C95" s="125" t="s">
        <v>17</v>
      </c>
      <c r="D95">
        <v>3990996</v>
      </c>
      <c r="E95"/>
      <c r="F95"/>
      <c r="G95"/>
      <c r="H95"/>
      <c r="I95"/>
      <c r="J95"/>
      <c r="K95"/>
      <c r="L95"/>
      <c r="M95"/>
      <c r="N95"/>
      <c r="O95"/>
      <c r="P95"/>
      <c r="Q95"/>
      <c r="R95"/>
      <c r="S95"/>
      <c r="T95" s="124"/>
    </row>
    <row r="96" s="76" customFormat="true" ht="15.75" x14ac:dyDescent="0.25">
      <c r="A96" s="123" t="s">
        <v>179</v>
      </c>
      <c r="B96">
        <v>2014</v>
      </c>
      <c r="C96" s="125" t="s">
        <v>17</v>
      </c>
      <c r="D96">
        <v>4065245</v>
      </c>
      <c r="E96"/>
      <c r="F96"/>
      <c r="G96"/>
      <c r="H96"/>
      <c r="I96"/>
      <c r="J96"/>
      <c r="K96"/>
      <c r="L96"/>
      <c r="M96"/>
      <c r="N96"/>
      <c r="O96"/>
      <c r="P96"/>
      <c r="Q96"/>
      <c r="R96"/>
      <c r="S96"/>
      <c r="T96" s="124"/>
    </row>
    <row r="97" s="76" customFormat="true" ht="15.75" x14ac:dyDescent="0.25">
      <c r="A97" s="123" t="s">
        <v>179</v>
      </c>
      <c r="B97">
        <v>2015</v>
      </c>
      <c r="C97" s="125" t="s">
        <v>17</v>
      </c>
      <c r="D97">
        <v>4141815</v>
      </c>
      <c r="E97"/>
      <c r="F97"/>
      <c r="G97"/>
      <c r="H97"/>
      <c r="I97"/>
      <c r="J97"/>
      <c r="K97"/>
      <c r="L97"/>
      <c r="M97"/>
      <c r="N97"/>
      <c r="O97"/>
      <c r="P97"/>
      <c r="Q97"/>
      <c r="R97"/>
      <c r="S97"/>
      <c r="T97" s="124"/>
    </row>
    <row r="98" s="76" customFormat="true" ht="15.75" x14ac:dyDescent="0.25">
      <c r="A98" s="123" t="s">
        <v>179</v>
      </c>
      <c r="B98">
        <v>2016</v>
      </c>
      <c r="C98" s="125" t="s">
        <v>17</v>
      </c>
      <c r="D98">
        <v>4219124</v>
      </c>
      <c r="E98"/>
      <c r="F98"/>
      <c r="G98"/>
      <c r="H98"/>
      <c r="I98"/>
      <c r="J98"/>
      <c r="K98"/>
      <c r="L98"/>
      <c r="M98"/>
      <c r="N98"/>
      <c r="O98"/>
      <c r="P98"/>
      <c r="Q98"/>
      <c r="R98"/>
      <c r="S98"/>
      <c r="T98" s="124"/>
    </row>
    <row r="99" s="76" customFormat="true" ht="15.75" x14ac:dyDescent="0.25">
      <c r="A99" s="123" t="s">
        <v>179</v>
      </c>
      <c r="B99">
        <v>2000</v>
      </c>
      <c r="C99" s="125" t="s">
        <v>18</v>
      </c>
      <c r="D99">
        <v>2617288</v>
      </c>
      <c r="E99"/>
      <c r="F99"/>
      <c r="G99"/>
      <c r="H99"/>
      <c r="I99"/>
      <c r="J99"/>
      <c r="K99"/>
      <c r="L99"/>
      <c r="M99"/>
      <c r="N99"/>
      <c r="O99"/>
      <c r="P99"/>
      <c r="Q99"/>
      <c r="R99"/>
      <c r="S99"/>
      <c r="T99" s="124"/>
    </row>
    <row r="100" s="76" customFormat="true" ht="15.75" x14ac:dyDescent="0.25">
      <c r="A100" s="123" t="s">
        <v>179</v>
      </c>
      <c r="B100">
        <v>2001</v>
      </c>
      <c r="C100" s="125" t="s">
        <v>18</v>
      </c>
      <c r="D100">
        <v>2729288</v>
      </c>
      <c r="E100"/>
      <c r="F100"/>
      <c r="G100"/>
      <c r="H100"/>
      <c r="I100"/>
      <c r="J100"/>
      <c r="K100"/>
      <c r="L100"/>
      <c r="M100"/>
      <c r="N100"/>
      <c r="O100"/>
      <c r="P100"/>
      <c r="Q100"/>
      <c r="R100"/>
      <c r="S100"/>
      <c r="T100" s="124"/>
    </row>
    <row r="101" s="76" customFormat="true" ht="15.75" x14ac:dyDescent="0.25">
      <c r="A101" s="123" t="s">
        <v>179</v>
      </c>
      <c r="B101">
        <v>2002</v>
      </c>
      <c r="C101" s="125" t="s">
        <v>18</v>
      </c>
      <c r="D101">
        <v>2848028</v>
      </c>
      <c r="E101"/>
      <c r="F101"/>
      <c r="G101"/>
      <c r="H101"/>
      <c r="I101"/>
      <c r="J101"/>
      <c r="K101"/>
      <c r="L101"/>
      <c r="M101"/>
      <c r="N101"/>
      <c r="O101"/>
      <c r="P101"/>
      <c r="Q101"/>
      <c r="R101"/>
      <c r="S101"/>
      <c r="T101" s="124"/>
    </row>
    <row r="102" s="76" customFormat="true" ht="15.75" x14ac:dyDescent="0.25">
      <c r="A102" s="123" t="s">
        <v>179</v>
      </c>
      <c r="B102">
        <v>2003</v>
      </c>
      <c r="C102" s="125" t="s">
        <v>18</v>
      </c>
      <c r="D102">
        <v>2965420</v>
      </c>
      <c r="E102"/>
      <c r="F102"/>
      <c r="G102"/>
      <c r="H102"/>
      <c r="I102"/>
      <c r="J102"/>
      <c r="K102"/>
      <c r="L102"/>
      <c r="M102"/>
      <c r="N102"/>
      <c r="O102"/>
      <c r="P102"/>
      <c r="Q102"/>
      <c r="R102"/>
      <c r="S102"/>
      <c r="T102" s="124"/>
    </row>
    <row r="103" s="76" customFormat="true" ht="15.75" x14ac:dyDescent="0.25">
      <c r="A103" s="123" t="s">
        <v>179</v>
      </c>
      <c r="B103">
        <v>2004</v>
      </c>
      <c r="C103" s="125" t="s">
        <v>18</v>
      </c>
      <c r="D103">
        <v>3081441</v>
      </c>
      <c r="E103"/>
      <c r="F103"/>
      <c r="G103"/>
      <c r="H103"/>
      <c r="I103"/>
      <c r="J103"/>
      <c r="K103"/>
      <c r="L103"/>
      <c r="M103"/>
      <c r="N103"/>
      <c r="O103"/>
      <c r="P103"/>
      <c r="Q103"/>
      <c r="R103"/>
      <c r="S103"/>
      <c r="T103" s="124"/>
    </row>
    <row r="104" s="76" customFormat="true" ht="15.75" x14ac:dyDescent="0.25">
      <c r="A104" s="123" t="s">
        <v>179</v>
      </c>
      <c r="B104">
        <v>2005</v>
      </c>
      <c r="C104" s="125" t="s">
        <v>18</v>
      </c>
      <c r="D104">
        <v>3200544</v>
      </c>
      <c r="E104"/>
      <c r="F104"/>
      <c r="G104"/>
      <c r="H104"/>
      <c r="I104"/>
      <c r="J104"/>
      <c r="K104"/>
      <c r="L104"/>
      <c r="M104"/>
      <c r="N104"/>
      <c r="O104"/>
      <c r="P104"/>
      <c r="Q104"/>
      <c r="R104"/>
      <c r="S104"/>
      <c r="T104" s="124"/>
    </row>
    <row r="105" s="76" customFormat="true" ht="15.75" x14ac:dyDescent="0.25">
      <c r="A105" s="123" t="s">
        <v>179</v>
      </c>
      <c r="B105">
        <v>2006</v>
      </c>
      <c r="C105" s="125" t="s">
        <v>18</v>
      </c>
      <c r="D105">
        <v>3320271</v>
      </c>
      <c r="E105"/>
      <c r="F105"/>
      <c r="G105"/>
      <c r="H105"/>
      <c r="I105"/>
      <c r="J105"/>
      <c r="K105"/>
      <c r="L105"/>
      <c r="M105"/>
      <c r="N105"/>
      <c r="O105"/>
      <c r="P105"/>
      <c r="Q105"/>
      <c r="R105"/>
      <c r="S105"/>
      <c r="T105" s="124"/>
    </row>
    <row r="106" s="76" customFormat="true" ht="15.75" x14ac:dyDescent="0.25">
      <c r="A106" s="123" t="s">
        <v>179</v>
      </c>
      <c r="B106">
        <v>2007</v>
      </c>
      <c r="C106" s="125" t="s">
        <v>18</v>
      </c>
      <c r="D106">
        <v>3416313</v>
      </c>
      <c r="E106"/>
      <c r="F106"/>
      <c r="G106"/>
      <c r="H106"/>
      <c r="I106"/>
      <c r="J106"/>
      <c r="K106"/>
      <c r="L106"/>
      <c r="M106"/>
      <c r="N106"/>
      <c r="O106"/>
      <c r="P106"/>
      <c r="Q106"/>
      <c r="R106"/>
      <c r="S106"/>
      <c r="T106" s="124"/>
    </row>
    <row r="107" s="76" customFormat="true" ht="15.75" x14ac:dyDescent="0.25">
      <c r="A107" s="123" t="s">
        <v>179</v>
      </c>
      <c r="B107">
        <v>2008</v>
      </c>
      <c r="C107" s="125" t="s">
        <v>18</v>
      </c>
      <c r="D107">
        <v>3494588</v>
      </c>
      <c r="E107"/>
      <c r="F107"/>
      <c r="G107"/>
      <c r="H107"/>
      <c r="I107"/>
      <c r="J107"/>
      <c r="K107"/>
      <c r="L107"/>
      <c r="M107"/>
      <c r="N107"/>
      <c r="O107"/>
      <c r="P107"/>
      <c r="Q107"/>
      <c r="R107"/>
      <c r="S107"/>
      <c r="T107" s="124"/>
    </row>
    <row r="108" s="76" customFormat="true" ht="15.75" x14ac:dyDescent="0.25">
      <c r="A108" s="123" t="s">
        <v>179</v>
      </c>
      <c r="B108">
        <v>2009</v>
      </c>
      <c r="C108" s="125" t="s">
        <v>18</v>
      </c>
      <c r="D108">
        <v>3554535</v>
      </c>
      <c r="E108"/>
      <c r="F108"/>
      <c r="G108"/>
      <c r="H108"/>
      <c r="I108"/>
      <c r="J108"/>
      <c r="K108"/>
      <c r="L108"/>
      <c r="M108"/>
      <c r="N108"/>
      <c r="O108"/>
      <c r="P108"/>
      <c r="Q108"/>
      <c r="R108"/>
      <c r="S108"/>
      <c r="T108" s="124"/>
    </row>
    <row r="109" s="76" customFormat="true" ht="15.75" x14ac:dyDescent="0.25">
      <c r="A109" s="123" t="s">
        <v>179</v>
      </c>
      <c r="B109">
        <v>2010</v>
      </c>
      <c r="C109" s="125" t="s">
        <v>18</v>
      </c>
      <c r="D109">
        <v>3593287</v>
      </c>
      <c r="E109"/>
      <c r="F109"/>
      <c r="G109"/>
      <c r="H109"/>
      <c r="I109"/>
      <c r="J109"/>
      <c r="K109"/>
      <c r="L109"/>
      <c r="M109"/>
      <c r="N109"/>
      <c r="O109"/>
      <c r="P109"/>
      <c r="Q109"/>
      <c r="R109"/>
      <c r="S109"/>
      <c r="T109" s="124"/>
    </row>
    <row r="110" s="76" customFormat="true" ht="15.75" x14ac:dyDescent="0.25">
      <c r="A110" s="123" t="s">
        <v>179</v>
      </c>
      <c r="B110">
        <v>2011</v>
      </c>
      <c r="C110" s="75" t="s">
        <v>18</v>
      </c>
      <c r="D110">
        <v>3610477</v>
      </c>
      <c r="E110"/>
      <c r="F110"/>
      <c r="G110"/>
      <c r="H110"/>
      <c r="I110"/>
      <c r="J110"/>
      <c r="K110"/>
      <c r="L110"/>
      <c r="M110"/>
      <c r="N110"/>
      <c r="O110"/>
      <c r="P110"/>
      <c r="Q110"/>
      <c r="R110"/>
      <c r="S110"/>
      <c r="T110" s="118"/>
      <c r="U110" s="116"/>
      <c r="V110" s="116"/>
      <c r="W110" s="116"/>
      <c r="X110" s="116"/>
      <c r="Y110" s="116"/>
      <c r="Z110" s="116"/>
      <c r="AA110" s="116"/>
      <c r="AB110" s="116"/>
      <c r="AC110" s="116"/>
      <c r="AD110" s="116"/>
      <c r="AE110" s="116"/>
    </row>
    <row r="111" s="76" customFormat="true" ht="15.75" x14ac:dyDescent="0.25">
      <c r="A111" s="123" t="s">
        <v>179</v>
      </c>
      <c r="B111">
        <v>2012</v>
      </c>
      <c r="C111" s="75" t="s">
        <v>18</v>
      </c>
      <c r="D111">
        <v>3619690</v>
      </c>
      <c r="E111"/>
      <c r="F111"/>
      <c r="G111">
        <v>45.98</v>
      </c>
      <c r="H111"/>
      <c r="I111"/>
      <c r="J111"/>
      <c r="K111"/>
      <c r="L111"/>
      <c r="M111"/>
      <c r="N111"/>
      <c r="O111"/>
      <c r="P111"/>
      <c r="Q111"/>
      <c r="R111"/>
      <c r="S111"/>
      <c r="T111" s="118"/>
      <c r="U111" s="116"/>
      <c r="V111" s="116"/>
      <c r="W111" s="116"/>
      <c r="X111" s="116"/>
      <c r="Y111" s="116"/>
      <c r="Z111" s="116"/>
      <c r="AA111" s="116"/>
      <c r="AB111" s="116"/>
      <c r="AC111" s="116"/>
      <c r="AD111" s="116"/>
      <c r="AE111" s="116"/>
    </row>
    <row r="112" s="76" customFormat="true" ht="15.75" x14ac:dyDescent="0.25">
      <c r="A112" s="123" t="s">
        <v>179</v>
      </c>
      <c r="B112">
        <v>2013</v>
      </c>
      <c r="C112" s="75" t="s">
        <v>18</v>
      </c>
      <c r="D112">
        <v>3636150</v>
      </c>
      <c r="E112"/>
      <c r="F112"/>
      <c r="G112">
        <v>45.98</v>
      </c>
      <c r="H112"/>
      <c r="I112"/>
      <c r="J112"/>
      <c r="K112"/>
      <c r="L112"/>
      <c r="M112"/>
      <c r="N112"/>
      <c r="O112"/>
      <c r="P112"/>
      <c r="Q112"/>
      <c r="R112"/>
      <c r="S112"/>
      <c r="T112" s="118"/>
      <c r="U112" s="116"/>
      <c r="V112" s="116"/>
      <c r="W112" s="116"/>
      <c r="X112" s="116"/>
      <c r="Y112" s="116"/>
      <c r="Z112" s="116"/>
      <c r="AA112" s="116"/>
      <c r="AB112" s="116"/>
      <c r="AC112" s="116"/>
      <c r="AD112" s="116"/>
      <c r="AE112" s="116"/>
    </row>
    <row r="113" s="76" customFormat="true" ht="15.75" x14ac:dyDescent="0.25">
      <c r="A113" s="123" t="s">
        <v>179</v>
      </c>
      <c r="B113">
        <v>2014</v>
      </c>
      <c r="C113" s="75" t="s">
        <v>18</v>
      </c>
      <c r="D113">
        <v>3664484</v>
      </c>
      <c r="E113"/>
      <c r="F113"/>
      <c r="G113">
        <v>45.98</v>
      </c>
      <c r="H113"/>
      <c r="I113"/>
      <c r="J113"/>
      <c r="K113"/>
      <c r="L113"/>
      <c r="M113"/>
      <c r="N113"/>
      <c r="O113"/>
      <c r="P113"/>
      <c r="Q113"/>
      <c r="R113"/>
      <c r="S113"/>
      <c r="T113" s="118"/>
      <c r="U113" s="116"/>
      <c r="V113" s="116"/>
      <c r="W113" s="116"/>
      <c r="X113" s="116"/>
      <c r="Y113" s="116"/>
      <c r="Z113" s="116"/>
      <c r="AA113" s="116"/>
      <c r="AB113" s="116"/>
      <c r="AC113" s="116"/>
      <c r="AD113" s="116"/>
      <c r="AE113" s="116"/>
    </row>
    <row r="114" s="76" customFormat="true" ht="15.75" x14ac:dyDescent="0.25">
      <c r="A114" s="123" t="s">
        <v>179</v>
      </c>
      <c r="B114">
        <v>2015</v>
      </c>
      <c r="C114" s="75" t="s">
        <v>18</v>
      </c>
      <c r="D114">
        <v>3704046</v>
      </c>
      <c r="E114"/>
      <c r="F114"/>
      <c r="G114">
        <v>45.98</v>
      </c>
      <c r="H114"/>
      <c r="I114"/>
      <c r="J114"/>
      <c r="K114"/>
      <c r="L114"/>
      <c r="M114"/>
      <c r="N114"/>
      <c r="O114"/>
      <c r="P114"/>
      <c r="Q114"/>
      <c r="R114"/>
      <c r="S114"/>
      <c r="T114" s="118"/>
      <c r="U114" s="116"/>
      <c r="V114" s="116"/>
      <c r="W114" s="116"/>
      <c r="X114" s="116"/>
      <c r="Y114" s="116"/>
      <c r="Z114" s="116"/>
      <c r="AA114" s="116"/>
      <c r="AB114" s="116"/>
      <c r="AC114" s="116"/>
      <c r="AD114" s="116"/>
      <c r="AE114" s="116"/>
    </row>
    <row r="115" s="76" customFormat="true" ht="15.75" x14ac:dyDescent="0.25">
      <c r="A115" s="123" t="s">
        <v>179</v>
      </c>
      <c r="B115">
        <v>2016</v>
      </c>
      <c r="C115" s="75" t="s">
        <v>18</v>
      </c>
      <c r="D115">
        <v>3756118</v>
      </c>
      <c r="E115"/>
      <c r="F115"/>
      <c r="G115">
        <v>45.98</v>
      </c>
      <c r="H115"/>
      <c r="I115"/>
      <c r="J115"/>
      <c r="K115"/>
      <c r="L115"/>
      <c r="M115"/>
      <c r="N115"/>
      <c r="O115"/>
      <c r="P115"/>
      <c r="Q115"/>
      <c r="R115"/>
      <c r="S115"/>
      <c r="T115" s="118"/>
      <c r="U115" s="116"/>
      <c r="V115" s="116"/>
      <c r="W115" s="116"/>
      <c r="X115" s="116"/>
      <c r="Y115" s="116"/>
      <c r="Z115" s="116"/>
      <c r="AA115" s="116"/>
      <c r="AB115" s="116"/>
      <c r="AC115" s="116"/>
      <c r="AD115" s="116"/>
      <c r="AE115" s="116"/>
    </row>
    <row r="116" s="76" customFormat="true" ht="12" x14ac:dyDescent="0.2">
      <c r="A116" s="77"/>
      <c r="B116" s="130"/>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row>
    <row r="117" s="76" customFormat="true" ht="12" x14ac:dyDescent="0.2">
      <c r="A117" s="77"/>
      <c r="B117" s="130"/>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row>
    <row r="118" s="76" customFormat="true" ht="12" x14ac:dyDescent="0.2">
      <c r="A118" s="77"/>
      <c r="B118" s="130"/>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row>
    <row r="119" s="76" customFormat="true" ht="12" x14ac:dyDescent="0.2">
      <c r="A119" s="77"/>
      <c r="B119" s="130"/>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row>
    <row r="120" s="76" customFormat="true" ht="12" x14ac:dyDescent="0.2">
      <c r="A120" s="77"/>
      <c r="B120" s="130"/>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row>
    <row r="121" s="76" customFormat="true" ht="12" x14ac:dyDescent="0.2">
      <c r="A121" s="77"/>
      <c r="B121" s="130"/>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row>
    <row r="122" s="76" customFormat="true" ht="12" x14ac:dyDescent="0.2">
      <c r="A122" s="77"/>
      <c r="B122" s="130"/>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row>
    <row r="123" s="76" customFormat="true" ht="12" x14ac:dyDescent="0.2">
      <c r="A123" s="77"/>
      <c r="B123" s="130"/>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row>
    <row r="124" s="76" customFormat="true" ht="12" x14ac:dyDescent="0.2">
      <c r="A124" s="77"/>
      <c r="B124" s="130"/>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row>
    <row r="125" s="76" customFormat="true" ht="12" x14ac:dyDescent="0.2">
      <c r="A125" s="77"/>
      <c r="B125" s="130"/>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76" customFormat="true" ht="12" x14ac:dyDescent="0.2">
      <c r="A126" s="77"/>
      <c r="B126" s="130"/>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76" customFormat="true" ht="12" x14ac:dyDescent="0.2">
      <c r="A127" s="77"/>
      <c r="B127" s="130"/>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76" customFormat="true" ht="12" x14ac:dyDescent="0.2">
      <c r="A128" s="77"/>
      <c r="B128" s="130"/>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76" customFormat="true" ht="12" x14ac:dyDescent="0.2">
      <c r="A129" s="77"/>
      <c r="B129" s="130"/>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76" customFormat="true" ht="12" x14ac:dyDescent="0.2">
      <c r="A130" s="77"/>
      <c r="B130" s="130"/>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76" customFormat="true" ht="12" x14ac:dyDescent="0.2">
      <c r="A131" s="77"/>
      <c r="B131" s="130"/>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76" customFormat="true" ht="12" x14ac:dyDescent="0.2">
      <c r="A132" s="77"/>
      <c r="B132" s="130"/>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76" customFormat="true" ht="12" x14ac:dyDescent="0.2">
      <c r="A133" s="77"/>
      <c r="B133" s="130"/>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76" customFormat="true" ht="12" x14ac:dyDescent="0.2">
      <c r="A134" s="77"/>
      <c r="B134" s="130"/>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76" customFormat="true" ht="12" x14ac:dyDescent="0.2">
      <c r="A135" s="77"/>
      <c r="B135" s="130"/>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76" customFormat="true" ht="12" x14ac:dyDescent="0.2">
      <c r="A136" s="77"/>
      <c r="B136" s="130"/>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76" customFormat="true" ht="12" x14ac:dyDescent="0.2">
      <c r="A137" s="77"/>
      <c r="B137" s="130"/>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76" customFormat="true" ht="12" x14ac:dyDescent="0.2">
      <c r="A138" s="77"/>
      <c r="B138" s="130"/>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76" customFormat="true" ht="12" x14ac:dyDescent="0.2">
      <c r="A139" s="77"/>
      <c r="B139" s="130"/>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76" customFormat="true" ht="12" x14ac:dyDescent="0.2">
      <c r="A140" s="77"/>
      <c r="B140" s="130"/>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76" customFormat="true" ht="12" x14ac:dyDescent="0.2">
      <c r="A141" s="77"/>
      <c r="B141" s="130"/>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76" customFormat="true" ht="12" x14ac:dyDescent="0.2">
      <c r="A142" s="77"/>
      <c r="B142" s="130"/>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76" customFormat="true" ht="12" x14ac:dyDescent="0.2">
      <c r="A143" s="77"/>
      <c r="B143" s="130"/>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76" customFormat="true" ht="12" x14ac:dyDescent="0.2">
      <c r="A144" s="77"/>
      <c r="B144" s="130"/>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76" customFormat="true" ht="12" x14ac:dyDescent="0.2">
      <c r="A145" s="77"/>
      <c r="B145" s="130"/>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76" customFormat="true" ht="12" x14ac:dyDescent="0.2">
      <c r="A146" s="77"/>
      <c r="B146" s="130"/>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76" customFormat="true" ht="12" x14ac:dyDescent="0.2">
      <c r="A147" s="77"/>
      <c r="B147" s="130"/>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76" customFormat="true" ht="12" x14ac:dyDescent="0.2">
      <c r="A148" s="77"/>
      <c r="B148" s="130"/>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76" customFormat="true" ht="12" x14ac:dyDescent="0.2">
      <c r="A149" s="77"/>
      <c r="B149" s="130"/>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76" customFormat="true" ht="12" x14ac:dyDescent="0.2">
      <c r="A150" s="77"/>
      <c r="B150" s="130"/>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76" customFormat="true" ht="12" x14ac:dyDescent="0.2">
      <c r="A151" s="77"/>
      <c r="B151" s="130"/>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76" customFormat="true" ht="12" x14ac:dyDescent="0.2">
      <c r="A152" s="77"/>
      <c r="B152" s="130"/>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76" customFormat="true" ht="12" x14ac:dyDescent="0.2">
      <c r="A153" s="77"/>
      <c r="B153" s="130"/>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76" customFormat="true" ht="12" x14ac:dyDescent="0.2">
      <c r="A154" s="77"/>
      <c r="B154" s="130"/>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76" customFormat="true" ht="12" x14ac:dyDescent="0.2">
      <c r="A155" s="77"/>
      <c r="B155" s="130"/>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76" customFormat="true" ht="12" x14ac:dyDescent="0.2">
      <c r="A156" s="77"/>
      <c r="B156" s="130"/>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76" customFormat="true" ht="12" x14ac:dyDescent="0.2">
      <c r="A157" s="77"/>
      <c r="B157" s="130"/>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76" customFormat="true" ht="12" x14ac:dyDescent="0.2">
      <c r="A158" s="77"/>
      <c r="B158" s="130"/>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76" customFormat="true" ht="12" x14ac:dyDescent="0.2">
      <c r="A159" s="77"/>
      <c r="B159" s="130"/>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76" customFormat="true" ht="12" x14ac:dyDescent="0.2">
      <c r="A160" s="77"/>
      <c r="B160" s="130"/>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76" customFormat="true" ht="12" x14ac:dyDescent="0.2">
      <c r="A161" s="77"/>
      <c r="B161" s="130"/>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76" customFormat="true" ht="12" x14ac:dyDescent="0.2">
      <c r="A162" s="77"/>
      <c r="B162" s="130"/>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76" customFormat="true" ht="12" x14ac:dyDescent="0.2">
      <c r="A163" s="77"/>
      <c r="B163" s="130"/>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76" customFormat="true" ht="12" x14ac:dyDescent="0.2">
      <c r="A164" s="77"/>
      <c r="B164" s="130"/>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76" customFormat="true" ht="12" x14ac:dyDescent="0.2">
      <c r="A165" s="77"/>
      <c r="B165" s="130"/>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76" customFormat="true" ht="12" x14ac:dyDescent="0.2">
      <c r="A166" s="77"/>
      <c r="B166" s="130"/>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76" customFormat="true" ht="12" x14ac:dyDescent="0.2">
      <c r="A167" s="77"/>
      <c r="B167" s="130"/>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row>
    <row r="168" s="76" customFormat="true" ht="12" x14ac:dyDescent="0.2">
      <c r="A168" s="77"/>
      <c r="B168" s="130"/>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row>
    <row r="169" ht="15.75" x14ac:dyDescent="0.25">
      <c r="A169" s="73"/>
      <c r="B169" s="13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row>
    <row r="170" ht="15.75" x14ac:dyDescent="0.25">
      <c r="A170" s="73"/>
      <c r="B170" s="13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row>
    <row r="171" ht="15.75" x14ac:dyDescent="0.25">
      <c r="A171" s="73"/>
      <c r="B171" s="13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row>
    <row r="172" ht="15.75" x14ac:dyDescent="0.25">
      <c r="A172" s="73"/>
      <c r="B172" s="13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row>
    <row r="173" ht="15.75" x14ac:dyDescent="0.25">
      <c r="A173" s="73"/>
      <c r="B173" s="13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row>
    <row r="174" ht="15.75" x14ac:dyDescent="0.25">
      <c r="A174" s="73"/>
      <c r="B174" s="13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row>
    <row r="175" ht="15.75" x14ac:dyDescent="0.25">
      <c r="A175" s="73"/>
      <c r="B175" s="13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row>
    <row r="176" ht="15.75" x14ac:dyDescent="0.25">
      <c r="A176" s="73"/>
      <c r="B176" s="13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row>
    <row r="177" ht="15.75" x14ac:dyDescent="0.25">
      <c r="A177" s="73"/>
      <c r="B177" s="13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row>
    <row r="178" ht="15.75" x14ac:dyDescent="0.25">
      <c r="A178" s="73"/>
      <c r="B178" s="13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row>
    <row r="179" ht="15.75" x14ac:dyDescent="0.25">
      <c r="A179" s="73"/>
      <c r="B179" s="13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row>
    <row r="180" ht="15.75" x14ac:dyDescent="0.25">
      <c r="A180" s="73"/>
      <c r="B180" s="13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row>
    <row r="181" ht="15.75" x14ac:dyDescent="0.25">
      <c r="A181" s="73"/>
      <c r="B181" s="13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row>
    <row r="182" ht="15.75" x14ac:dyDescent="0.25">
      <c r="A182" s="73"/>
      <c r="B182" s="13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row>
    <row r="183" ht="15.75" x14ac:dyDescent="0.25">
      <c r="A183" s="73"/>
      <c r="B183" s="13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row>
    <row r="184" ht="15.75" x14ac:dyDescent="0.25">
      <c r="A184" s="73"/>
      <c r="B184" s="13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row>
    <row r="185" ht="15.75" x14ac:dyDescent="0.25">
      <c r="A185" s="73"/>
      <c r="B185" s="13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row>
    <row r="186" ht="15.75" x14ac:dyDescent="0.25">
      <c r="A186" s="73"/>
      <c r="B186" s="13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row>
    <row r="187" ht="15.75" x14ac:dyDescent="0.25">
      <c r="A187" s="73"/>
      <c r="B187" s="13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row>
    <row r="188" ht="15.75" x14ac:dyDescent="0.25">
      <c r="A188" s="73"/>
      <c r="B188" s="13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row>
    <row r="189" ht="15.75" x14ac:dyDescent="0.25">
      <c r="A189" s="73"/>
      <c r="B189" s="13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row>
    <row r="190" ht="15.75" x14ac:dyDescent="0.25">
      <c r="A190" s="73"/>
      <c r="B190" s="13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row>
    <row r="191" ht="15.75" x14ac:dyDescent="0.25">
      <c r="A191" s="73"/>
      <c r="B191" s="13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row>
    <row r="192" ht="15.75" x14ac:dyDescent="0.25">
      <c r="A192" s="73"/>
      <c r="B192" s="13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row>
    <row r="193" ht="15.75" x14ac:dyDescent="0.25">
      <c r="A193" s="73"/>
      <c r="B193" s="13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row>
    <row r="194" ht="15.75" x14ac:dyDescent="0.25">
      <c r="A194" s="73"/>
      <c r="B194" s="13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row>
    <row r="195" ht="15.75" x14ac:dyDescent="0.25">
      <c r="A195" s="73"/>
      <c r="B195" s="13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row>
    <row r="196" ht="15.75" x14ac:dyDescent="0.25">
      <c r="A196" s="73"/>
      <c r="B196" s="13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row>
    <row r="197" ht="15.75" x14ac:dyDescent="0.25">
      <c r="A197" s="73"/>
      <c r="B197" s="13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row>
    <row r="198" ht="15.75" x14ac:dyDescent="0.25">
      <c r="A198" s="73"/>
      <c r="B198" s="13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row>
    <row r="199" ht="15.75" x14ac:dyDescent="0.25">
      <c r="A199" s="73"/>
      <c r="B199" s="13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row>
    <row r="200" ht="15.75" x14ac:dyDescent="0.25">
      <c r="A200" s="73"/>
      <c r="B200" s="13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row>
    <row r="201" ht="15.75" x14ac:dyDescent="0.25">
      <c r="A201" s="73"/>
      <c r="B201" s="13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row>
    <row r="202" ht="15.75" x14ac:dyDescent="0.25">
      <c r="A202" s="73"/>
      <c r="B202" s="13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row>
    <row r="203" ht="15.75" x14ac:dyDescent="0.25">
      <c r="A203" s="73"/>
      <c r="B203" s="13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row>
    <row r="204" ht="15.75" x14ac:dyDescent="0.25">
      <c r="A204" s="73"/>
      <c r="B204" s="13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row>
    <row r="205" ht="15.75" x14ac:dyDescent="0.25">
      <c r="A205" s="73"/>
      <c r="B205" s="13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row>
    <row r="206" ht="15.75" x14ac:dyDescent="0.25">
      <c r="A206" s="73"/>
      <c r="B206" s="13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row>
    <row r="207" ht="15.75" x14ac:dyDescent="0.25">
      <c r="A207" s="73"/>
      <c r="B207" s="13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row>
    <row r="208" ht="15.75" x14ac:dyDescent="0.25">
      <c r="A208" s="73"/>
      <c r="B208" s="13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row>
    <row r="209" ht="15.75" x14ac:dyDescent="0.25">
      <c r="A209" s="73"/>
      <c r="B209" s="13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row>
    <row r="210" ht="15.75" x14ac:dyDescent="0.25">
      <c r="A210" s="73"/>
      <c r="B210" s="13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row>
    <row r="211" ht="15.75" x14ac:dyDescent="0.25">
      <c r="A211" s="73"/>
      <c r="B211" s="13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row>
    <row r="212" ht="15.75" x14ac:dyDescent="0.25">
      <c r="A212" s="73"/>
      <c r="B212" s="13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row>
    <row r="213" ht="15.75" x14ac:dyDescent="0.25">
      <c r="A213" s="73"/>
      <c r="B213" s="13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row>
    <row r="214" ht="15.75" x14ac:dyDescent="0.25">
      <c r="A214" s="73"/>
      <c r="B214" s="13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row>
    <row r="215" ht="15.75" x14ac:dyDescent="0.25">
      <c r="A215" s="73"/>
      <c r="B215" s="13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row>
    <row r="216" ht="15.75" x14ac:dyDescent="0.25">
      <c r="A216" s="73"/>
      <c r="B216" s="13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row>
    <row r="217" ht="15.75" x14ac:dyDescent="0.25">
      <c r="A217" s="73"/>
      <c r="B217" s="13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row>
    <row r="218" ht="15.75" x14ac:dyDescent="0.25">
      <c r="A218" s="73"/>
      <c r="B218" s="13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row>
    <row r="219" ht="15.75" x14ac:dyDescent="0.25">
      <c r="A219" s="73"/>
      <c r="B219" s="13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row>
    <row r="220" ht="15.75" x14ac:dyDescent="0.25">
      <c r="A220" s="73"/>
      <c r="B220" s="13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row>
    <row r="221" ht="15.75" x14ac:dyDescent="0.25">
      <c r="A221" s="73"/>
      <c r="B221" s="13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row>
    <row r="222" ht="15.75" x14ac:dyDescent="0.25">
      <c r="A222" s="73"/>
      <c r="B222" s="13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row>
    <row r="223" ht="15.75" x14ac:dyDescent="0.25">
      <c r="A223" s="73"/>
      <c r="B223" s="13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row>
    <row r="224" ht="15.75" x14ac:dyDescent="0.25">
      <c r="A224" s="73"/>
      <c r="B224" s="13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row>
    <row r="225" ht="15.75" x14ac:dyDescent="0.25">
      <c r="A225" s="73"/>
      <c r="B225" s="13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row>
    <row r="226" ht="15.75" x14ac:dyDescent="0.25">
      <c r="A226" s="73"/>
      <c r="B226" s="13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row>
    <row r="227" ht="15.75" x14ac:dyDescent="0.25">
      <c r="A227" s="73"/>
      <c r="B227" s="13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row>
    <row r="228" ht="15.75" x14ac:dyDescent="0.25">
      <c r="A228" s="73"/>
      <c r="B228" s="13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row>
    <row r="229" ht="15.75" x14ac:dyDescent="0.25">
      <c r="A229" s="73"/>
      <c r="B229" s="13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row>
    <row r="230" ht="15.75" x14ac:dyDescent="0.25">
      <c r="A230" s="73"/>
      <c r="B230" s="13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row>
    <row r="231" ht="15.75" x14ac:dyDescent="0.25">
      <c r="A231" s="73"/>
      <c r="B231" s="13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row>
    <row r="232" ht="15.75" x14ac:dyDescent="0.25">
      <c r="A232" s="73"/>
      <c r="B232" s="13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row>
    <row r="233" ht="15.75" x14ac:dyDescent="0.25">
      <c r="A233" s="73"/>
      <c r="B233" s="13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ht="15.75" x14ac:dyDescent="0.25">
      <c r="A234" s="73"/>
      <c r="B234" s="13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ht="15.75" x14ac:dyDescent="0.25">
      <c r="A235" s="73"/>
      <c r="B235" s="13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ht="15.75" x14ac:dyDescent="0.25">
      <c r="A236" s="73"/>
      <c r="B236" s="13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ht="15.75" x14ac:dyDescent="0.25">
      <c r="A237" s="73"/>
      <c r="B237" s="13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ht="15.75" x14ac:dyDescent="0.25">
      <c r="A238" s="73"/>
      <c r="B238" s="13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ht="15.75" x14ac:dyDescent="0.25">
      <c r="A239" s="73"/>
      <c r="B239" s="13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ht="15.75" x14ac:dyDescent="0.25">
      <c r="A240" s="73"/>
      <c r="B240" s="13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ht="15.75" x14ac:dyDescent="0.25">
      <c r="A241" s="73"/>
      <c r="B241" s="13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ht="15.75" x14ac:dyDescent="0.25">
      <c r="A242" s="73"/>
      <c r="B242" s="13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ht="15.75" x14ac:dyDescent="0.25">
      <c r="A243" s="73"/>
      <c r="B243" s="13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ht="15.75" x14ac:dyDescent="0.25">
      <c r="A244" s="73"/>
      <c r="B244" s="13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ht="15.75" x14ac:dyDescent="0.25">
      <c r="A245" s="73"/>
      <c r="B245" s="13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ht="15.75" x14ac:dyDescent="0.25">
      <c r="A246" s="73"/>
      <c r="B246" s="13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ht="15.75" x14ac:dyDescent="0.25">
      <c r="A247" s="73"/>
      <c r="B247" s="13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ht="15.75" x14ac:dyDescent="0.25">
      <c r="A248" s="73"/>
      <c r="B248" s="13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ht="15.75" x14ac:dyDescent="0.25">
      <c r="A249" s="73"/>
      <c r="B249" s="13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ht="15.75" x14ac:dyDescent="0.25">
      <c r="A250" s="73"/>
      <c r="B250" s="13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ht="15.75" x14ac:dyDescent="0.25">
      <c r="A251" s="73"/>
      <c r="B251" s="13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ht="15.75" x14ac:dyDescent="0.25">
      <c r="A252" s="73"/>
      <c r="B252" s="13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ht="15.75" x14ac:dyDescent="0.25">
      <c r="A253" s="73"/>
      <c r="B253" s="13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ht="15.75" x14ac:dyDescent="0.25">
      <c r="A254" s="73"/>
      <c r="B254" s="13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ht="15.75" x14ac:dyDescent="0.25">
      <c r="A255" s="73"/>
      <c r="B255" s="13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ht="15.75" x14ac:dyDescent="0.25">
      <c r="A256" s="73"/>
      <c r="B256" s="13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ht="15.75" x14ac:dyDescent="0.25">
      <c r="A257" s="73"/>
      <c r="B257" s="13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ht="15.75" x14ac:dyDescent="0.25">
      <c r="A258" s="73"/>
      <c r="B258" s="13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ht="15.75" x14ac:dyDescent="0.25">
      <c r="A259" s="73"/>
      <c r="B259" s="13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ht="15.75" x14ac:dyDescent="0.25">
      <c r="A260" s="73"/>
      <c r="B260" s="13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ht="15.75" x14ac:dyDescent="0.25">
      <c r="A261" s="73"/>
      <c r="B261" s="13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ht="15.75" x14ac:dyDescent="0.25">
      <c r="A262" s="73"/>
      <c r="B262" s="13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ht="15.75" x14ac:dyDescent="0.25">
      <c r="A263" s="73"/>
      <c r="B263" s="13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ht="15.75" x14ac:dyDescent="0.25">
      <c r="A264" s="73"/>
      <c r="B264" s="13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ht="15.75" x14ac:dyDescent="0.25">
      <c r="A265" s="73"/>
      <c r="B265" s="13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ht="15.75" x14ac:dyDescent="0.25">
      <c r="A266" s="73"/>
      <c r="B266" s="13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ht="15.75" x14ac:dyDescent="0.25">
      <c r="A267" s="73"/>
      <c r="B267" s="13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ht="15.75" x14ac:dyDescent="0.25">
      <c r="A268" s="73"/>
      <c r="B268" s="13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ht="15.75" x14ac:dyDescent="0.25">
      <c r="A269" s="73"/>
      <c r="B269" s="13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ht="15.75" x14ac:dyDescent="0.25">
      <c r="A270" s="73"/>
      <c r="B270" s="13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ht="15.75" x14ac:dyDescent="0.25">
      <c r="A271" s="73"/>
      <c r="B271" s="13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ht="15.75" x14ac:dyDescent="0.25">
      <c r="A272" s="73"/>
      <c r="B272" s="13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ht="15.75" x14ac:dyDescent="0.25">
      <c r="A273" s="73"/>
      <c r="B273" s="13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ht="15.75" x14ac:dyDescent="0.25">
      <c r="A274" s="73"/>
      <c r="B274" s="13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ht="15.75" x14ac:dyDescent="0.25">
      <c r="A275" s="73"/>
      <c r="B275" s="13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ht="15.75" x14ac:dyDescent="0.25">
      <c r="A276" s="73"/>
      <c r="B276" s="13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ht="15.75" x14ac:dyDescent="0.25">
      <c r="A277" s="73"/>
      <c r="B277" s="13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ht="15.75" x14ac:dyDescent="0.25">
      <c r="A278" s="73"/>
      <c r="B278" s="13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ht="15.75" x14ac:dyDescent="0.25">
      <c r="A279" s="73"/>
      <c r="B279" s="13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ht="15.75" x14ac:dyDescent="0.25">
      <c r="A280" s="73"/>
      <c r="B280" s="13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ht="15.75" x14ac:dyDescent="0.25">
      <c r="A281" s="73"/>
      <c r="B281" s="13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ht="15.75" x14ac:dyDescent="0.25">
      <c r="A282" s="73"/>
      <c r="B282" s="13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ht="15.75" x14ac:dyDescent="0.25">
      <c r="A283" s="73"/>
      <c r="B283" s="13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ht="15.75" x14ac:dyDescent="0.25">
      <c r="A284" s="73"/>
      <c r="B284" s="13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ht="15.75" x14ac:dyDescent="0.25">
      <c r="A285" s="73"/>
      <c r="B285" s="13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ht="15.75" x14ac:dyDescent="0.25">
      <c r="A286" s="73"/>
      <c r="B286" s="13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ht="15.75" x14ac:dyDescent="0.25">
      <c r="A287" s="73"/>
      <c r="B287" s="13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ht="15.75" x14ac:dyDescent="0.25">
      <c r="A288" s="73"/>
      <c r="B288" s="13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ht="15.75" x14ac:dyDescent="0.25">
      <c r="A289" s="73"/>
      <c r="B289" s="13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ht="15.75" x14ac:dyDescent="0.25">
      <c r="A290" s="73"/>
      <c r="B290" s="13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ht="15.75" x14ac:dyDescent="0.25">
      <c r="A291" s="73"/>
      <c r="B291" s="13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ht="15.75" x14ac:dyDescent="0.25">
      <c r="A292" s="73"/>
      <c r="B292" s="13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ht="15.75" x14ac:dyDescent="0.25">
      <c r="A293" s="73"/>
      <c r="B293" s="13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ht="15.75" x14ac:dyDescent="0.25">
      <c r="A294" s="73"/>
      <c r="B294" s="13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ht="15.75" x14ac:dyDescent="0.25">
      <c r="A295" s="73"/>
      <c r="B295" s="13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ht="15.75" x14ac:dyDescent="0.25">
      <c r="A296" s="73"/>
      <c r="B296" s="13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ht="15.75" x14ac:dyDescent="0.25">
      <c r="A297" s="73"/>
      <c r="B297" s="13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ht="15.75" x14ac:dyDescent="0.25">
      <c r="A298" s="73"/>
      <c r="B298" s="13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ht="15.75" x14ac:dyDescent="0.25">
      <c r="A299" s="73"/>
      <c r="B299" s="13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ht="15.75" x14ac:dyDescent="0.25">
      <c r="A300" s="73"/>
      <c r="B300" s="13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ht="15.75" x14ac:dyDescent="0.25">
      <c r="A301" s="73"/>
      <c r="B301" s="13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ht="15.75" x14ac:dyDescent="0.25">
      <c r="A302" s="73"/>
      <c r="B302" s="13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ht="15.75" x14ac:dyDescent="0.25">
      <c r="A303" s="73"/>
      <c r="B303" s="13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ht="15.75" x14ac:dyDescent="0.25">
      <c r="A304" s="73"/>
      <c r="B304" s="13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ht="15.75" x14ac:dyDescent="0.25">
      <c r="A305" s="73"/>
      <c r="B305" s="13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ht="15.75" x14ac:dyDescent="0.25">
      <c r="A306" s="73"/>
      <c r="B306" s="13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ht="15.75" x14ac:dyDescent="0.25">
      <c r="A307" s="73"/>
      <c r="B307" s="13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ht="15.75" x14ac:dyDescent="0.25">
      <c r="A308" s="73"/>
      <c r="B308" s="13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ht="15.75" x14ac:dyDescent="0.25">
      <c r="A309" s="73"/>
      <c r="B309" s="13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ht="15.75" x14ac:dyDescent="0.25">
      <c r="A310" s="73"/>
      <c r="B310" s="13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ht="15.75" x14ac:dyDescent="0.25">
      <c r="A311" s="73"/>
      <c r="B311" s="13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ht="15.75" x14ac:dyDescent="0.25">
      <c r="A312" s="73"/>
      <c r="B312" s="13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ht="15.75" x14ac:dyDescent="0.25">
      <c r="A313" s="73"/>
      <c r="B313" s="13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ht="15.75" x14ac:dyDescent="0.25">
      <c r="A314" s="73"/>
      <c r="B314" s="13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ht="15.75" x14ac:dyDescent="0.25">
      <c r="A315" s="73"/>
      <c r="B315" s="13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ht="15.75" x14ac:dyDescent="0.25">
      <c r="A316" s="73"/>
      <c r="B316" s="13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ht="15.75" x14ac:dyDescent="0.25">
      <c r="A317" s="73"/>
      <c r="B317" s="13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ht="15.75" x14ac:dyDescent="0.25">
      <c r="A318" s="73"/>
      <c r="B318" s="13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ht="15.75" x14ac:dyDescent="0.25">
      <c r="A319" s="73"/>
      <c r="B319" s="13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ht="15.75" x14ac:dyDescent="0.25">
      <c r="A320" s="73"/>
      <c r="B320" s="13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ht="15.75" x14ac:dyDescent="0.25">
      <c r="A321" s="73"/>
      <c r="B321" s="13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ht="15.75" x14ac:dyDescent="0.25">
      <c r="A322" s="73"/>
      <c r="B322" s="13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ht="15.75" x14ac:dyDescent="0.25">
      <c r="A323" s="73"/>
      <c r="B323" s="13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ht="15.75" x14ac:dyDescent="0.25">
      <c r="A324" s="73"/>
      <c r="B324" s="13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ht="15.75" x14ac:dyDescent="0.25">
      <c r="A325" s="73"/>
      <c r="B325" s="13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ht="15.75" x14ac:dyDescent="0.25">
      <c r="A326" s="73"/>
      <c r="B326" s="13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ht="15.75" x14ac:dyDescent="0.25">
      <c r="A327" s="73"/>
      <c r="B327" s="13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ht="15.75" x14ac:dyDescent="0.25">
      <c r="A328" s="73"/>
      <c r="B328" s="13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ht="15.75" x14ac:dyDescent="0.25">
      <c r="A329" s="73"/>
      <c r="B329" s="13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ht="15.75" x14ac:dyDescent="0.25">
      <c r="A330" s="73"/>
      <c r="B330" s="13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ht="15.75" x14ac:dyDescent="0.25">
      <c r="A331" s="73"/>
      <c r="B331" s="13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ht="15.75" x14ac:dyDescent="0.25">
      <c r="A332" s="73"/>
      <c r="B332" s="13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ht="15.75" x14ac:dyDescent="0.25">
      <c r="A333" s="73"/>
      <c r="B333" s="13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ht="15.75" x14ac:dyDescent="0.25">
      <c r="A334" s="73"/>
      <c r="B334" s="13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ht="15.75" x14ac:dyDescent="0.25">
      <c r="A335" s="73"/>
      <c r="B335" s="13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ht="15.75" x14ac:dyDescent="0.25">
      <c r="A336" s="73"/>
      <c r="B336" s="13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ht="15.75" x14ac:dyDescent="0.25">
      <c r="A337" s="73"/>
      <c r="B337" s="13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ht="15.75" x14ac:dyDescent="0.25">
      <c r="A338" s="73"/>
      <c r="B338" s="13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ht="15.75" x14ac:dyDescent="0.25">
      <c r="A339" s="73"/>
      <c r="B339" s="13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ht="15.75" x14ac:dyDescent="0.25">
      <c r="A340" s="73"/>
      <c r="B340" s="13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ht="15.75" x14ac:dyDescent="0.25">
      <c r="A341" s="73"/>
      <c r="B341" s="13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ht="15.75" x14ac:dyDescent="0.25">
      <c r="A342" s="73"/>
      <c r="B342" s="13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ht="15.75" x14ac:dyDescent="0.25">
      <c r="A343" s="73"/>
      <c r="B343" s="13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ht="15.75" x14ac:dyDescent="0.25">
      <c r="A344" s="73"/>
      <c r="B344" s="13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ht="15.75" x14ac:dyDescent="0.25">
      <c r="A345" s="73"/>
      <c r="B345" s="13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ht="15.75" x14ac:dyDescent="0.25">
      <c r="A346" s="73"/>
      <c r="B346" s="13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ht="15.75" x14ac:dyDescent="0.25">
      <c r="A347" s="73"/>
      <c r="B347" s="13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ht="15.75" x14ac:dyDescent="0.25">
      <c r="A348" s="73"/>
      <c r="B348" s="13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ht="15.75" x14ac:dyDescent="0.25">
      <c r="A349" s="73"/>
      <c r="B349" s="13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ht="15.75" x14ac:dyDescent="0.25">
      <c r="A350" s="73"/>
      <c r="B350" s="13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ht="15.75" x14ac:dyDescent="0.25">
      <c r="A351" s="73"/>
      <c r="B351" s="13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ht="15.75" x14ac:dyDescent="0.25">
      <c r="A352" s="73"/>
      <c r="B352" s="13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ht="15.75" x14ac:dyDescent="0.25">
      <c r="A353" s="73"/>
      <c r="B353" s="13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ht="15.75" x14ac:dyDescent="0.25">
      <c r="A354" s="73"/>
      <c r="B354" s="13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ht="15.75" x14ac:dyDescent="0.25">
      <c r="A355" s="73"/>
      <c r="B355" s="13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ht="15.75" x14ac:dyDescent="0.25">
      <c r="A356" s="73"/>
      <c r="B356" s="13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ht="15.75" x14ac:dyDescent="0.25">
      <c r="A357" s="73"/>
      <c r="B357" s="13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ht="15.75" x14ac:dyDescent="0.25">
      <c r="A358" s="73"/>
      <c r="B358" s="13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ht="15.75" x14ac:dyDescent="0.25">
      <c r="A359" s="73"/>
      <c r="B359" s="13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ht="15.75" x14ac:dyDescent="0.25">
      <c r="A360" s="73"/>
      <c r="B360" s="13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ht="15.75" x14ac:dyDescent="0.25">
      <c r="A361" s="73"/>
      <c r="B361" s="13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ht="15.75" x14ac:dyDescent="0.25">
      <c r="A362" s="73"/>
      <c r="B362" s="13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ht="15.75" x14ac:dyDescent="0.25">
      <c r="A363" s="73"/>
      <c r="B363" s="13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ht="15.75" x14ac:dyDescent="0.25">
      <c r="A364" s="73"/>
      <c r="B364" s="13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ht="15.75" x14ac:dyDescent="0.25">
      <c r="A365" s="73"/>
      <c r="B365" s="13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ht="15.75" x14ac:dyDescent="0.25">
      <c r="A366" s="73"/>
      <c r="B366" s="13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ht="15.75" x14ac:dyDescent="0.25">
      <c r="A367" s="73"/>
      <c r="B367" s="13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ht="15.75" x14ac:dyDescent="0.25">
      <c r="A368" s="73"/>
      <c r="B368" s="13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ht="15.75" x14ac:dyDescent="0.25">
      <c r="A369" s="73"/>
      <c r="B369" s="13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ht="15.75" x14ac:dyDescent="0.25">
      <c r="A370" s="73"/>
      <c r="B370" s="13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ht="15.75" x14ac:dyDescent="0.25">
      <c r="A371" s="73"/>
      <c r="B371" s="13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ht="15.75" x14ac:dyDescent="0.25">
      <c r="A372" s="73"/>
      <c r="B372" s="13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ht="15.75" x14ac:dyDescent="0.25">
      <c r="A373" s="73"/>
      <c r="B373" s="13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ht="15.75" x14ac:dyDescent="0.25">
      <c r="A374" s="73"/>
      <c r="B374" s="13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ht="15.75" x14ac:dyDescent="0.25">
      <c r="A375" s="73"/>
      <c r="B375" s="13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ht="15.75" x14ac:dyDescent="0.25">
      <c r="A376" s="73"/>
      <c r="B376" s="13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ht="15.75" x14ac:dyDescent="0.25">
      <c r="A377" s="73"/>
      <c r="B377" s="13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ht="15.75" x14ac:dyDescent="0.25">
      <c r="A378" s="73"/>
      <c r="B378" s="13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ht="15.75" x14ac:dyDescent="0.25">
      <c r="A379" s="73"/>
      <c r="B379" s="13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ht="15.75" x14ac:dyDescent="0.25">
      <c r="A380" s="73"/>
      <c r="B380" s="13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ht="15.75" x14ac:dyDescent="0.25">
      <c r="A381" s="73"/>
      <c r="B381" s="13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ht="15.75" x14ac:dyDescent="0.25">
      <c r="A382" s="73"/>
      <c r="B382" s="131"/>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ht="15.75" x14ac:dyDescent="0.25">
      <c r="A383" s="73"/>
      <c r="B383" s="131"/>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ht="15.75" x14ac:dyDescent="0.25">
      <c r="A384" s="73"/>
      <c r="B384" s="131"/>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ht="15.75" x14ac:dyDescent="0.25">
      <c r="A385" s="73"/>
      <c r="B385" s="131"/>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ht="15.75" x14ac:dyDescent="0.25">
      <c r="A386" s="73"/>
      <c r="B386" s="131"/>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ht="15.75" x14ac:dyDescent="0.25">
      <c r="A387" s="73"/>
      <c r="B387" s="131"/>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ht="15.75" x14ac:dyDescent="0.25">
      <c r="A388" s="73"/>
      <c r="B388" s="131"/>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ht="15.75" x14ac:dyDescent="0.25">
      <c r="A389" s="73"/>
      <c r="B389" s="131"/>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ht="15.75" x14ac:dyDescent="0.25">
      <c r="A390" s="73"/>
      <c r="B390" s="131"/>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ht="15.75" x14ac:dyDescent="0.25">
      <c r="A391" s="73"/>
      <c r="B391" s="131"/>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ht="15.75" x14ac:dyDescent="0.25">
      <c r="A392" s="73"/>
      <c r="B392" s="131"/>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ht="15.75" x14ac:dyDescent="0.25">
      <c r="A393" s="73"/>
      <c r="B393" s="131"/>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ht="15.75" x14ac:dyDescent="0.25">
      <c r="A394" s="73"/>
      <c r="B394" s="131"/>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ht="15.75" x14ac:dyDescent="0.25">
      <c r="A395" s="73"/>
      <c r="B395" s="131"/>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ht="15.75" x14ac:dyDescent="0.25">
      <c r="A396" s="73"/>
      <c r="B396" s="131"/>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ht="15.75" x14ac:dyDescent="0.25">
      <c r="A397" s="73"/>
      <c r="B397" s="131"/>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ht="15.75" x14ac:dyDescent="0.25">
      <c r="A398" s="73"/>
      <c r="B398" s="131"/>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ht="15.75" x14ac:dyDescent="0.25">
      <c r="A399" s="73"/>
      <c r="B399" s="131"/>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ht="15.75" x14ac:dyDescent="0.25">
      <c r="A400" s="73"/>
      <c r="B400" s="131"/>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ht="15.75" x14ac:dyDescent="0.25">
      <c r="A401" s="73"/>
      <c r="B401" s="131"/>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ht="15.75" x14ac:dyDescent="0.25">
      <c r="A402" s="73"/>
      <c r="B402" s="131"/>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ht="15.75" x14ac:dyDescent="0.25">
      <c r="A403" s="73"/>
      <c r="B403" s="131"/>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ht="15.75" x14ac:dyDescent="0.25">
      <c r="A404" s="73"/>
      <c r="B404" s="131"/>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ht="15.75" x14ac:dyDescent="0.25">
      <c r="A405" s="73"/>
      <c r="B405" s="131"/>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ht="15.75" x14ac:dyDescent="0.25">
      <c r="A406" s="73"/>
      <c r="B406" s="131"/>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ht="15.75" x14ac:dyDescent="0.25">
      <c r="A407" s="73"/>
      <c r="B407" s="131"/>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ht="15.75" x14ac:dyDescent="0.25">
      <c r="A408" s="73"/>
      <c r="B408" s="131"/>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ht="15.75" x14ac:dyDescent="0.25">
      <c r="A409" s="73"/>
      <c r="B409" s="131"/>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ht="15.75" x14ac:dyDescent="0.25">
      <c r="A410" s="73"/>
      <c r="B410" s="131"/>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ht="15.75" x14ac:dyDescent="0.25">
      <c r="A411" s="73"/>
      <c r="B411" s="131"/>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ht="15.75" x14ac:dyDescent="0.25">
      <c r="A412" s="73"/>
      <c r="B412" s="131"/>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ht="15.75" x14ac:dyDescent="0.25">
      <c r="A413" s="73"/>
      <c r="B413" s="131"/>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ht="15.75" x14ac:dyDescent="0.25">
      <c r="A414" s="73"/>
      <c r="B414" s="131"/>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ht="15.75" x14ac:dyDescent="0.25">
      <c r="A415" s="73"/>
      <c r="B415" s="131"/>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ht="15.75" x14ac:dyDescent="0.25">
      <c r="A416" s="73"/>
      <c r="B416" s="131"/>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ht="15.75" x14ac:dyDescent="0.25">
      <c r="A417" s="73"/>
      <c r="B417" s="131"/>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ht="15.75" x14ac:dyDescent="0.25">
      <c r="A418" s="73"/>
      <c r="B418" s="131"/>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ht="15.75" x14ac:dyDescent="0.25">
      <c r="A419" s="73"/>
      <c r="B419" s="131"/>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ht="15.75" x14ac:dyDescent="0.25">
      <c r="A420" s="73"/>
      <c r="B420" s="131"/>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ht="15.75" x14ac:dyDescent="0.25">
      <c r="A421" s="73"/>
      <c r="B421" s="131"/>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ht="15.75" x14ac:dyDescent="0.25">
      <c r="A422" s="73"/>
      <c r="B422" s="131"/>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ht="15.75" x14ac:dyDescent="0.25">
      <c r="A423" s="73"/>
      <c r="B423" s="131"/>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ht="15.75" x14ac:dyDescent="0.25">
      <c r="A424" s="73"/>
      <c r="B424" s="131"/>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ht="15.75" x14ac:dyDescent="0.25">
      <c r="A425" s="73"/>
      <c r="B425" s="131"/>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ht="15.75" x14ac:dyDescent="0.25">
      <c r="A426" s="73"/>
      <c r="B426" s="131"/>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ht="15.75" x14ac:dyDescent="0.25">
      <c r="A427" s="73"/>
      <c r="B427" s="131"/>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ht="15.75" x14ac:dyDescent="0.25">
      <c r="A428" s="73"/>
      <c r="B428" s="131"/>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ht="15.75" x14ac:dyDescent="0.25">
      <c r="A429" s="73"/>
      <c r="B429" s="131"/>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ht="15.75" x14ac:dyDescent="0.25">
      <c r="A430" s="73"/>
      <c r="B430" s="131"/>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ht="15.75" x14ac:dyDescent="0.25">
      <c r="A431" s="73"/>
      <c r="B431" s="131"/>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ht="15.75" x14ac:dyDescent="0.25">
      <c r="A432" s="73"/>
      <c r="B432" s="131"/>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ht="15.75" x14ac:dyDescent="0.25">
      <c r="A433" s="73"/>
      <c r="B433" s="131"/>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ht="15.75" x14ac:dyDescent="0.25">
      <c r="A434" s="73"/>
      <c r="B434" s="131"/>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ht="15.75" x14ac:dyDescent="0.25">
      <c r="A435" s="73"/>
      <c r="B435" s="131"/>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ht="15.75" x14ac:dyDescent="0.25">
      <c r="A436" s="73"/>
      <c r="B436" s="131"/>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ht="15.75" x14ac:dyDescent="0.25">
      <c r="A437" s="73"/>
      <c r="B437" s="131"/>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ht="15.75" x14ac:dyDescent="0.25">
      <c r="A438" s="73"/>
      <c r="B438" s="131"/>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ht="15.75" x14ac:dyDescent="0.25">
      <c r="A439" s="73"/>
      <c r="B439" s="131"/>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ht="15.75" x14ac:dyDescent="0.25">
      <c r="A440" s="73"/>
      <c r="B440" s="131"/>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ht="15.75" x14ac:dyDescent="0.25">
      <c r="A441" s="73"/>
      <c r="B441" s="131"/>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ht="15.75" x14ac:dyDescent="0.25">
      <c r="A442" s="73"/>
      <c r="B442" s="131"/>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ht="15.75" x14ac:dyDescent="0.25">
      <c r="A443" s="73"/>
      <c r="B443" s="131"/>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ht="15.75" x14ac:dyDescent="0.25">
      <c r="A444" s="73"/>
      <c r="B444" s="131"/>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ht="15.75" x14ac:dyDescent="0.25">
      <c r="A445" s="73"/>
      <c r="B445" s="131"/>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ht="15.75" x14ac:dyDescent="0.25">
      <c r="A446" s="73"/>
      <c r="B446" s="131"/>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ht="15.75" x14ac:dyDescent="0.25">
      <c r="A447" s="73"/>
      <c r="B447" s="131"/>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ht="15.75" x14ac:dyDescent="0.25">
      <c r="A448" s="73"/>
      <c r="B448" s="131"/>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ht="15.75" x14ac:dyDescent="0.25">
      <c r="A449" s="73"/>
      <c r="B449" s="131"/>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ht="15.75" x14ac:dyDescent="0.25">
      <c r="A450" s="73"/>
      <c r="B450" s="131"/>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ht="15.75" x14ac:dyDescent="0.25">
      <c r="A451" s="73"/>
      <c r="B451" s="131"/>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ht="15.75" x14ac:dyDescent="0.25">
      <c r="A452" s="73"/>
      <c r="B452" s="131"/>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ht="15.75" x14ac:dyDescent="0.25">
      <c r="A453" s="73"/>
      <c r="B453" s="131"/>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ht="15.75" x14ac:dyDescent="0.25">
      <c r="A454" s="73"/>
      <c r="B454" s="131"/>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ht="15.75" x14ac:dyDescent="0.25">
      <c r="A455" s="73"/>
      <c r="B455" s="131"/>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ht="15.75" x14ac:dyDescent="0.25">
      <c r="A456" s="73"/>
      <c r="B456" s="131"/>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ht="15.75" x14ac:dyDescent="0.25">
      <c r="A457" s="73"/>
      <c r="B457" s="131"/>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ht="15.75" x14ac:dyDescent="0.25">
      <c r="A458" s="73"/>
      <c r="B458" s="131"/>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ht="15.75" x14ac:dyDescent="0.25">
      <c r="A459" s="73"/>
      <c r="B459" s="131"/>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ht="15.75" x14ac:dyDescent="0.25">
      <c r="A460" s="73"/>
      <c r="B460" s="131"/>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ht="15.75" x14ac:dyDescent="0.25">
      <c r="A461" s="73"/>
      <c r="B461" s="131"/>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ht="15.75" x14ac:dyDescent="0.25">
      <c r="A462" s="73"/>
      <c r="B462" s="131"/>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ht="15.75" x14ac:dyDescent="0.25">
      <c r="A463" s="73"/>
      <c r="B463" s="131"/>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ht="15.75" x14ac:dyDescent="0.25">
      <c r="A464" s="73"/>
      <c r="B464" s="131"/>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ht="15.75" x14ac:dyDescent="0.25">
      <c r="A465" s="73"/>
      <c r="B465" s="131"/>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ht="15.75" x14ac:dyDescent="0.25">
      <c r="A466" s="73"/>
      <c r="B466" s="131"/>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ht="15.75" x14ac:dyDescent="0.25">
      <c r="A467" s="73"/>
      <c r="B467" s="131"/>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ht="15.75" x14ac:dyDescent="0.25">
      <c r="A468" s="73"/>
      <c r="B468" s="131"/>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ht="15.75" x14ac:dyDescent="0.25">
      <c r="A469" s="73"/>
      <c r="B469" s="131"/>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ht="15.75" x14ac:dyDescent="0.25">
      <c r="A470" s="73"/>
      <c r="B470" s="131"/>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ht="15.75" x14ac:dyDescent="0.25">
      <c r="A471" s="73"/>
      <c r="B471" s="131"/>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ht="15.75" x14ac:dyDescent="0.25">
      <c r="A472" s="73"/>
      <c r="B472" s="131"/>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ht="15.75" x14ac:dyDescent="0.25">
      <c r="A473" s="73"/>
      <c r="B473" s="131"/>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ht="15.75" x14ac:dyDescent="0.25">
      <c r="A474" s="73"/>
      <c r="B474" s="131"/>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ht="15.75" x14ac:dyDescent="0.25">
      <c r="A475" s="73"/>
      <c r="B475" s="131"/>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ht="15.75" x14ac:dyDescent="0.25">
      <c r="A476" s="73"/>
      <c r="B476" s="131"/>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ht="15.75" x14ac:dyDescent="0.25">
      <c r="A477" s="73"/>
      <c r="B477" s="131"/>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ht="15.75" x14ac:dyDescent="0.25">
      <c r="A478" s="73"/>
      <c r="B478" s="131"/>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ht="15.75" x14ac:dyDescent="0.25">
      <c r="A479" s="73"/>
      <c r="B479" s="131"/>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ht="15.75" x14ac:dyDescent="0.25">
      <c r="A480" s="73"/>
      <c r="B480" s="131"/>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ht="15.75" x14ac:dyDescent="0.25">
      <c r="A481" s="73"/>
      <c r="B481" s="131"/>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ht="15.75" x14ac:dyDescent="0.25">
      <c r="A482" s="73"/>
      <c r="B482" s="131"/>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ht="15.75" x14ac:dyDescent="0.25">
      <c r="A483" s="73"/>
      <c r="B483" s="131"/>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ht="15.75" x14ac:dyDescent="0.25">
      <c r="A484" s="73"/>
      <c r="B484" s="131"/>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ht="15.75" x14ac:dyDescent="0.25">
      <c r="A485" s="73"/>
      <c r="B485" s="131"/>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ht="15.75" x14ac:dyDescent="0.25">
      <c r="A486" s="73"/>
      <c r="B486" s="131"/>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ht="15.75" x14ac:dyDescent="0.25">
      <c r="A487" s="73"/>
      <c r="B487" s="131"/>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ht="15.75" x14ac:dyDescent="0.25">
      <c r="A488" s="73"/>
      <c r="B488" s="131"/>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2" customWidth="true"/>
    <col min="2" max="2" width="9" style="32"/>
    <col min="3" max="3" width="5" style="32" customWidth="true"/>
    <col min="4" max="21" width="3.875" style="32" customWidth="true"/>
    <col min="22" max="22" width="3.875" style="163" customWidth="true"/>
    <col min="23" max="23" width="3.875" style="86" customWidth="true"/>
    <col min="24" max="25" width="3.875" style="86" hidden="true" customWidth="true"/>
    <col min="26" max="26" width="3.875" style="86" customWidth="true"/>
    <col min="27" max="27" width="3.875" style="163" customWidth="true"/>
    <col min="28" max="28" width="3.875" style="86" customWidth="true"/>
    <col min="29" max="30" width="3.875" style="86" hidden="true" customWidth="true"/>
    <col min="31" max="31" width="3.875" style="86" customWidth="true"/>
    <col min="32" max="32" width="3.875" style="163" customWidth="true"/>
    <col min="33" max="33" width="3.875" style="86" customWidth="true"/>
    <col min="34" max="35" width="3.875" style="86" hidden="true" customWidth="true"/>
    <col min="36" max="36" width="3.875" style="86" customWidth="true"/>
    <col min="37" max="37" width="3.875" style="163" customWidth="true"/>
    <col min="38" max="38" width="3.875" style="86" customWidth="true"/>
    <col min="39" max="40" width="3.875" style="86" hidden="true" customWidth="true"/>
    <col min="41" max="41" width="3.875" style="86" customWidth="true"/>
    <col min="42" max="42" width="3.875" style="163" customWidth="true"/>
    <col min="43" max="43" width="3.875" style="86" customWidth="true"/>
    <col min="44" max="45" width="3.875" style="86" hidden="true" customWidth="true"/>
    <col min="46" max="46" width="3.875" style="86" customWidth="true"/>
    <col min="47" max="47" width="3.875" style="163" customWidth="true"/>
    <col min="48" max="48" width="3.875" style="86" customWidth="true"/>
    <col min="49" max="50" width="3.875" style="86" hidden="true" customWidth="true"/>
    <col min="51" max="51" width="3.875" style="86" customWidth="true"/>
    <col min="52" max="52" width="3.875" style="108" customWidth="true"/>
    <col min="53" max="69" width="3.875" style="74" customWidth="true"/>
    <col min="70" max="70" width="9" style="32" customWidth="true"/>
    <col min="71" max="136" width="3.875" style="32" hidden="true" customWidth="true"/>
    <col min="137" max="137" width="9" style="32" customWidth="true"/>
    <col min="138" max="16384" width="9" style="32"/>
  </cols>
  <sheetData>
    <row r="1" ht="18" x14ac:dyDescent="0.25">
      <c r="A1" s="46" t="s">
        <v>60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row>
    <row r="2" ht="15.75" x14ac:dyDescent="0.25">
      <c r="A2" s="48" t="s">
        <v>38</v>
      </c>
      <c r="B2" s="48"/>
      <c r="C2" s="48"/>
      <c r="D2" s="299" t="s">
        <v>13</v>
      </c>
      <c r="E2" s="47"/>
      <c r="F2" s="47"/>
      <c r="G2" s="91"/>
      <c r="H2" s="47"/>
      <c r="I2" s="47"/>
      <c r="J2" s="91"/>
      <c r="K2" s="49"/>
      <c r="L2" s="49"/>
      <c r="M2" s="91"/>
      <c r="N2" s="49"/>
      <c r="O2" s="49"/>
      <c r="P2" s="91"/>
      <c r="Q2" s="49"/>
      <c r="R2" s="49"/>
      <c r="S2" s="91"/>
      <c r="T2" s="49"/>
      <c r="U2" s="49"/>
      <c r="V2" s="300" t="s">
        <v>14</v>
      </c>
      <c r="W2" s="44"/>
      <c r="X2" s="49"/>
      <c r="Y2" s="49"/>
      <c r="Z2" s="49"/>
      <c r="AA2" s="90"/>
      <c r="AB2" s="49"/>
      <c r="AC2" s="49"/>
      <c r="AD2" s="49"/>
      <c r="AE2" s="49"/>
      <c r="AF2" s="90"/>
      <c r="AG2" s="49"/>
      <c r="AH2" s="49"/>
      <c r="AI2" s="49"/>
      <c r="AJ2" s="49"/>
      <c r="AK2" s="90"/>
      <c r="AL2" s="49"/>
      <c r="AM2" s="49"/>
      <c r="AN2" s="49"/>
      <c r="AO2" s="49"/>
      <c r="AP2" s="90"/>
      <c r="AQ2" s="49"/>
      <c r="AR2" s="49"/>
      <c r="AS2" s="49"/>
      <c r="AT2" s="49"/>
      <c r="AU2" s="90"/>
      <c r="AV2" s="49"/>
      <c r="AW2" s="49"/>
      <c r="AX2" s="49"/>
      <c r="AY2" s="49"/>
      <c r="AZ2" s="301" t="s">
        <v>15</v>
      </c>
      <c r="BA2" s="44"/>
      <c r="BB2" s="51"/>
      <c r="BC2" s="51"/>
      <c r="BD2" s="50"/>
      <c r="BE2" s="50"/>
      <c r="BF2" s="50"/>
      <c r="BG2" s="50"/>
      <c r="BH2" s="50"/>
      <c r="BI2" s="50"/>
      <c r="BJ2" s="50"/>
      <c r="BK2" s="50"/>
      <c r="BL2" s="50"/>
      <c r="BM2" s="50"/>
      <c r="BN2" s="50"/>
      <c r="BO2" s="50"/>
      <c r="BP2" s="50"/>
      <c r="BQ2" s="50"/>
    </row>
    <row r="3" ht="14.25" x14ac:dyDescent="0.2">
      <c r="A3" s="52"/>
      <c r="B3" s="47"/>
      <c r="C3" s="47"/>
      <c r="D3" s="53" t="s">
        <v>7</v>
      </c>
      <c r="E3" s="53"/>
      <c r="F3" s="53"/>
      <c r="G3" s="53" t="s">
        <v>1</v>
      </c>
      <c r="I3" s="53"/>
      <c r="J3" s="53" t="s">
        <v>2</v>
      </c>
      <c r="L3" s="53"/>
      <c r="M3" s="53" t="s">
        <v>16</v>
      </c>
      <c r="O3" s="53"/>
      <c r="P3" s="53" t="s">
        <v>17</v>
      </c>
      <c r="Q3" s="53"/>
      <c r="R3" s="53"/>
      <c r="S3" s="53" t="s">
        <v>18</v>
      </c>
      <c r="U3" s="53"/>
      <c r="V3" s="53" t="s">
        <v>7</v>
      </c>
      <c r="W3" s="44"/>
      <c r="X3" s="53"/>
      <c r="Y3" s="53"/>
      <c r="Z3" s="53"/>
      <c r="AA3" s="53" t="s">
        <v>1</v>
      </c>
      <c r="AB3" s="53"/>
      <c r="AC3" s="53"/>
      <c r="AD3" s="53"/>
      <c r="AE3" s="53"/>
      <c r="AF3" s="53" t="s">
        <v>2</v>
      </c>
      <c r="AG3" s="44"/>
      <c r="AH3" s="53"/>
      <c r="AI3" s="53"/>
      <c r="AJ3" s="53"/>
      <c r="AK3" s="53" t="s">
        <v>16</v>
      </c>
      <c r="AL3" s="53"/>
      <c r="AM3" s="53"/>
      <c r="AN3" s="53"/>
      <c r="AO3" s="53"/>
      <c r="AP3" s="53" t="s">
        <v>17</v>
      </c>
      <c r="AQ3" s="53"/>
      <c r="AR3" s="53"/>
      <c r="AS3" s="53"/>
      <c r="AT3" s="53"/>
      <c r="AU3" s="53" t="s">
        <v>18</v>
      </c>
      <c r="AV3" s="53"/>
      <c r="AW3" s="53"/>
      <c r="AX3" s="53"/>
      <c r="AY3" s="53"/>
      <c r="AZ3" s="53" t="s">
        <v>7</v>
      </c>
      <c r="BA3" s="44"/>
      <c r="BB3" s="53"/>
      <c r="BC3" s="53" t="s">
        <v>1</v>
      </c>
      <c r="BD3" s="44"/>
      <c r="BE3" s="53"/>
      <c r="BF3" s="53" t="s">
        <v>2</v>
      </c>
      <c r="BG3" s="53"/>
      <c r="BH3" s="53"/>
      <c r="BI3" s="53" t="s">
        <v>16</v>
      </c>
      <c r="BJ3" s="44"/>
      <c r="BK3" s="53"/>
      <c r="BL3" s="53" t="s">
        <v>17</v>
      </c>
      <c r="BM3" s="44"/>
      <c r="BN3" s="53"/>
      <c r="BO3" s="53" t="s">
        <v>18</v>
      </c>
      <c r="BP3" s="44"/>
      <c r="BQ3" s="53"/>
      <c r="BS3" s="53" t="s">
        <v>7</v>
      </c>
      <c r="BU3" s="53"/>
      <c r="BV3" s="53" t="s">
        <v>1</v>
      </c>
      <c r="BX3" s="53"/>
      <c r="BY3" s="53" t="s">
        <v>2</v>
      </c>
      <c r="CA3" s="53"/>
      <c r="CB3" s="53" t="s">
        <v>16</v>
      </c>
      <c r="CD3" s="53"/>
      <c r="CE3" s="53" t="s">
        <v>17</v>
      </c>
      <c r="CG3" s="53"/>
      <c r="CH3" s="53" t="s">
        <v>18</v>
      </c>
      <c r="CJ3" s="53"/>
      <c r="CK3" s="53" t="s">
        <v>7</v>
      </c>
      <c r="CM3" s="53"/>
      <c r="CN3" s="44"/>
      <c r="CO3" s="44"/>
      <c r="CP3" s="53" t="s">
        <v>1</v>
      </c>
      <c r="CR3" s="44"/>
      <c r="CS3" s="53"/>
      <c r="CT3" s="44"/>
      <c r="CU3" s="53" t="s">
        <v>2</v>
      </c>
      <c r="CW3" s="53"/>
      <c r="CX3" s="44"/>
      <c r="CY3" s="44"/>
      <c r="CZ3" s="53" t="s">
        <v>16</v>
      </c>
      <c r="DB3" s="44"/>
      <c r="DC3" s="53"/>
      <c r="DD3" s="44"/>
      <c r="DE3" s="53" t="s">
        <v>17</v>
      </c>
      <c r="DG3" s="44"/>
      <c r="DH3" s="44"/>
      <c r="DI3" s="44"/>
      <c r="DJ3" s="53" t="s">
        <v>18</v>
      </c>
      <c r="DL3" s="44"/>
      <c r="DM3" s="44"/>
      <c r="DN3" s="44"/>
      <c r="DO3" s="53" t="s">
        <v>7</v>
      </c>
      <c r="DP3" s="53"/>
      <c r="DQ3" s="53"/>
      <c r="DR3" s="53" t="s">
        <v>1</v>
      </c>
      <c r="DS3" s="53"/>
      <c r="DT3" s="53"/>
      <c r="DU3" s="53" t="s">
        <v>2</v>
      </c>
      <c r="DV3" s="53"/>
      <c r="DW3" s="53"/>
      <c r="DX3" s="53" t="s">
        <v>16</v>
      </c>
      <c r="DY3" s="53"/>
      <c r="DZ3" s="53"/>
      <c r="EA3" s="53" t="s">
        <v>17</v>
      </c>
      <c r="EB3" s="53"/>
      <c r="EC3" s="53"/>
      <c r="ED3" s="53"/>
      <c r="EE3" s="53" t="s">
        <v>18</v>
      </c>
      <c r="EF3" s="53"/>
    </row>
    <row r="4" s="83" customFormat="true" ht="160.5" customHeight="true" x14ac:dyDescent="0.2">
      <c r="A4" s="54" t="s">
        <v>5</v>
      </c>
      <c r="B4" s="54" t="s">
        <v>6</v>
      </c>
      <c r="C4" s="54" t="s">
        <v>4</v>
      </c>
      <c r="D4" s="405" t="s">
        <v>25</v>
      </c>
      <c r="E4" s="406" t="s">
        <v>19</v>
      </c>
      <c r="F4" s="407" t="s">
        <v>217</v>
      </c>
      <c r="G4" s="405" t="s">
        <v>25</v>
      </c>
      <c r="H4" s="406" t="s">
        <v>19</v>
      </c>
      <c r="I4" s="407" t="s">
        <v>217</v>
      </c>
      <c r="J4" s="405" t="s">
        <v>25</v>
      </c>
      <c r="K4" s="406" t="s">
        <v>19</v>
      </c>
      <c r="L4" s="407" t="s">
        <v>217</v>
      </c>
      <c r="M4" s="405" t="s">
        <v>25</v>
      </c>
      <c r="N4" s="406" t="s">
        <v>19</v>
      </c>
      <c r="O4" s="407" t="s">
        <v>217</v>
      </c>
      <c r="P4" s="405" t="s">
        <v>25</v>
      </c>
      <c r="Q4" s="406" t="s">
        <v>19</v>
      </c>
      <c r="R4" s="407" t="s">
        <v>217</v>
      </c>
      <c r="S4" s="405" t="s">
        <v>25</v>
      </c>
      <c r="T4" s="406" t="s">
        <v>19</v>
      </c>
      <c r="U4" s="408" t="s">
        <v>217</v>
      </c>
      <c r="V4" s="409" t="s">
        <v>25</v>
      </c>
      <c r="W4" s="410" t="s">
        <v>19</v>
      </c>
      <c r="X4" s="411" t="s">
        <v>21</v>
      </c>
      <c r="Y4" s="411" t="s">
        <v>30</v>
      </c>
      <c r="Z4" s="412" t="s">
        <v>218</v>
      </c>
      <c r="AA4" s="409" t="s">
        <v>25</v>
      </c>
      <c r="AB4" s="410" t="s">
        <v>19</v>
      </c>
      <c r="AC4" s="411" t="s">
        <v>21</v>
      </c>
      <c r="AD4" s="411" t="s">
        <v>30</v>
      </c>
      <c r="AE4" s="412" t="s">
        <v>218</v>
      </c>
      <c r="AF4" s="409" t="s">
        <v>25</v>
      </c>
      <c r="AG4" s="410" t="s">
        <v>19</v>
      </c>
      <c r="AH4" s="411" t="s">
        <v>21</v>
      </c>
      <c r="AI4" s="411" t="s">
        <v>30</v>
      </c>
      <c r="AJ4" s="412" t="s">
        <v>218</v>
      </c>
      <c r="AK4" s="409" t="s">
        <v>25</v>
      </c>
      <c r="AL4" s="410" t="s">
        <v>19</v>
      </c>
      <c r="AM4" s="411" t="s">
        <v>21</v>
      </c>
      <c r="AN4" s="411" t="s">
        <v>30</v>
      </c>
      <c r="AO4" s="412" t="s">
        <v>218</v>
      </c>
      <c r="AP4" s="409" t="s">
        <v>25</v>
      </c>
      <c r="AQ4" s="410" t="s">
        <v>19</v>
      </c>
      <c r="AR4" s="411" t="s">
        <v>21</v>
      </c>
      <c r="AS4" s="411" t="s">
        <v>30</v>
      </c>
      <c r="AT4" s="412" t="s">
        <v>218</v>
      </c>
      <c r="AU4" s="409" t="s">
        <v>25</v>
      </c>
      <c r="AV4" s="410" t="s">
        <v>19</v>
      </c>
      <c r="AW4" s="411" t="s">
        <v>21</v>
      </c>
      <c r="AX4" s="411" t="s">
        <v>30</v>
      </c>
      <c r="AY4" s="413" t="s">
        <v>218</v>
      </c>
      <c r="AZ4" s="414" t="s">
        <v>144</v>
      </c>
      <c r="BA4" s="415" t="s">
        <v>143</v>
      </c>
      <c r="BB4" s="416" t="s">
        <v>219</v>
      </c>
      <c r="BC4" s="414" t="s">
        <v>144</v>
      </c>
      <c r="BD4" s="415" t="s">
        <v>143</v>
      </c>
      <c r="BE4" s="416" t="s">
        <v>219</v>
      </c>
      <c r="BF4" s="414" t="s">
        <v>144</v>
      </c>
      <c r="BG4" s="415" t="s">
        <v>143</v>
      </c>
      <c r="BH4" s="416" t="s">
        <v>219</v>
      </c>
      <c r="BI4" s="414" t="s">
        <v>144</v>
      </c>
      <c r="BJ4" s="415" t="s">
        <v>143</v>
      </c>
      <c r="BK4" s="416" t="s">
        <v>219</v>
      </c>
      <c r="BL4" s="414" t="s">
        <v>144</v>
      </c>
      <c r="BM4" s="415" t="s">
        <v>143</v>
      </c>
      <c r="BN4" s="416" t="s">
        <v>219</v>
      </c>
      <c r="BO4" s="414" t="s">
        <v>144</v>
      </c>
      <c r="BP4" s="415" t="s">
        <v>143</v>
      </c>
      <c r="BQ4" s="416" t="s">
        <v>219</v>
      </c>
      <c r="BS4" s="157" t="s">
        <v>25</v>
      </c>
      <c r="BT4" s="158" t="s">
        <v>19</v>
      </c>
      <c r="BU4" s="97" t="s">
        <v>39</v>
      </c>
      <c r="BV4" s="157" t="s">
        <v>25</v>
      </c>
      <c r="BW4" s="158" t="s">
        <v>19</v>
      </c>
      <c r="BX4" s="159" t="s">
        <v>117</v>
      </c>
      <c r="BY4" s="157" t="s">
        <v>25</v>
      </c>
      <c r="BZ4" s="158" t="s">
        <v>19</v>
      </c>
      <c r="CA4" s="84" t="s">
        <v>39</v>
      </c>
      <c r="CB4" s="157" t="s">
        <v>25</v>
      </c>
      <c r="CC4" s="158" t="s">
        <v>19</v>
      </c>
      <c r="CD4" s="97" t="s">
        <v>39</v>
      </c>
      <c r="CE4" s="157" t="s">
        <v>25</v>
      </c>
      <c r="CF4" s="158" t="s">
        <v>19</v>
      </c>
      <c r="CG4" s="159" t="s">
        <v>39</v>
      </c>
      <c r="CH4" s="157" t="s">
        <v>25</v>
      </c>
      <c r="CI4" s="158" t="s">
        <v>19</v>
      </c>
      <c r="CJ4" s="84" t="s">
        <v>39</v>
      </c>
      <c r="CK4" s="161" t="s">
        <v>25</v>
      </c>
      <c r="CL4" s="160" t="s">
        <v>19</v>
      </c>
      <c r="CM4" s="100" t="s">
        <v>54</v>
      </c>
      <c r="CN4" s="100" t="s">
        <v>59</v>
      </c>
      <c r="CO4" s="162" t="s">
        <v>124</v>
      </c>
      <c r="CP4" s="161" t="s">
        <v>25</v>
      </c>
      <c r="CQ4" s="160" t="s">
        <v>19</v>
      </c>
      <c r="CR4" s="85" t="s">
        <v>54</v>
      </c>
      <c r="CS4" s="85" t="s">
        <v>59</v>
      </c>
      <c r="CT4" s="100" t="s">
        <v>124</v>
      </c>
      <c r="CU4" s="161" t="s">
        <v>25</v>
      </c>
      <c r="CV4" s="160" t="s">
        <v>19</v>
      </c>
      <c r="CW4" s="100" t="s">
        <v>54</v>
      </c>
      <c r="CX4" s="100" t="s">
        <v>59</v>
      </c>
      <c r="CY4" s="162" t="s">
        <v>124</v>
      </c>
      <c r="CZ4" s="161" t="s">
        <v>25</v>
      </c>
      <c r="DA4" s="160" t="s">
        <v>19</v>
      </c>
      <c r="DB4" s="85" t="s">
        <v>54</v>
      </c>
      <c r="DC4" s="85" t="s">
        <v>59</v>
      </c>
      <c r="DD4" s="100" t="s">
        <v>124</v>
      </c>
      <c r="DE4" s="161" t="s">
        <v>25</v>
      </c>
      <c r="DF4" s="160" t="s">
        <v>19</v>
      </c>
      <c r="DG4" s="100" t="s">
        <v>54</v>
      </c>
      <c r="DH4" s="100" t="s">
        <v>59</v>
      </c>
      <c r="DI4" s="162" t="s">
        <v>124</v>
      </c>
      <c r="DJ4" s="161" t="s">
        <v>25</v>
      </c>
      <c r="DK4" s="160" t="s">
        <v>19</v>
      </c>
      <c r="DL4" s="85" t="s">
        <v>54</v>
      </c>
      <c r="DM4" s="85" t="s">
        <v>59</v>
      </c>
      <c r="DN4" s="100" t="s">
        <v>124</v>
      </c>
      <c r="DO4" s="82" t="s">
        <v>130</v>
      </c>
      <c r="DP4" s="99" t="s">
        <v>131</v>
      </c>
      <c r="DQ4" s="99" t="s">
        <v>132</v>
      </c>
      <c r="DR4" s="82" t="s">
        <v>130</v>
      </c>
      <c r="DS4" s="99" t="s">
        <v>131</v>
      </c>
      <c r="DT4" s="99" t="s">
        <v>132</v>
      </c>
      <c r="DU4" s="82" t="s">
        <v>130</v>
      </c>
      <c r="DV4" s="99" t="s">
        <v>131</v>
      </c>
      <c r="DW4" s="99" t="s">
        <v>132</v>
      </c>
      <c r="DX4" s="82" t="s">
        <v>130</v>
      </c>
      <c r="DY4" s="99" t="s">
        <v>131</v>
      </c>
      <c r="DZ4" s="99" t="s">
        <v>132</v>
      </c>
      <c r="EA4" s="82" t="s">
        <v>130</v>
      </c>
      <c r="EB4" s="99" t="s">
        <v>131</v>
      </c>
      <c r="EC4" s="99" t="s">
        <v>132</v>
      </c>
      <c r="ED4" s="82" t="s">
        <v>130</v>
      </c>
      <c r="EE4" s="99" t="s">
        <v>131</v>
      </c>
      <c r="EF4" s="99" t="s">
        <v>132</v>
      </c>
    </row>
    <row r="5" ht="50.25" hidden="true" x14ac:dyDescent="0.2">
      <c r="A5" s="54" t="s">
        <v>40</v>
      </c>
      <c r="B5" s="54" t="s">
        <v>41</v>
      </c>
      <c r="C5" s="54" t="s">
        <v>42</v>
      </c>
      <c r="D5" s="302" t="s">
        <v>154</v>
      </c>
      <c r="E5" s="303" t="s">
        <v>43</v>
      </c>
      <c r="F5" s="304" t="s">
        <v>66</v>
      </c>
      <c r="G5" s="168" t="s">
        <v>155</v>
      </c>
      <c r="H5" s="168" t="s">
        <v>44</v>
      </c>
      <c r="I5" s="168" t="s">
        <v>67</v>
      </c>
      <c r="J5" s="92" t="s">
        <v>156</v>
      </c>
      <c r="K5" s="168" t="s">
        <v>45</v>
      </c>
      <c r="L5" s="168" t="s">
        <v>68</v>
      </c>
      <c r="M5" s="92" t="s">
        <v>157</v>
      </c>
      <c r="N5" s="168" t="s">
        <v>96</v>
      </c>
      <c r="O5" s="168" t="s">
        <v>97</v>
      </c>
      <c r="P5" s="92" t="s">
        <v>158</v>
      </c>
      <c r="Q5" s="168" t="s">
        <v>98</v>
      </c>
      <c r="R5" s="168" t="s">
        <v>99</v>
      </c>
      <c r="S5" s="92" t="s">
        <v>159</v>
      </c>
      <c r="T5" s="168" t="s">
        <v>100</v>
      </c>
      <c r="U5" s="168" t="s">
        <v>101</v>
      </c>
      <c r="V5" s="305" t="s">
        <v>148</v>
      </c>
      <c r="W5" s="306" t="s">
        <v>46</v>
      </c>
      <c r="X5" s="306" t="s">
        <v>69</v>
      </c>
      <c r="Y5" s="306" t="s">
        <v>70</v>
      </c>
      <c r="Z5" s="306" t="s">
        <v>123</v>
      </c>
      <c r="AA5" s="171" t="s">
        <v>149</v>
      </c>
      <c r="AB5" s="151" t="s">
        <v>47</v>
      </c>
      <c r="AC5" s="151" t="s">
        <v>71</v>
      </c>
      <c r="AD5" s="151" t="s">
        <v>72</v>
      </c>
      <c r="AE5" s="151" t="s">
        <v>125</v>
      </c>
      <c r="AF5" s="171" t="s">
        <v>150</v>
      </c>
      <c r="AG5" s="151" t="s">
        <v>48</v>
      </c>
      <c r="AH5" s="151" t="s">
        <v>73</v>
      </c>
      <c r="AI5" s="151" t="s">
        <v>74</v>
      </c>
      <c r="AJ5" s="151" t="s">
        <v>126</v>
      </c>
      <c r="AK5" s="171" t="s">
        <v>151</v>
      </c>
      <c r="AL5" s="151" t="s">
        <v>75</v>
      </c>
      <c r="AM5" s="151" t="s">
        <v>76</v>
      </c>
      <c r="AN5" s="151" t="s">
        <v>77</v>
      </c>
      <c r="AO5" s="151" t="s">
        <v>127</v>
      </c>
      <c r="AP5" s="171" t="s">
        <v>152</v>
      </c>
      <c r="AQ5" s="151" t="s">
        <v>78</v>
      </c>
      <c r="AR5" s="151" t="s">
        <v>79</v>
      </c>
      <c r="AS5" s="151" t="s">
        <v>80</v>
      </c>
      <c r="AT5" s="151" t="s">
        <v>128</v>
      </c>
      <c r="AU5" s="171" t="s">
        <v>153</v>
      </c>
      <c r="AV5" s="151" t="s">
        <v>81</v>
      </c>
      <c r="AW5" s="151" t="s">
        <v>82</v>
      </c>
      <c r="AX5" s="151" t="s">
        <v>83</v>
      </c>
      <c r="AY5" s="172" t="s">
        <v>129</v>
      </c>
      <c r="AZ5" s="174" t="s">
        <v>84</v>
      </c>
      <c r="BA5" s="87" t="s">
        <v>133</v>
      </c>
      <c r="BB5" s="154" t="s">
        <v>85</v>
      </c>
      <c r="BC5" s="119" t="s">
        <v>95</v>
      </c>
      <c r="BD5" s="155" t="s">
        <v>134</v>
      </c>
      <c r="BE5" s="120" t="s">
        <v>94</v>
      </c>
      <c r="BF5" s="119" t="s">
        <v>93</v>
      </c>
      <c r="BG5" s="155" t="s">
        <v>135</v>
      </c>
      <c r="BH5" s="120" t="s">
        <v>92</v>
      </c>
      <c r="BI5" s="119" t="s">
        <v>91</v>
      </c>
      <c r="BJ5" s="155" t="s">
        <v>136</v>
      </c>
      <c r="BK5" s="120" t="s">
        <v>90</v>
      </c>
      <c r="BL5" s="155" t="s">
        <v>89</v>
      </c>
      <c r="BM5" s="155" t="s">
        <v>137</v>
      </c>
      <c r="BN5" s="120" t="s">
        <v>88</v>
      </c>
      <c r="BO5" s="155" t="s">
        <v>87</v>
      </c>
      <c r="BP5" s="155" t="s">
        <v>138</v>
      </c>
      <c r="BQ5" s="120" t="s">
        <v>86</v>
      </c>
    </row>
    <row r="6" x14ac:dyDescent="0.2">
      <c r="A6" s="55" t="str">
        <f>'Water Data'!B1</f>
        <v>SUR13</v>
      </c>
      <c r="B6" s="55" t="str">
        <f>+'Water Data'!A3</f>
        <v>Survey</v>
      </c>
      <c r="C6" s="55">
        <f>'Water Data'!C3</f>
        <v>2013</v>
      </c>
      <c r="D6" s="243">
        <f>+IF(AND(ISNUMBER('Water Data'!C5),BS6="Yes"),100-'Water Data'!C5,IF(AND(ISNUMBER('Water Data'!C5),BS6="No",ISNUMBER('Water Data'!C5)),CONCATENATE("[",ROUND(100-'Water Data'!C5,0),"]"),NA()))</f>
        <v>77.45</v>
      </c>
      <c r="E6" s="243">
        <f>+IF(AND(ISNUMBER('Water Data'!C7),BT6="Yes"),'Water Data'!C7,IF(AND(ISNUMBER('Water Data'!C7),BT6="No",ISNUMBER('Water Data'!C7)),CONCATENATE("[",ROUND('Water Data'!C7,0),"]"),NA()))</f>
        <v>61.225000000000001</v>
      </c>
      <c r="F6" s="243">
        <f>+IF(AND(ISNUMBER('Water Data'!C10),BU6="Yes"),'Water Data'!C10,IF(AND(ISNUMBER('Water Data'!C10),BU6="No",ISNUMBER('Water Data'!C10)),CONCATENATE("[",ROUND('Water Data'!C10,0),"]"),NA()))</f>
        <v>35.572950290510001</v>
      </c>
      <c r="G6" s="243" t="e">
        <f>+IF(AND(ISNUMBER('Water Data'!D5),BV6="Yes"),100-'Water Data'!D5,IF(AND(ISNUMBER('Water Data'!D5),BV6="No",ISNUMBER('Water Data'!D5)),CONCATENATE("[",ROUND(100-'Water Data'!D5,0),"]"),NA()))</f>
        <v>#N/A</v>
      </c>
      <c r="H6" s="243" t="e">
        <f>+IF(AND(ISNUMBER('Water Data'!D7),BW6="Yes"),'Water Data'!D7,IF(AND(ISNUMBER('Water Data'!D7),BW6="No",ISNUMBER('Water Data'!D7)),CONCATENATE("[",ROUND('Water Data'!D7,0),"]"),NA()))</f>
        <v>#N/A</v>
      </c>
      <c r="I6" s="243" t="e">
        <f>+IF(AND(ISNUMBER('Water Data'!D10),BX6="Yes"),'Water Data'!D10,IF(AND(ISNUMBER('Water Data'!D10),BX6="No",ISNUMBER('Water Data'!D10)),CONCATENATE("[",ROUND('Water Data'!D10,0),"]"),NA()))</f>
        <v>#N/A</v>
      </c>
      <c r="J6" s="243" t="e">
        <f>+IF(AND(ISNUMBER('Water Data'!E5),BY6="Yes"),100-'Water Data'!E5,IF(AND(ISNUMBER('Water Data'!E5),BY6="No",ISNUMBER('Water Data'!E5)),CONCATENATE("[",ROUND(100-'Water Data'!E5,0),"]"),NA()))</f>
        <v>#N/A</v>
      </c>
      <c r="K6" s="243" t="e">
        <f>+IF(AND(ISNUMBER('Water Data'!E7),BZ6="Yes"),'Water Data'!E7,IF(AND(ISNUMBER('Water Data'!E7),BZ6="No",ISNUMBER('Water Data'!E7)),CONCATENATE("[",ROUND('Water Data'!E7,0),"]"),NA()))</f>
        <v>#N/A</v>
      </c>
      <c r="L6" s="243" t="e">
        <f>+IF(AND(ISNUMBER('Water Data'!E10),CA6="Yes"),'Water Data'!E10,IF(AND(ISNUMBER('Water Data'!E10),CA6="No",ISNUMBER('Water Data'!E10)),CONCATENATE("[",ROUND('Water Data'!E10,0),"]"),NA()))</f>
        <v>#N/A</v>
      </c>
      <c r="M6" s="243" t="e">
        <f>+IF(AND(ISNUMBER('Water Data'!F5),CB6="Yes"),100-'Water Data'!F5,IF(AND(ISNUMBER('Water Data'!F5),CB6="No",ISNUMBER('Water Data'!F5)),CONCATENATE("[",ROUND(100-'Water Data'!F5,0),"]"),NA()))</f>
        <v>#N/A</v>
      </c>
      <c r="N6" s="243" t="e">
        <f>+IF(AND(ISNUMBER('Water Data'!F7),CC6="Yes"),'Water Data'!F7,IF(AND(ISNUMBER('Water Data'!F7),CC6="No",ISNUMBER('Water Data'!F7)),CONCATENATE("[",ROUND('Water Data'!F7,0),"]"),NA()))</f>
        <v>#N/A</v>
      </c>
      <c r="O6" s="243" t="e">
        <f>+IF(AND(ISNUMBER('Water Data'!F10),CD6="Yes"),'Water Data'!F10,IF(AND(ISNUMBER('Water Data'!F10),CD6="No",ISNUMBER('Water Data'!F10)),CONCATENATE("[",ROUND('Water Data'!F10,0),"]"),NA()))</f>
        <v>#N/A</v>
      </c>
      <c r="P6" s="243" t="e">
        <f>+IF(AND(ISNUMBER('Water Data'!G5),CE6="Yes"),100-'Water Data'!G5,IF(AND(ISNUMBER('Water Data'!G5),CE6="No",ISNUMBER('Water Data'!G5)),CONCATENATE("[",ROUND(100-'Water Data'!G5,0),"]"),NA()))</f>
        <v>#N/A</v>
      </c>
      <c r="Q6" s="243" t="e">
        <f>+IF(AND(ISNUMBER('Water Data'!G7),CF6="Yes"),'Water Data'!G7,IF(AND(ISNUMBER('Water Data'!G7),CF6="No",ISNUMBER('Water Data'!G7)),CONCATENATE("[",ROUND('Water Data'!G7,0),"]"),NA()))</f>
        <v>#N/A</v>
      </c>
      <c r="R6" s="243" t="e">
        <f>+IF(AND(ISNUMBER('Water Data'!G10),CG6="Yes"),'Water Data'!G10,IF(AND(ISNUMBER('Water Data'!G10),CG6="No",ISNUMBER('Water Data'!G10)),CONCATENATE("[",ROUND('Water Data'!G10,0),"]"),NA()))</f>
        <v>#N/A</v>
      </c>
      <c r="S6" s="243" t="e">
        <f>+IF(AND(ISNUMBER('Water Data'!H5),CH6="Yes"),100-'Water Data'!H5,IF(AND(ISNUMBER('Water Data'!H5),CH6="No",ISNUMBER('Water Data'!H5)),CONCATENATE("[",ROUND(100-'Water Data'!H5,0),"]"),NA()))</f>
        <v>#N/A</v>
      </c>
      <c r="T6" s="243" t="e">
        <f>+IF(AND(ISNUMBER('Water Data'!H7),CI6="Yes"),'Water Data'!H7,IF(AND(ISNUMBER('Water Data'!H7),CI6="No",ISNUMBER('Water Data'!H7)),CONCATENATE("[",ROUND('Water Data'!H7,0),"]"),NA()))</f>
        <v>#N/A</v>
      </c>
      <c r="U6" s="243" t="e">
        <f>+IF(AND(ISNUMBER('Water Data'!H10),CJ6="Yes"),'Water Data'!H10,IF(AND(ISNUMBER('Water Data'!H10),CJ6="No",ISNUMBER('Water Data'!H10)),CONCATENATE("[",ROUND('Water Data'!H10,0),"]"),NA()))</f>
        <v>#N/A</v>
      </c>
      <c r="V6" s="244">
        <f>+IF(AND(ISNUMBER('Sanitation Data'!C5),CK6="Yes"),100-'Sanitation Data'!C5,IF(AND(ISNUMBER('Sanitation Data'!C5),CK6="No",ISNUMBER('Sanitation Data'!C5)),CONCATENATE("[",ROUND(100-'Sanitation Data'!C5,0),"]"),NA()))</f>
        <v>80.718562874251489</v>
      </c>
      <c r="W6" s="244">
        <f>+IF(AND(ISNUMBER('Sanitation Data'!C7),CL6="Yes"),'Sanitation Data'!C7,IF(AND(ISNUMBER('Sanitation Data'!C7),CL6="No",ISNUMBER('Sanitation Data'!C7)),CONCATENATE("[",ROUND('Sanitation Data'!C7,0),"]"),NA()))</f>
        <v>80.718562874251489</v>
      </c>
      <c r="X6" s="244">
        <f>+IF(AND(ISNUMBER('Sanitation Data'!C11),CM6="Yes"),'Sanitation Data'!C11,IF(AND(ISNUMBER('Sanitation Data'!C11),CM6="No",ISNUMBER('Sanitation Data'!C11)),CONCATENATE("[",ROUND('Sanitation Data'!C11,0),"]"),NA()))</f>
        <v>25.022754491017963</v>
      </c>
      <c r="Y6" s="244" t="e">
        <f>+IF(AND(ISNUMBER('Sanitation Data'!C12),CN6="Yes"),'Sanitation Data'!C12,IF(AND(ISNUMBER('Sanitation Data'!C12),CN6="No",ISNUMBER('Sanitation Data'!C12)),CONCATENATE("[",ROUND('Sanitation Data'!C12,0),"]"),NA()))</f>
        <v>#N/A</v>
      </c>
      <c r="Z6" s="244">
        <f>+IF(AND(ISNUMBER('Sanitation Data'!C13),CO6="Yes"),'Sanitation Data'!C13,IF(AND(ISNUMBER('Sanitation Data'!C13),CO6="No",ISNUMBER('Sanitation Data'!C13)),CONCATENATE("[",ROUND('Sanitation Data'!C13,0),"]"),NA()))</f>
        <v>25.022754491017963</v>
      </c>
      <c r="AA6" s="244">
        <f>+IF(AND(ISNUMBER('Sanitation Data'!D5),CP6="Yes"),100-'Sanitation Data'!D5,IF(AND(ISNUMBER('Sanitation Data'!D5),CP6="No",ISNUMBER('Sanitation Data'!D5)),CONCATENATE("[",ROUND(100-'Sanitation Data'!D5,0),"]"),NA()))</f>
        <v>96.724890829694317</v>
      </c>
      <c r="AB6" s="244" t="e">
        <f>+IF(AND(ISNUMBER('Sanitation Data'!D7),CQ6="Yes"),'Sanitation Data'!D7,IF(AND(ISNUMBER('Sanitation Data'!D7),CQ6="No",ISNUMBER('Sanitation Data'!D7)),CONCATENATE("[",ROUND('Sanitation Data'!D7,0),"]"),NA()))</f>
        <v>#N/A</v>
      </c>
      <c r="AC6" s="244" t="e">
        <f>+IF(AND(ISNUMBER('Sanitation Data'!D11),CR6="Yes"),'Sanitation Data'!D11,IF(AND(ISNUMBER('Sanitation Data'!D11),CR6="No",ISNUMBER('Sanitation Data'!D11)),CONCATENATE("[",ROUND('Sanitation Data'!D11,0),"]"),NA()))</f>
        <v>#N/A</v>
      </c>
      <c r="AD6" s="244" t="e">
        <f>+IF(AND(ISNUMBER('Sanitation Data'!D12),CS6="Yes"),'Sanitation Data'!D12,IF(AND(ISNUMBER('Sanitation Data'!D12),CS6="No",ISNUMBER('Sanitation Data'!D12)),CONCATENATE("[",ROUND('Sanitation Data'!D12,0),"]"),NA()))</f>
        <v>#N/A</v>
      </c>
      <c r="AE6" s="244" t="e">
        <f>+IF(AND(ISNUMBER('Sanitation Data'!D13),CT6="Yes"),'Sanitation Data'!D13,IF(AND(ISNUMBER('Sanitation Data'!D13),CT6="No",ISNUMBER('Sanitation Data'!D13)),CONCATENATE("[",ROUND('Sanitation Data'!D13,0),"]"),NA()))</f>
        <v>#N/A</v>
      </c>
      <c r="AF6" s="244">
        <f>+IF(AND(ISNUMBER('Sanitation Data'!E5),CU6="Yes"),100-'Sanitation Data'!E5,IF(AND(ISNUMBER('Sanitation Data'!E5),CU6="No",ISNUMBER('Sanitation Data'!E5)),CONCATENATE("[",ROUND(100-'Sanitation Data'!E5,0),"]"),NA()))</f>
        <v>74.17491749174917</v>
      </c>
      <c r="AG6" s="244" t="e">
        <f>+IF(AND(ISNUMBER('Sanitation Data'!E7),CV6="Yes"),'Sanitation Data'!E7,IF(AND(ISNUMBER('Sanitation Data'!E7),CV6="No",ISNUMBER('Sanitation Data'!E7)),CONCATENATE("[",ROUND('Sanitation Data'!E7,0),"]"),NA()))</f>
        <v>#N/A</v>
      </c>
      <c r="AH6" s="244" t="e">
        <f>+IF(AND(ISNUMBER('Sanitation Data'!E11),CW6="Yes"),'Sanitation Data'!E11,IF(AND(ISNUMBER('Sanitation Data'!E11),CW6="No",ISNUMBER('Sanitation Data'!E11)),CONCATENATE("[",ROUND('Sanitation Data'!E11,0),"]"),NA()))</f>
        <v>#N/A</v>
      </c>
      <c r="AI6" s="244" t="e">
        <f>+IF(AND(ISNUMBER('Sanitation Data'!E12),CX6="Yes"),'Sanitation Data'!E12,IF(AND(ISNUMBER('Sanitation Data'!E12),CX6="No",ISNUMBER('Sanitation Data'!E12)),CONCATENATE("[",ROUND('Sanitation Data'!E12,0),"]"),NA()))</f>
        <v>#N/A</v>
      </c>
      <c r="AJ6" s="244" t="e">
        <f>+IF(AND(ISNUMBER('Sanitation Data'!E13),CY6="Yes"),'Sanitation Data'!E13,IF(AND(ISNUMBER('Sanitation Data'!E13),CY6="No",ISNUMBER('Sanitation Data'!E13)),CONCATENATE("[",ROUND('Sanitation Data'!E13,0),"]"),NA()))</f>
        <v>#N/A</v>
      </c>
      <c r="AK6" s="244" t="e">
        <f>+IF(AND(ISNUMBER('Sanitation Data'!F5),CZ6="Yes"),100-'Sanitation Data'!F5,IF(AND(ISNUMBER('Sanitation Data'!F5),CZ6="No",ISNUMBER('Sanitation Data'!F5)),CONCATENATE("[",ROUND(100-'Sanitation Data'!F5,0),"]"),NA()))</f>
        <v>#N/A</v>
      </c>
      <c r="AL6" s="244" t="e">
        <f>+IF(AND(ISNUMBER('Sanitation Data'!F7),DA6="Yes"),'Sanitation Data'!F7,IF(AND(ISNUMBER('Sanitation Data'!F7),DA6="No",ISNUMBER('Sanitation Data'!F7)),CONCATENATE("[",ROUND('Sanitation Data'!F7,0),"]"),NA()))</f>
        <v>#N/A</v>
      </c>
      <c r="AM6" s="244" t="e">
        <f>+IF(AND(ISNUMBER('Sanitation Data'!F11),DB6="Yes"),'Sanitation Data'!F11,IF(AND(ISNUMBER('Sanitation Data'!F11),DB6="No",ISNUMBER('Sanitation Data'!F11)),CONCATENATE("[",ROUND('Sanitation Data'!F11,0),"]"),NA()))</f>
        <v>#N/A</v>
      </c>
      <c r="AN6" s="244" t="e">
        <f>+IF(AND(ISNUMBER('Sanitation Data'!F12),DC6="Yes"),'Sanitation Data'!F12,IF(AND(ISNUMBER('Sanitation Data'!F12),DC6="No",ISNUMBER('Sanitation Data'!F12)),CONCATENATE("[",ROUND('Sanitation Data'!F12,0),"]"),NA()))</f>
        <v>#N/A</v>
      </c>
      <c r="AO6" s="244" t="e">
        <f>+IF(AND(ISNUMBER('Sanitation Data'!F13),DD6="Yes"),'Sanitation Data'!F13,IF(AND(ISNUMBER('Sanitation Data'!F13),DD6="No",ISNUMBER('Sanitation Data'!F13)),CONCATENATE("[",ROUND('Sanitation Data'!F13,0),"]"),NA()))</f>
        <v>#N/A</v>
      </c>
      <c r="AP6" s="244" t="e">
        <f>+IF(AND(ISNUMBER('Sanitation Data'!G5),DE6="Yes"),100-'Sanitation Data'!G5,IF(AND(ISNUMBER('Sanitation Data'!G5),DE6="No",ISNUMBER('Sanitation Data'!G5)),CONCATENATE("[",ROUND(100-'Sanitation Data'!G5,0),"]"),NA()))</f>
        <v>#N/A</v>
      </c>
      <c r="AQ6" s="244" t="e">
        <f>+IF(AND(ISNUMBER('Sanitation Data'!G7),DF6="Yes"),'Sanitation Data'!G7,IF(AND(ISNUMBER('Sanitation Data'!G7),DF6="No",ISNUMBER('Sanitation Data'!G7)),CONCATENATE("[",ROUND('Sanitation Data'!G7,0),"]"),NA()))</f>
        <v>#N/A</v>
      </c>
      <c r="AR6" s="244" t="e">
        <f>+IF(AND(ISNUMBER('Sanitation Data'!G11),DG6="Yes"),'Sanitation Data'!G11,IF(AND(ISNUMBER('Sanitation Data'!G11),DG6="No",ISNUMBER('Sanitation Data'!G11)),CONCATENATE("[",ROUND('Sanitation Data'!G11,0),"]"),NA()))</f>
        <v>#N/A</v>
      </c>
      <c r="AS6" s="244" t="e">
        <f>+IF(AND(ISNUMBER('Sanitation Data'!G12),DH6="Yes"),'Sanitation Data'!G12,IF(AND(ISNUMBER('Sanitation Data'!G12),DH6="No",ISNUMBER('Sanitation Data'!G12)),CONCATENATE("[",ROUND('Sanitation Data'!G12,0),"]"),NA()))</f>
        <v>#N/A</v>
      </c>
      <c r="AT6" s="244" t="e">
        <f>+IF(AND(ISNUMBER('Sanitation Data'!G13),DI6="Yes"),'Sanitation Data'!G13,IF(AND(ISNUMBER('Sanitation Data'!G13),DI6="No",ISNUMBER('Sanitation Data'!G13)),CONCATENATE("[",ROUND('Sanitation Data'!G13,0),"]"),NA()))</f>
        <v>#N/A</v>
      </c>
      <c r="AU6" s="244" t="e">
        <f>+IF(AND(ISNUMBER('Sanitation Data'!H5),DJ6="Yes"),100-'Sanitation Data'!H5,IF(AND(ISNUMBER('Sanitation Data'!H5),DJ6="No",ISNUMBER('Sanitation Data'!H5)),CONCATENATE("[",ROUND(100-'Sanitation Data'!H5,0),"]"),NA()))</f>
        <v>#N/A</v>
      </c>
      <c r="AV6" s="244" t="e">
        <f>+IF(AND(ISNUMBER('Sanitation Data'!H7),DK6="Yes"),'Sanitation Data'!H7,IF(AND(ISNUMBER('Sanitation Data'!H7),DK6="No",ISNUMBER('Sanitation Data'!H7)),CONCATENATE("[",ROUND('Sanitation Data'!H7,0),"]"),NA()))</f>
        <v>#N/A</v>
      </c>
      <c r="AW6" s="244" t="e">
        <f>+IF(AND(ISNUMBER('Sanitation Data'!H11),DL6="Yes"),'Sanitation Data'!H11,IF(AND(ISNUMBER('Sanitation Data'!H11),DL6="No",ISNUMBER('Sanitation Data'!H11)),CONCATENATE("[",ROUND('Sanitation Data'!H11,0),"]"),NA()))</f>
        <v>#N/A</v>
      </c>
      <c r="AX6" s="244" t="e">
        <f>+IF(AND(ISNUMBER('Sanitation Data'!H12),DM6="Yes"),'Sanitation Data'!H12,IF(AND(ISNUMBER('Sanitation Data'!H12),DM6="No",ISNUMBER('Sanitation Data'!H12)),CONCATENATE("[",ROUND('Sanitation Data'!H12,0),"]"),NA()))</f>
        <v>#N/A</v>
      </c>
      <c r="AY6" s="244" t="e">
        <f>+IF(AND(ISNUMBER('Sanitation Data'!H13),DN6="Yes"),'Sanitation Data'!H13,IF(AND(ISNUMBER('Sanitation Data'!H13),DN6="No",ISNUMBER('Sanitation Data'!H13)),CONCATENATE("[",ROUND('Sanitation Data'!H13,0),"]"),NA()))</f>
        <v>#N/A</v>
      </c>
      <c r="AZ6" s="245">
        <f>+IF(AND(ISNUMBER('Hygiene Data'!C6),DO6="Yes"),'Hygiene Data'!C6,IF(AND(ISNUMBER('Hygiene Data'!C6),DO6="No",ISNUMBER('Hygiene Data'!C6)),CONCATENATE("[",ROUND('Hygiene Data'!C6,0),"]"),NA()))</f>
        <v>47.78</v>
      </c>
      <c r="BA6" s="245">
        <f>+IF(AND(ISNUMBER('Hygiene Data'!C8),DP6="Yes"),'Hygiene Data'!C8,IF(AND(ISNUMBER('Hygiene Data'!C8),DP6="No",ISNUMBER('Hygiene Data'!C8)),CONCATENATE("[",ROUND('Hygiene Data'!C8,0),"]"),NA()))</f>
        <v>16</v>
      </c>
      <c r="BB6" s="245">
        <f>+IF(AND(ISNUMBER('Hygiene Data'!C10),DQ6="Yes"),'Hygiene Data'!C10,IF(AND(ISNUMBER('Hygiene Data'!C10),DQ6="No",ISNUMBER('Hygiene Data'!C10)),CONCATENATE("[",ROUND('Hygiene Data'!C10,0),"]"),NA()))</f>
        <v>8</v>
      </c>
      <c r="BC6" s="245">
        <f>+IF(AND(ISNUMBER('Hygiene Data'!D6),DR6="Yes"),'Hygiene Data'!D6,IF(AND(ISNUMBER('Hygiene Data'!D6),DR6="No",ISNUMBER('Hygiene Data'!D6)),CONCATENATE("[",ROUND('Hygiene Data'!D6,0),"]"),NA()))</f>
        <v>72.925764192139738</v>
      </c>
      <c r="BD6" s="245" t="e">
        <f>+IF(AND(ISNUMBER('Hygiene Data'!D8),DS6="Yes"),'Hygiene Data'!D8,IF(AND(ISNUMBER('Hygiene Data'!D8),DS6="No",ISNUMBER('Hygiene Data'!D8)),CONCATENATE("[",ROUND('Hygiene Data'!D8,0),"]"),NA()))</f>
        <v>#N/A</v>
      </c>
      <c r="BE6" s="245" t="e">
        <f>+IF(AND(ISNUMBER('Hygiene Data'!D10),DT6="Yes"),'Hygiene Data'!D10,IF(AND(ISNUMBER('Hygiene Data'!D10),DT6="No",ISNUMBER('Hygiene Data'!D10)),CONCATENATE("[",ROUND('Hygiene Data'!D10,0),"]"),NA()))</f>
        <v>#N/A</v>
      </c>
      <c r="BF6" s="245">
        <f>+IF(AND(ISNUMBER('Hygiene Data'!E6),DU6="Yes"),'Hygiene Data'!E6,IF(AND(ISNUMBER('Hygiene Data'!E6),DU6="No",ISNUMBER('Hygiene Data'!E6)),CONCATENATE("[",ROUND('Hygiene Data'!E6,0),"]"),NA()))</f>
        <v>38.283828382838287</v>
      </c>
      <c r="BG6" s="245" t="e">
        <f>+IF(AND(ISNUMBER('Hygiene Data'!E8),DV6="Yes"),'Hygiene Data'!E8,IF(AND(ISNUMBER('Hygiene Data'!E8),DV6="No",ISNUMBER('Hygiene Data'!E8)),CONCATENATE("[",ROUND('Hygiene Data'!E8,0),"]"),NA()))</f>
        <v>#N/A</v>
      </c>
      <c r="BH6" s="245" t="e">
        <f>+IF(AND(ISNUMBER('Hygiene Data'!E10),DW6="Yes"),'Hygiene Data'!E10,IF(AND(ISNUMBER('Hygiene Data'!E10),DW6="No",ISNUMBER('Hygiene Data'!E10)),CONCATENATE("[",ROUND('Hygiene Data'!E10,0),"]"),NA()))</f>
        <v>#N/A</v>
      </c>
      <c r="BI6" s="245" t="e">
        <f>+IF(AND(ISNUMBER('Hygiene Data'!F6),DX6="Yes"),'Hygiene Data'!F6,IF(AND(ISNUMBER('Hygiene Data'!F6),DX6="No",ISNUMBER('Hygiene Data'!F6)),CONCATENATE("[",ROUND('Hygiene Data'!F6,0),"]"),NA()))</f>
        <v>#N/A</v>
      </c>
      <c r="BJ6" s="245" t="e">
        <f>+IF(AND(ISNUMBER('Hygiene Data'!F8),DY6="Yes"),'Hygiene Data'!F8,IF(AND(ISNUMBER('Hygiene Data'!F8),DY6="No",ISNUMBER('Hygiene Data'!F8)),CONCATENATE("[",ROUND('Hygiene Data'!F8,0),"]"),NA()))</f>
        <v>#N/A</v>
      </c>
      <c r="BK6" s="245" t="e">
        <f>+IF(AND(ISNUMBER('Hygiene Data'!F10),DZ6="Yes"),'Hygiene Data'!F10,IF(AND(ISNUMBER('Hygiene Data'!F10),DZ6="No",ISNUMBER('Hygiene Data'!F10)),CONCATENATE("[",ROUND('Hygiene Data'!F10,0),"]"),NA()))</f>
        <v>#N/A</v>
      </c>
      <c r="BL6" s="245" t="e">
        <f>+IF(AND(ISNUMBER('Hygiene Data'!G6),EA6="Yes"),'Hygiene Data'!G6,IF(AND(ISNUMBER('Hygiene Data'!G6),EA6="No",ISNUMBER('Hygiene Data'!G6)),CONCATENATE("[",ROUND('Hygiene Data'!G6,0),"]"),NA()))</f>
        <v>#N/A</v>
      </c>
      <c r="BM6" s="245" t="e">
        <f>+IF(AND(ISNUMBER('Hygiene Data'!G8),EB6="Yes"),'Hygiene Data'!G8,IF(AND(ISNUMBER('Hygiene Data'!G8),EB6="No",ISNUMBER('Hygiene Data'!G8)),CONCATENATE("[",ROUND('Hygiene Data'!G8,0),"]"),NA()))</f>
        <v>#N/A</v>
      </c>
      <c r="BN6" s="245" t="e">
        <f>+IF(AND(ISNUMBER('Hygiene Data'!G10),EC6="Yes"),'Hygiene Data'!G10,IF(AND(ISNUMBER('Hygiene Data'!G10),EC6="No",ISNUMBER('Hygiene Data'!G10)),CONCATENATE("[",ROUND('Hygiene Data'!G10,0),"]"),NA()))</f>
        <v>#N/A</v>
      </c>
      <c r="BO6" s="245" t="e">
        <f>+IF(AND(ISNUMBER('Hygiene Data'!H6),ED6="Yes"),'Hygiene Data'!H6,IF(AND(ISNUMBER('Hygiene Data'!H6),ED6="No",ISNUMBER('Hygiene Data'!H6)),CONCATENATE("[",ROUND('Hygiene Data'!H6,0),"]"),NA()))</f>
        <v>#N/A</v>
      </c>
      <c r="BP6" s="245" t="e">
        <f>+IF(AND(ISNUMBER('Hygiene Data'!H8),EE6="Yes"),'Hygiene Data'!H8,IF(AND(ISNUMBER('Hygiene Data'!H8),EE6="No",ISNUMBER('Hygiene Data'!H8)),CONCATENATE("[",ROUND('Hygiene Data'!H8,0),"]"),NA()))</f>
        <v>#N/A</v>
      </c>
      <c r="BQ6" s="245" t="e">
        <f>+IF(AND(ISNUMBER('Hygiene Data'!H10),EF6="Yes"),'Hygiene Data'!H10,IF(AND(ISNUMBER('Hygiene Data'!H10),EF6="No",ISNUMBER('Hygiene Data'!H10)),CONCATENATE("[",ROUND('Hygiene Data'!H10,0),"]"),NA()))</f>
        <v>#N/A</v>
      </c>
      <c r="BS6" s="32" t="str">
        <f>+'Water Data'!C28</f>
        <v>Yes</v>
      </c>
      <c r="BT6" s="32" t="str">
        <f>+'Water Data'!C29</f>
        <v>Yes</v>
      </c>
      <c r="BU6" s="32" t="str">
        <f>+'Water Data'!C30</f>
        <v>Yes</v>
      </c>
      <c r="BV6" s="32">
        <f>+'Water Data'!D28</f>
        <v>0</v>
      </c>
      <c r="BW6" s="32">
        <f>+'Water Data'!D29</f>
        <v>0</v>
      </c>
      <c r="BX6" s="32">
        <f>+'Water Data'!D30</f>
        <v>0</v>
      </c>
      <c r="BY6" s="32">
        <f>+'Water Data'!E28</f>
        <v>0</v>
      </c>
      <c r="BZ6" s="32">
        <f>+'Water Data'!E29</f>
        <v>0</v>
      </c>
      <c r="CA6" s="32">
        <f>+'Water Data'!E30</f>
        <v>0</v>
      </c>
      <c r="CB6" s="32">
        <f>+'Water Data'!F28</f>
        <v>0</v>
      </c>
      <c r="CC6" s="32">
        <f>+'Water Data'!F29</f>
        <v>0</v>
      </c>
      <c r="CD6" s="32">
        <f>+'Water Data'!F30</f>
        <v>0</v>
      </c>
      <c r="CE6" s="32">
        <f>+'Water Data'!G28</f>
        <v>0</v>
      </c>
      <c r="CF6" s="32">
        <f>+'Water Data'!G29</f>
        <v>0</v>
      </c>
      <c r="CG6" s="32">
        <f>+'Water Data'!G30</f>
        <v>0</v>
      </c>
      <c r="CH6" s="32">
        <f>+'Water Data'!H28</f>
        <v>0</v>
      </c>
      <c r="CI6" s="32">
        <f>+'Water Data'!H29</f>
        <v>0</v>
      </c>
      <c r="CJ6" s="32">
        <f>+'Water Data'!H30</f>
        <v>0</v>
      </c>
      <c r="CK6" s="32" t="str">
        <f>+'Sanitation Data'!C29</f>
        <v>Yes</v>
      </c>
      <c r="CL6" s="32" t="str">
        <f>+'Sanitation Data'!C30</f>
        <v>Yes</v>
      </c>
      <c r="CM6" s="32" t="str">
        <f>+'Sanitation Data'!C31</f>
        <v>Yes</v>
      </c>
      <c r="CN6" s="32">
        <f>+'Sanitation Data'!C32</f>
        <v>0</v>
      </c>
      <c r="CO6" s="32" t="str">
        <f>+'Sanitation Data'!C33</f>
        <v>Yes</v>
      </c>
      <c r="CP6" s="32" t="str">
        <f>+'Sanitation Data'!D29</f>
        <v>Yes</v>
      </c>
      <c r="CQ6" s="32">
        <f>+'Sanitation Data'!D30</f>
        <v>0</v>
      </c>
      <c r="CR6" s="32">
        <f>+'Sanitation Data'!D31</f>
        <v>0</v>
      </c>
      <c r="CS6" s="32">
        <f>+'Sanitation Data'!D32</f>
        <v>0</v>
      </c>
      <c r="CT6" s="32">
        <f>+'Sanitation Data'!D33</f>
        <v>0</v>
      </c>
      <c r="CU6" s="32" t="str">
        <f>+'Sanitation Data'!E29</f>
        <v>Yes</v>
      </c>
      <c r="CV6" s="32">
        <f>+'Sanitation Data'!E30</f>
        <v>0</v>
      </c>
      <c r="CW6" s="32">
        <f>+'Sanitation Data'!E31</f>
        <v>0</v>
      </c>
      <c r="CX6" s="32">
        <f>+'Sanitation Data'!E32</f>
        <v>0</v>
      </c>
      <c r="CY6" s="32">
        <f>+'Sanitation Data'!E33</f>
        <v>0</v>
      </c>
      <c r="CZ6" s="32">
        <f>+'Sanitation Data'!F29</f>
        <v>0</v>
      </c>
      <c r="DA6" s="32">
        <f>+'Sanitation Data'!F30</f>
        <v>0</v>
      </c>
      <c r="DB6" s="32">
        <f>+'Sanitation Data'!F31</f>
        <v>0</v>
      </c>
      <c r="DC6" s="32">
        <f>+'Sanitation Data'!F32</f>
        <v>0</v>
      </c>
      <c r="DD6" s="32">
        <f>+'Sanitation Data'!F33</f>
        <v>0</v>
      </c>
      <c r="DE6" s="32">
        <f>+'Sanitation Data'!G29</f>
        <v>0</v>
      </c>
      <c r="DF6" s="32">
        <f>+'Sanitation Data'!G30</f>
        <v>0</v>
      </c>
      <c r="DG6" s="32">
        <f>+'Sanitation Data'!G31</f>
        <v>0</v>
      </c>
      <c r="DH6" s="32">
        <f>+'Sanitation Data'!G32</f>
        <v>0</v>
      </c>
      <c r="DI6" s="32">
        <f>+'Sanitation Data'!G33</f>
        <v>0</v>
      </c>
      <c r="DJ6" s="32">
        <f>+'Sanitation Data'!H29</f>
        <v>0</v>
      </c>
      <c r="DK6" s="32">
        <f>+'Sanitation Data'!H30</f>
        <v>0</v>
      </c>
      <c r="DL6" s="32">
        <f>+'Sanitation Data'!H31</f>
        <v>0</v>
      </c>
      <c r="DM6" s="32">
        <f>+'Sanitation Data'!H32</f>
        <v>0</v>
      </c>
      <c r="DN6" s="32">
        <f>+'Sanitation Data'!H33</f>
        <v>0</v>
      </c>
      <c r="DO6" s="32" t="str">
        <f>+'Hygiene Data'!C12</f>
        <v>Yes</v>
      </c>
      <c r="DP6" s="32" t="str">
        <f>+'Hygiene Data'!C13</f>
        <v>Yes</v>
      </c>
      <c r="DQ6" s="32" t="str">
        <f>+'Hygiene Data'!C14</f>
        <v>Yes</v>
      </c>
      <c r="DR6" s="32" t="str">
        <f>+'Hygiene Data'!D12</f>
        <v>Yes</v>
      </c>
      <c r="DS6" s="32">
        <f>+'Hygiene Data'!D13</f>
        <v>0</v>
      </c>
      <c r="DT6" s="32">
        <f>+'Hygiene Data'!D14</f>
        <v>0</v>
      </c>
      <c r="DU6" s="32" t="str">
        <f>+'Hygiene Data'!E12</f>
        <v>Yes</v>
      </c>
      <c r="DV6" s="32">
        <f>+'Hygiene Data'!E13</f>
        <v>0</v>
      </c>
      <c r="DW6" s="32">
        <f>+'Hygiene Data'!E14</f>
        <v>0</v>
      </c>
      <c r="DX6" s="32">
        <f>+'Hygiene Data'!F12</f>
        <v>0</v>
      </c>
      <c r="DY6" s="32">
        <f>+'Hygiene Data'!F13</f>
        <v>0</v>
      </c>
      <c r="DZ6" s="32">
        <f>+'Hygiene Data'!F14</f>
        <v>0</v>
      </c>
      <c r="EA6" s="32">
        <f>+'Hygiene Data'!G12</f>
        <v>0</v>
      </c>
      <c r="EB6" s="32">
        <f>+'Hygiene Data'!G13</f>
        <v>0</v>
      </c>
      <c r="EC6" s="32">
        <f>+'Hygiene Data'!G14</f>
        <v>0</v>
      </c>
      <c r="ED6" s="32">
        <f>+'Hygiene Data'!H12</f>
        <v>0</v>
      </c>
      <c r="EE6" s="32">
        <f>+'Hygiene Data'!H13</f>
        <v>0</v>
      </c>
      <c r="EF6" s="32">
        <f>+'Hygiene Data'!H14</f>
        <v>0</v>
      </c>
    </row>
    <row r="7" x14ac:dyDescent="0.2">
      <c r="A7" s="55" t="str">
        <f ca="true">+IF(OFFSET('Water Data'!$B$1,0,10*ROW('Water Data'!B1))="","",OFFSET('Water Data'!$B$1,0,10*ROW('Water Data'!B1)))</f>
        <v>UIS16</v>
      </c>
      <c r="B7" s="55" t="str">
        <f ca="true">+IF(OFFSET('Water Data'!$A$3,0,10*ROW('Water Data'!A1))="","",OFFSET('Water Data'!$A$3,0,10*ROW('Water Data'!A1)))</f>
        <v>Other</v>
      </c>
      <c r="C7" s="55">
        <f ca="true">+IF(OFFSET('Water Data'!$C$3,0,10*ROW('Water Data'!C1))="","",OFFSET('Water Data'!$C$3,0,10*ROW('Water Data'!C1)))</f>
        <v>2016</v>
      </c>
      <c r="D7" s="243"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3"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3"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3"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3"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3"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3"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3"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3"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3"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3"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3"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3"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3"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3"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3"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3"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3">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45.98</v>
      </c>
      <c r="V7" s="244"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4"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4"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4"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4"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4"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4"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4"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4"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4"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4"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4"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4"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4"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4"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4"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4"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4"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4"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4"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4"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4"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4"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4"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4"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4"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4"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4"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4"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4"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5"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5"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5"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5"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5"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5"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5"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5"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5"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5"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5"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5"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5"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5"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5"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5"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5"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5"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2" t="str">
        <f ca="true">+IF(OFFSET('Water Data'!$C$28,0,10*ROW('Water Data'!C1))="","",OFFSET('Water Data'!$C$28,0,10*ROW('Water Data'!C1)))</f>
        <v/>
      </c>
      <c r="BT7" s="32" t="str">
        <f ca="true">+IF(OFFSET('Water Data'!$C$29,0,10*ROW('Water Data'!C1))="","",OFFSET('Water Data'!$C$29,0,10*ROW('Water Data'!C1)))</f>
        <v/>
      </c>
      <c r="BU7" s="32" t="str">
        <f ca="true">+IF(OFFSET('Water Data'!$C$30,0,10*ROW('Water Data'!C1))="","",OFFSET('Water Data'!$C$30,0,10*ROW('Water Data'!C1)))</f>
        <v/>
      </c>
      <c r="BV7" s="32" t="str">
        <f ca="true">+IF(OFFSET('Water Data'!$D$28,0,10*ROW('Water Data'!D1))="","",OFFSET('Water Data'!$D$28,0,10*ROW('Water Data'!D1)))</f>
        <v/>
      </c>
      <c r="BW7" s="32" t="str">
        <f ca="true">+IF(OFFSET('Water Data'!$D$29,0,10*ROW('Water Data'!D1))="","",OFFSET('Water Data'!$D$29,0,10*ROW('Water Data'!D1)))</f>
        <v/>
      </c>
      <c r="BX7" s="32" t="str">
        <f ca="true">+IF(OFFSET('Water Data'!$D$30,0,10*ROW('Water Data'!D1))="","",OFFSET('Water Data'!$D$30,0,10*ROW('Water Data'!D1)))</f>
        <v/>
      </c>
      <c r="BY7" s="32" t="str">
        <f ca="true">+IF(OFFSET('Water Data'!$E$28,0,10*ROW('Water Data'!E1))="","",OFFSET('Water Data'!$E$28,0,10*ROW('Water Data'!E1)))</f>
        <v/>
      </c>
      <c r="BZ7" s="32" t="str">
        <f ca="true">+IF(OFFSET('Water Data'!$E$29,0,10*ROW('Water Data'!E1))="","",OFFSET('Water Data'!$E$29,0,10*ROW('Water Data'!E1)))</f>
        <v/>
      </c>
      <c r="CA7" s="32" t="str">
        <f ca="true">+IF(OFFSET('Water Data'!$E$30,0,10*ROW('Water Data'!E1))="","",OFFSET('Water Data'!$E$30,0,10*ROW('Water Data'!E1)))</f>
        <v/>
      </c>
      <c r="CB7" s="32" t="str">
        <f ca="true">+IF(OFFSET('Water Data'!$F$28,0,10*ROW('Water Data'!F1))="","",OFFSET('Water Data'!$F$28,0,10*ROW('Water Data'!F1)))</f>
        <v/>
      </c>
      <c r="CC7" s="32" t="str">
        <f ca="true">+IF(OFFSET('Water Data'!$F$29,0,10*ROW('Water Data'!F1))="","",OFFSET('Water Data'!$F$29,0,10*ROW('Water Data'!F1)))</f>
        <v/>
      </c>
      <c r="CD7" s="32" t="str">
        <f ca="true">+IF(OFFSET('Water Data'!$F$30,0,10*ROW('Water Data'!F1))="","",OFFSET('Water Data'!$F$30,0,10*ROW('Water Data'!F1)))</f>
        <v/>
      </c>
      <c r="CE7" s="32" t="str">
        <f ca="true">+IF(OFFSET('Water Data'!$G$28,0,10*ROW('Water Data'!G1))="","",OFFSET('Water Data'!$G$28,0,10*ROW('Water Data'!G1)))</f>
        <v/>
      </c>
      <c r="CF7" s="32" t="str">
        <f ca="true">+IF(OFFSET('Water Data'!$G$29,0,10*ROW('Water Data'!G1))="","",OFFSET('Water Data'!$G$29,0,10*ROW('Water Data'!G1)))</f>
        <v/>
      </c>
      <c r="CG7" s="32" t="str">
        <f ca="true">+IF(OFFSET('Water Data'!$G$30,0,10*ROW('Water Data'!G1))="","",OFFSET('Water Data'!$G$30,0,10*ROW('Water Data'!G1)))</f>
        <v/>
      </c>
      <c r="CH7" s="32" t="str">
        <f ca="true">+IF(OFFSET('Water Data'!$H$28,0,10*ROW('Water Data'!H1))="","",OFFSET('Water Data'!$H$28,0,10*ROW('Water Data'!H1)))</f>
        <v/>
      </c>
      <c r="CI7" s="32" t="str">
        <f ca="true">+IF(OFFSET('Water Data'!$H$29,0,10*ROW('Water Data'!H1))="","",OFFSET('Water Data'!$H$29,0,10*ROW('Water Data'!H1)))</f>
        <v/>
      </c>
      <c r="CJ7" s="32" t="str">
        <f ca="true">+IF(OFFSET('Water Data'!$H$30,0,10*ROW('Water Data'!H1))="","",OFFSET('Water Data'!$H$30,0,10*ROW('Water Data'!H1)))</f>
        <v>Yes</v>
      </c>
      <c r="CK7" s="32" t="str">
        <f ca="true">+IF(OFFSET('Sanitation Data'!$C$29,0,10*ROW('Sanitation Data'!C1))="","",OFFSET('Sanitation Data'!$C$29,0,10*ROW('Sanitation Data'!C1)))</f>
        <v/>
      </c>
      <c r="CL7" s="32" t="str">
        <f ca="true">+IF(OFFSET('Sanitation Data'!$C$30,0,10*ROW('Sanitation Data'!C1))="","",OFFSET('Sanitation Data'!$C$30,0,10*ROW('Sanitation Data'!C1)))</f>
        <v/>
      </c>
      <c r="CM7" s="32" t="str">
        <f ca="true">+IF(OFFSET('Sanitation Data'!$C$31,0,10*ROW('Sanitation Data'!C1))="","",OFFSET('Sanitation Data'!$C$31,0,10*ROW('Sanitation Data'!C1)))</f>
        <v/>
      </c>
      <c r="CN7" s="32" t="str">
        <f ca="true">+IF(OFFSET('Sanitation Data'!$C$32,0,10*ROW('Sanitation Data'!C1))="","",OFFSET('Sanitation Data'!$C$32,0,10*ROW('Sanitation Data'!C1)))</f>
        <v/>
      </c>
      <c r="CO7" s="32" t="str">
        <f ca="true">+IF(OFFSET('Sanitation Data'!$C$33,0,10*ROW('Sanitation Data'!C1))="","",OFFSET('Sanitation Data'!$C$33,0,10*ROW('Sanitation Data'!C1)))</f>
        <v/>
      </c>
      <c r="CP7" s="32" t="str">
        <f ca="true">+IF(OFFSET('Sanitation Data'!$D$29,0,10*ROW('Sanitation Data'!D1))="","",OFFSET('Sanitation Data'!$D$29,0,10*ROW('Sanitation Data'!D1)))</f>
        <v/>
      </c>
      <c r="CQ7" s="32" t="str">
        <f ca="true">+IF(OFFSET('Sanitation Data'!$D$30,0,10*ROW('Sanitation Data'!D1))="","",OFFSET('Sanitation Data'!$D$30,0,10*ROW('Sanitation Data'!D1)))</f>
        <v/>
      </c>
      <c r="CR7" s="32" t="str">
        <f ca="true">+IF(OFFSET('Sanitation Data'!$D$31,0,10*ROW('Sanitation Data'!D1))="","",OFFSET('Sanitation Data'!$D$31,0,10*ROW('Sanitation Data'!D1)))</f>
        <v/>
      </c>
      <c r="CS7" s="32" t="str">
        <f ca="true">+IF(OFFSET('Sanitation Data'!$D$32,0,10*ROW('Sanitation Data'!D1))="","",OFFSET('Sanitation Data'!$D$32,0,10*ROW('Sanitation Data'!D1)))</f>
        <v/>
      </c>
      <c r="CT7" s="32" t="str">
        <f ca="true">+IF(OFFSET('Sanitation Data'!$D$33,0,10*ROW('Sanitation Data'!D1))="","",OFFSET('Sanitation Data'!$D$33,0,10*ROW('Sanitation Data'!D1)))</f>
        <v/>
      </c>
      <c r="CU7" s="32" t="str">
        <f ca="true">+IF(OFFSET('Sanitation Data'!$E$29,0,10*ROW('Sanitation Data'!E1))="","",OFFSET('Sanitation Data'!$E$29,0,10*ROW('Sanitation Data'!E1)))</f>
        <v/>
      </c>
      <c r="CV7" s="32" t="str">
        <f ca="true">+IF(OFFSET('Sanitation Data'!$E$30,0,10*ROW('Sanitation Data'!E1))="","",OFFSET('Sanitation Data'!$E$30,0,10*ROW('Sanitation Data'!E1)))</f>
        <v/>
      </c>
      <c r="CW7" s="32" t="str">
        <f ca="true">+IF(OFFSET('Sanitation Data'!$E$31,0,10*ROW('Sanitation Data'!E1))="","",OFFSET('Sanitation Data'!$E$31,0,10*ROW('Sanitation Data'!E1)))</f>
        <v/>
      </c>
      <c r="CX7" s="32" t="str">
        <f ca="true">+IF(OFFSET('Sanitation Data'!$E$32,0,10*ROW('Sanitation Data'!E1))="","",OFFSET('Sanitation Data'!$E$32,0,10*ROW('Sanitation Data'!E1)))</f>
        <v/>
      </c>
      <c r="CY7" s="32" t="str">
        <f ca="true">+IF(OFFSET('Sanitation Data'!$E$33,0,10*ROW('Sanitation Data'!E1))="","",OFFSET('Sanitation Data'!$E$33,0,10*ROW('Sanitation Data'!E1)))</f>
        <v/>
      </c>
      <c r="CZ7" s="32" t="str">
        <f ca="true">+IF(OFFSET('Sanitation Data'!$F$29,0,10*ROW('Sanitation Data'!F1))="","",OFFSET('Sanitation Data'!$F$29,0,10*ROW('Sanitation Data'!F1)))</f>
        <v/>
      </c>
      <c r="DA7" s="32" t="str">
        <f ca="true">+IF(OFFSET('Sanitation Data'!$F$30,0,10*ROW('Sanitation Data'!F1))="","",OFFSET('Sanitation Data'!$F$30,0,10*ROW('Sanitation Data'!F1)))</f>
        <v/>
      </c>
      <c r="DB7" s="32" t="str">
        <f ca="true">+IF(OFFSET('Sanitation Data'!$F$31,0,10*ROW('Sanitation Data'!F1))="","",OFFSET('Sanitation Data'!$F$31,0,10*ROW('Sanitation Data'!F1)))</f>
        <v/>
      </c>
      <c r="DC7" s="32" t="str">
        <f ca="true">+IF(OFFSET('Sanitation Data'!$F$32,0,10*ROW('Sanitation Data'!F1))="","",OFFSET('Sanitation Data'!$F$32,0,10*ROW('Sanitation Data'!F1)))</f>
        <v/>
      </c>
      <c r="DD7" s="32" t="str">
        <f ca="true">+IF(OFFSET('Sanitation Data'!$F$33,0,10*ROW('Sanitation Data'!F1))="","",OFFSET('Sanitation Data'!$F$33,0,10*ROW('Sanitation Data'!F1)))</f>
        <v/>
      </c>
      <c r="DE7" s="32" t="str">
        <f ca="true">+IF(OFFSET('Sanitation Data'!$G$29,0,10*ROW('Sanitation Data'!G1))="","",OFFSET('Sanitation Data'!$G$29,0,10*ROW('Sanitation Data'!G1)))</f>
        <v/>
      </c>
      <c r="DF7" s="32" t="str">
        <f ca="true">+IF(OFFSET('Sanitation Data'!$G$30,0,10*ROW('Sanitation Data'!G1))="","",OFFSET('Sanitation Data'!$G$30,0,10*ROW('Sanitation Data'!G1)))</f>
        <v/>
      </c>
      <c r="DG7" s="32" t="str">
        <f ca="true">+IF(OFFSET('Sanitation Data'!$G$31,0,10*ROW('Sanitation Data'!G1))="","",OFFSET('Sanitation Data'!$G$31,0,10*ROW('Sanitation Data'!G1)))</f>
        <v/>
      </c>
      <c r="DH7" s="32" t="str">
        <f ca="true">+IF(OFFSET('Sanitation Data'!$G$32,0,10*ROW('Sanitation Data'!G1))="","",OFFSET('Sanitation Data'!$G$32,0,10*ROW('Sanitation Data'!G1)))</f>
        <v/>
      </c>
      <c r="DI7" s="32" t="str">
        <f ca="true">+IF(OFFSET('Sanitation Data'!$G$33,0,10*ROW('Sanitation Data'!G1))="","",OFFSET('Sanitation Data'!$G$33,0,10*ROW('Sanitation Data'!G1)))</f>
        <v/>
      </c>
      <c r="DJ7" s="32" t="str">
        <f ca="true">+IF(OFFSET('Sanitation Data'!$H$29,0,10*ROW('Sanitation Data'!H1))="","",OFFSET('Sanitation Data'!$H$29,0,10*ROW('Sanitation Data'!H1)))</f>
        <v/>
      </c>
      <c r="DK7" s="32" t="str">
        <f ca="true">+IF(OFFSET('Sanitation Data'!$H$30,0,10*ROW('Sanitation Data'!H1))="","",OFFSET('Sanitation Data'!$H$30,0,10*ROW('Sanitation Data'!H1)))</f>
        <v/>
      </c>
      <c r="DL7" s="32" t="str">
        <f ca="true">+IF(OFFSET('Sanitation Data'!$H$31,0,10*ROW('Sanitation Data'!H1))="","",OFFSET('Sanitation Data'!$H$31,0,10*ROW('Sanitation Data'!H1)))</f>
        <v/>
      </c>
      <c r="DM7" s="32" t="str">
        <f ca="true">+IF(OFFSET('Sanitation Data'!$H$32,0,10*ROW('Sanitation Data'!H1))="","",OFFSET('Sanitation Data'!$H$32,0,10*ROW('Sanitation Data'!H1)))</f>
        <v/>
      </c>
      <c r="DN7" s="32" t="str">
        <f ca="true">+IF(OFFSET('Sanitation Data'!$H$33,0,10*ROW('Sanitation Data'!H1))="","",OFFSET('Sanitation Data'!$H$33,0,10*ROW('Sanitation Data'!H1)))</f>
        <v/>
      </c>
      <c r="DO7" s="32" t="str">
        <f ca="true">+IF(OFFSET('Hygiene Data'!$C$12,0,10*ROW('Hygiene Data'!C1))="","",OFFSET('Hygiene Data'!$C$12,0,10*ROW('Hygiene Data'!C1)))</f>
        <v/>
      </c>
      <c r="DP7" s="32" t="str">
        <f ca="true">+IF(OFFSET('Hygiene Data'!$C$13,0,10*ROW('Hygiene Data'!C1))="","",OFFSET('Hygiene Data'!$C$13,0,10*ROW('Hygiene Data'!C1)))</f>
        <v/>
      </c>
      <c r="DQ7" s="32" t="str">
        <f ca="true">+IF(OFFSET('Hygiene Data'!$C$14,0,10*ROW('Hygiene Data'!C1))="","",OFFSET('Hygiene Data'!$C$14,0,10*ROW('Hygiene Data'!C1)))</f>
        <v/>
      </c>
      <c r="DR7" s="32" t="str">
        <f ca="true">+IF(OFFSET('Hygiene Data'!$D$12,0,10*ROW('Hygiene Data'!D1))="","",OFFSET('Hygiene Data'!$D$12,0,10*ROW('Hygiene Data'!D1)))</f>
        <v/>
      </c>
      <c r="DS7" s="32" t="str">
        <f ca="true">+IF(OFFSET('Hygiene Data'!$D$13,0,10*ROW('Hygiene Data'!D1))="","",OFFSET('Hygiene Data'!$D$13,0,10*ROW('Hygiene Data'!D1)))</f>
        <v/>
      </c>
      <c r="DT7" s="32" t="str">
        <f ca="true">+IF(OFFSET('Hygiene Data'!$D$14,0,10*ROW('Hygiene Data'!D1))="","",OFFSET('Hygiene Data'!$D$14,0,10*ROW('Hygiene Data'!D1)))</f>
        <v/>
      </c>
      <c r="DU7" s="32" t="str">
        <f ca="true">+IF(OFFSET('Hygiene Data'!$E$12,0,10*ROW('Hygiene Data'!E1))="","",OFFSET('Hygiene Data'!$E$12,0,10*ROW('Hygiene Data'!E1)))</f>
        <v/>
      </c>
      <c r="DV7" s="32" t="str">
        <f ca="true">+IF(OFFSET('Hygiene Data'!$E$13,0,10*ROW('Hygiene Data'!E1))="","",OFFSET('Hygiene Data'!$E$13,0,10*ROW('Hygiene Data'!E1)))</f>
        <v/>
      </c>
      <c r="DW7" s="32" t="str">
        <f ca="true">+IF(OFFSET('Hygiene Data'!$E$14,0,10*ROW('Hygiene Data'!E1))="","",OFFSET('Hygiene Data'!$E$14,0,10*ROW('Hygiene Data'!E1)))</f>
        <v/>
      </c>
      <c r="DX7" s="32" t="str">
        <f ca="true">+IF(OFFSET('Hygiene Data'!$F$12,0,10*ROW('Hygiene Data'!F1))="","",OFFSET('Hygiene Data'!$F$12,0,10*ROW('Hygiene Data'!F1)))</f>
        <v/>
      </c>
      <c r="DY7" s="32" t="str">
        <f ca="true">+IF(OFFSET('Hygiene Data'!$F$13,0,10*ROW('Hygiene Data'!F1))="","",OFFSET('Hygiene Data'!$F$13,0,10*ROW('Hygiene Data'!F1)))</f>
        <v/>
      </c>
      <c r="DZ7" s="32" t="str">
        <f ca="true">+IF(OFFSET('Hygiene Data'!$F$14,0,10*ROW('Hygiene Data'!F1))="","",OFFSET('Hygiene Data'!$F$14,0,10*ROW('Hygiene Data'!F1)))</f>
        <v/>
      </c>
      <c r="EA7" s="32" t="str">
        <f ca="true">+IF(OFFSET('Hygiene Data'!$G$12,0,10*ROW('Hygiene Data'!G1))="","",OFFSET('Hygiene Data'!$G$12,0,10*ROW('Hygiene Data'!G1)))</f>
        <v/>
      </c>
      <c r="EB7" s="32" t="str">
        <f ca="true">+IF(OFFSET('Hygiene Data'!$G$13,0,10*ROW('Hygiene Data'!G1))="","",OFFSET('Hygiene Data'!$G$13,0,10*ROW('Hygiene Data'!G1)))</f>
        <v/>
      </c>
      <c r="EC7" s="32" t="str">
        <f ca="true">+IF(OFFSET('Hygiene Data'!$G$14,0,10*ROW('Hygiene Data'!G1))="","",OFFSET('Hygiene Data'!$G$14,0,10*ROW('Hygiene Data'!G1)))</f>
        <v/>
      </c>
      <c r="ED7" s="32" t="str">
        <f ca="true">+IF(OFFSET('Hygiene Data'!$H$12,0,10*ROW('Hygiene Data'!H1))="","",OFFSET('Hygiene Data'!$H$12,0,10*ROW('Hygiene Data'!H1)))</f>
        <v/>
      </c>
      <c r="EE7" s="32" t="str">
        <f ca="true">+IF(OFFSET('Hygiene Data'!$H$13,0,10*ROW('Hygiene Data'!H1))="","",OFFSET('Hygiene Data'!$H$13,0,10*ROW('Hygiene Data'!H1)))</f>
        <v/>
      </c>
      <c r="EF7" s="32" t="str">
        <f ca="true">+IF(OFFSET('Hygiene Data'!$H$14,0,10*ROW('Hygiene Data'!H1))="","",OFFSET('Hygiene Data'!$H$14,0,10*ROW('Hygiene Data'!H1)))</f>
        <v/>
      </c>
    </row>
    <row r="8" x14ac:dyDescent="0.2">
      <c r="A8" s="55" t="str">
        <f ca="true">+IF(OFFSET('Water Data'!$B$1,0,10*ROW('Water Data'!B2))="","",OFFSET('Water Data'!$B$1,0,10*ROW('Water Data'!B2)))</f>
        <v/>
      </c>
      <c r="B8" s="55" t="str">
        <f ca="true">+IF(OFFSET('Water Data'!$A$3,0,10*ROW('Water Data'!A2))="","",OFFSET('Water Data'!$A$3,0,10*ROW('Water Data'!A2)))</f>
        <v/>
      </c>
      <c r="C8" s="55" t="str">
        <f ca="true">+IF(OFFSET('Water Data'!$C$3,0,10*ROW('Water Data'!C2))="","",OFFSET('Water Data'!$C$3,0,10*ROW('Water Data'!C2)))</f>
        <v/>
      </c>
      <c r="D8" s="243"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3"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3"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3"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3"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3"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3"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3"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3"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3"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3"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3"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3"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3"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3"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3"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3"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3"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4"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4"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4"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4"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4"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4"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4"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4"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4"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4"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4"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4"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4"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4"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4"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4"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4"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4"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4"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4"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4"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4"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4"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4"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4"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4"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4"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4"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4"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4"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5"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5"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5"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5"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5"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5"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5"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5"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5"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5"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5"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5"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5"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5"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5"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5"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5"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5"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2" t="str">
        <f ca="true">+IF(OFFSET('Water Data'!$C$28,0,10*ROW('Water Data'!C2))="","",OFFSET('Water Data'!$C$28,0,10*ROW('Water Data'!C2)))</f>
        <v/>
      </c>
      <c r="BT8" s="32" t="str">
        <f ca="true">+IF(OFFSET('Water Data'!$C$29,0,10*ROW('Water Data'!C2))="","",OFFSET('Water Data'!$C$29,0,10*ROW('Water Data'!C2)))</f>
        <v/>
      </c>
      <c r="BU8" s="32" t="str">
        <f ca="true">+IF(OFFSET('Water Data'!$C$30,0,10*ROW('Water Data'!C2))="","",OFFSET('Water Data'!$C$30,0,10*ROW('Water Data'!C2)))</f>
        <v/>
      </c>
      <c r="BV8" s="32" t="str">
        <f ca="true">+IF(OFFSET('Water Data'!$D$28,0,10*ROW('Water Data'!D2))="","",OFFSET('Water Data'!$D$28,0,10*ROW('Water Data'!D2)))</f>
        <v/>
      </c>
      <c r="BW8" s="32" t="str">
        <f ca="true">+IF(OFFSET('Water Data'!$D$29,0,10*ROW('Water Data'!D2))="","",OFFSET('Water Data'!$D$29,0,10*ROW('Water Data'!D2)))</f>
        <v/>
      </c>
      <c r="BX8" s="32" t="str">
        <f ca="true">+IF(OFFSET('Water Data'!$D$30,0,10*ROW('Water Data'!D2))="","",OFFSET('Water Data'!$D$30,0,10*ROW('Water Data'!D2)))</f>
        <v/>
      </c>
      <c r="BY8" s="32" t="str">
        <f ca="true">+IF(OFFSET('Water Data'!$E$28,0,10*ROW('Water Data'!E2))="","",OFFSET('Water Data'!$E$28,0,10*ROW('Water Data'!E2)))</f>
        <v/>
      </c>
      <c r="BZ8" s="32" t="str">
        <f ca="true">+IF(OFFSET('Water Data'!$E$29,0,10*ROW('Water Data'!E2))="","",OFFSET('Water Data'!$E$29,0,10*ROW('Water Data'!E2)))</f>
        <v/>
      </c>
      <c r="CA8" s="32" t="str">
        <f ca="true">+IF(OFFSET('Water Data'!$E$30,0,10*ROW('Water Data'!E2))="","",OFFSET('Water Data'!$E$30,0,10*ROW('Water Data'!E2)))</f>
        <v/>
      </c>
      <c r="CB8" s="32" t="str">
        <f ca="true">+IF(OFFSET('Water Data'!$F$28,0,10*ROW('Water Data'!F2))="","",OFFSET('Water Data'!$F$28,0,10*ROW('Water Data'!F2)))</f>
        <v/>
      </c>
      <c r="CC8" s="32" t="str">
        <f ca="true">+IF(OFFSET('Water Data'!$F$29,0,10*ROW('Water Data'!F2))="","",OFFSET('Water Data'!$F$29,0,10*ROW('Water Data'!F2)))</f>
        <v/>
      </c>
      <c r="CD8" s="32" t="str">
        <f ca="true">+IF(OFFSET('Water Data'!$F$30,0,10*ROW('Water Data'!F2))="","",OFFSET('Water Data'!$F$30,0,10*ROW('Water Data'!F2)))</f>
        <v/>
      </c>
      <c r="CE8" s="32" t="str">
        <f ca="true">+IF(OFFSET('Water Data'!$G$28,0,10*ROW('Water Data'!G2))="","",OFFSET('Water Data'!$G$28,0,10*ROW('Water Data'!G2)))</f>
        <v/>
      </c>
      <c r="CF8" s="32" t="str">
        <f ca="true">+IF(OFFSET('Water Data'!$G$29,0,10*ROW('Water Data'!G2))="","",OFFSET('Water Data'!$G$29,0,10*ROW('Water Data'!G2)))</f>
        <v/>
      </c>
      <c r="CG8" s="32" t="str">
        <f ca="true">+IF(OFFSET('Water Data'!$G$30,0,10*ROW('Water Data'!G2))="","",OFFSET('Water Data'!$G$30,0,10*ROW('Water Data'!G2)))</f>
        <v/>
      </c>
      <c r="CH8" s="32" t="str">
        <f ca="true">+IF(OFFSET('Water Data'!$H$28,0,10*ROW('Water Data'!H2))="","",OFFSET('Water Data'!$H$28,0,10*ROW('Water Data'!H2)))</f>
        <v/>
      </c>
      <c r="CI8" s="32" t="str">
        <f ca="true">+IF(OFFSET('Water Data'!$H$29,0,10*ROW('Water Data'!H2))="","",OFFSET('Water Data'!$H$29,0,10*ROW('Water Data'!H2)))</f>
        <v/>
      </c>
      <c r="CJ8" s="32" t="str">
        <f ca="true">+IF(OFFSET('Water Data'!$H$30,0,10*ROW('Water Data'!H2))="","",OFFSET('Water Data'!$H$30,0,10*ROW('Water Data'!H2)))</f>
        <v/>
      </c>
      <c r="CK8" s="32" t="str">
        <f ca="true">+IF(OFFSET('Sanitation Data'!$C$29,0,10*ROW('Sanitation Data'!C2))="","",OFFSET('Sanitation Data'!$C$29,0,10*ROW('Sanitation Data'!C2)))</f>
        <v/>
      </c>
      <c r="CL8" s="32" t="str">
        <f ca="true">+IF(OFFSET('Sanitation Data'!$C$30,0,10*ROW('Sanitation Data'!C2))="","",OFFSET('Sanitation Data'!$C$30,0,10*ROW('Sanitation Data'!C2)))</f>
        <v/>
      </c>
      <c r="CM8" s="32" t="str">
        <f ca="true">+IF(OFFSET('Sanitation Data'!$C$31,0,10*ROW('Sanitation Data'!C2))="","",OFFSET('Sanitation Data'!$C$31,0,10*ROW('Sanitation Data'!C2)))</f>
        <v/>
      </c>
      <c r="CN8" s="32" t="str">
        <f ca="true">+IF(OFFSET('Sanitation Data'!$C$32,0,10*ROW('Sanitation Data'!C2))="","",OFFSET('Sanitation Data'!$C$32,0,10*ROW('Sanitation Data'!C2)))</f>
        <v/>
      </c>
      <c r="CO8" s="32" t="str">
        <f ca="true">+IF(OFFSET('Sanitation Data'!$C$33,0,10*ROW('Sanitation Data'!C2))="","",OFFSET('Sanitation Data'!$C$33,0,10*ROW('Sanitation Data'!C2)))</f>
        <v/>
      </c>
      <c r="CP8" s="32" t="str">
        <f ca="true">+IF(OFFSET('Sanitation Data'!$D$29,0,10*ROW('Sanitation Data'!D2))="","",OFFSET('Sanitation Data'!$D$29,0,10*ROW('Sanitation Data'!D2)))</f>
        <v/>
      </c>
      <c r="CQ8" s="32" t="str">
        <f ca="true">+IF(OFFSET('Sanitation Data'!$D$30,0,10*ROW('Sanitation Data'!D2))="","",OFFSET('Sanitation Data'!$D$30,0,10*ROW('Sanitation Data'!D2)))</f>
        <v/>
      </c>
      <c r="CR8" s="32" t="str">
        <f ca="true">+IF(OFFSET('Sanitation Data'!$D$31,0,10*ROW('Sanitation Data'!D2))="","",OFFSET('Sanitation Data'!$D$31,0,10*ROW('Sanitation Data'!D2)))</f>
        <v/>
      </c>
      <c r="CS8" s="32" t="str">
        <f ca="true">+IF(OFFSET('Sanitation Data'!$D$32,0,10*ROW('Sanitation Data'!D2))="","",OFFSET('Sanitation Data'!$D$32,0,10*ROW('Sanitation Data'!D2)))</f>
        <v/>
      </c>
      <c r="CT8" s="32" t="str">
        <f ca="true">+IF(OFFSET('Sanitation Data'!$D$33,0,10*ROW('Sanitation Data'!D2))="","",OFFSET('Sanitation Data'!$D$33,0,10*ROW('Sanitation Data'!D2)))</f>
        <v/>
      </c>
      <c r="CU8" s="32" t="str">
        <f ca="true">+IF(OFFSET('Sanitation Data'!$E$29,0,10*ROW('Sanitation Data'!E2))="","",OFFSET('Sanitation Data'!$E$29,0,10*ROW('Sanitation Data'!E2)))</f>
        <v/>
      </c>
      <c r="CV8" s="32" t="str">
        <f ca="true">+IF(OFFSET('Sanitation Data'!$E$30,0,10*ROW('Sanitation Data'!E2))="","",OFFSET('Sanitation Data'!$E$30,0,10*ROW('Sanitation Data'!E2)))</f>
        <v/>
      </c>
      <c r="CW8" s="32" t="str">
        <f ca="true">+IF(OFFSET('Sanitation Data'!$E$31,0,10*ROW('Sanitation Data'!E2))="","",OFFSET('Sanitation Data'!$E$31,0,10*ROW('Sanitation Data'!E2)))</f>
        <v/>
      </c>
      <c r="CX8" s="32" t="str">
        <f ca="true">+IF(OFFSET('Sanitation Data'!$E$32,0,10*ROW('Sanitation Data'!E2))="","",OFFSET('Sanitation Data'!$E$32,0,10*ROW('Sanitation Data'!E2)))</f>
        <v/>
      </c>
      <c r="CY8" s="32" t="str">
        <f ca="true">+IF(OFFSET('Sanitation Data'!$E$33,0,10*ROW('Sanitation Data'!E2))="","",OFFSET('Sanitation Data'!$E$33,0,10*ROW('Sanitation Data'!E2)))</f>
        <v/>
      </c>
      <c r="CZ8" s="32" t="str">
        <f ca="true">+IF(OFFSET('Sanitation Data'!$F$29,0,10*ROW('Sanitation Data'!F2))="","",OFFSET('Sanitation Data'!$F$29,0,10*ROW('Sanitation Data'!F2)))</f>
        <v/>
      </c>
      <c r="DA8" s="32" t="str">
        <f ca="true">+IF(OFFSET('Sanitation Data'!$F$30,0,10*ROW('Sanitation Data'!F2))="","",OFFSET('Sanitation Data'!$F$30,0,10*ROW('Sanitation Data'!F2)))</f>
        <v/>
      </c>
      <c r="DB8" s="32" t="str">
        <f ca="true">+IF(OFFSET('Sanitation Data'!$F$31,0,10*ROW('Sanitation Data'!F2))="","",OFFSET('Sanitation Data'!$F$31,0,10*ROW('Sanitation Data'!F2)))</f>
        <v/>
      </c>
      <c r="DC8" s="32" t="str">
        <f ca="true">+IF(OFFSET('Sanitation Data'!$F$32,0,10*ROW('Sanitation Data'!F2))="","",OFFSET('Sanitation Data'!$F$32,0,10*ROW('Sanitation Data'!F2)))</f>
        <v/>
      </c>
      <c r="DD8" s="32" t="str">
        <f ca="true">+IF(OFFSET('Sanitation Data'!$F$33,0,10*ROW('Sanitation Data'!F2))="","",OFFSET('Sanitation Data'!$F$33,0,10*ROW('Sanitation Data'!F2)))</f>
        <v/>
      </c>
      <c r="DE8" s="32" t="str">
        <f ca="true">+IF(OFFSET('Sanitation Data'!$G$29,0,10*ROW('Sanitation Data'!G2))="","",OFFSET('Sanitation Data'!$G$29,0,10*ROW('Sanitation Data'!G2)))</f>
        <v/>
      </c>
      <c r="DF8" s="32" t="str">
        <f ca="true">+IF(OFFSET('Sanitation Data'!$G$30,0,10*ROW('Sanitation Data'!G2))="","",OFFSET('Sanitation Data'!$G$30,0,10*ROW('Sanitation Data'!G2)))</f>
        <v/>
      </c>
      <c r="DG8" s="32" t="str">
        <f ca="true">+IF(OFFSET('Sanitation Data'!$G$31,0,10*ROW('Sanitation Data'!G2))="","",OFFSET('Sanitation Data'!$G$31,0,10*ROW('Sanitation Data'!G2)))</f>
        <v/>
      </c>
      <c r="DH8" s="32" t="str">
        <f ca="true">+IF(OFFSET('Sanitation Data'!$G$32,0,10*ROW('Sanitation Data'!G2))="","",OFFSET('Sanitation Data'!$G$32,0,10*ROW('Sanitation Data'!G2)))</f>
        <v/>
      </c>
      <c r="DI8" s="32" t="str">
        <f ca="true">+IF(OFFSET('Sanitation Data'!$G$33,0,10*ROW('Sanitation Data'!G2))="","",OFFSET('Sanitation Data'!$G$33,0,10*ROW('Sanitation Data'!G2)))</f>
        <v/>
      </c>
      <c r="DJ8" s="32" t="str">
        <f ca="true">+IF(OFFSET('Sanitation Data'!$H$29,0,10*ROW('Sanitation Data'!H2))="","",OFFSET('Sanitation Data'!$H$29,0,10*ROW('Sanitation Data'!H2)))</f>
        <v/>
      </c>
      <c r="DK8" s="32" t="str">
        <f ca="true">+IF(OFFSET('Sanitation Data'!$H$30,0,10*ROW('Sanitation Data'!H2))="","",OFFSET('Sanitation Data'!$H$30,0,10*ROW('Sanitation Data'!H2)))</f>
        <v/>
      </c>
      <c r="DL8" s="32" t="str">
        <f ca="true">+IF(OFFSET('Sanitation Data'!$H$31,0,10*ROW('Sanitation Data'!H2))="","",OFFSET('Sanitation Data'!$H$31,0,10*ROW('Sanitation Data'!H2)))</f>
        <v/>
      </c>
      <c r="DM8" s="32" t="str">
        <f ca="true">+IF(OFFSET('Sanitation Data'!$H$32,0,10*ROW('Sanitation Data'!H2))="","",OFFSET('Sanitation Data'!$H$32,0,10*ROW('Sanitation Data'!H2)))</f>
        <v/>
      </c>
      <c r="DN8" s="32" t="str">
        <f ca="true">+IF(OFFSET('Sanitation Data'!$H$33,0,10*ROW('Sanitation Data'!H2))="","",OFFSET('Sanitation Data'!$H$33,0,10*ROW('Sanitation Data'!H2)))</f>
        <v/>
      </c>
      <c r="DO8" s="32" t="str">
        <f ca="true">+IF(OFFSET('Hygiene Data'!$C$12,0,10*ROW('Hygiene Data'!C2))="","",OFFSET('Hygiene Data'!$C$12,0,10*ROW('Hygiene Data'!C2)))</f>
        <v/>
      </c>
      <c r="DP8" s="32" t="str">
        <f ca="true">+IF(OFFSET('Hygiene Data'!$C$13,0,10*ROW('Hygiene Data'!C2))="","",OFFSET('Hygiene Data'!$C$13,0,10*ROW('Hygiene Data'!C2)))</f>
        <v/>
      </c>
      <c r="DQ8" s="32" t="str">
        <f ca="true">+IF(OFFSET('Hygiene Data'!$C$14,0,10*ROW('Hygiene Data'!C2))="","",OFFSET('Hygiene Data'!$C$14,0,10*ROW('Hygiene Data'!C2)))</f>
        <v/>
      </c>
      <c r="DR8" s="32" t="str">
        <f ca="true">+IF(OFFSET('Hygiene Data'!$D$12,0,10*ROW('Hygiene Data'!D2))="","",OFFSET('Hygiene Data'!$D$12,0,10*ROW('Hygiene Data'!D2)))</f>
        <v/>
      </c>
      <c r="DS8" s="32" t="str">
        <f ca="true">+IF(OFFSET('Hygiene Data'!$D$13,0,10*ROW('Hygiene Data'!D2))="","",OFFSET('Hygiene Data'!$D$13,0,10*ROW('Hygiene Data'!D2)))</f>
        <v/>
      </c>
      <c r="DT8" s="32" t="str">
        <f ca="true">+IF(OFFSET('Hygiene Data'!$D$14,0,10*ROW('Hygiene Data'!D2))="","",OFFSET('Hygiene Data'!$D$14,0,10*ROW('Hygiene Data'!D2)))</f>
        <v/>
      </c>
      <c r="DU8" s="32" t="str">
        <f ca="true">+IF(OFFSET('Hygiene Data'!$E$12,0,10*ROW('Hygiene Data'!E2))="","",OFFSET('Hygiene Data'!$E$12,0,10*ROW('Hygiene Data'!E2)))</f>
        <v/>
      </c>
      <c r="DV8" s="32" t="str">
        <f ca="true">+IF(OFFSET('Hygiene Data'!$E$13,0,10*ROW('Hygiene Data'!E2))="","",OFFSET('Hygiene Data'!$E$13,0,10*ROW('Hygiene Data'!E2)))</f>
        <v/>
      </c>
      <c r="DW8" s="32" t="str">
        <f ca="true">+IF(OFFSET('Hygiene Data'!$E$14,0,10*ROW('Hygiene Data'!E2))="","",OFFSET('Hygiene Data'!$E$14,0,10*ROW('Hygiene Data'!E2)))</f>
        <v/>
      </c>
      <c r="DX8" s="32" t="str">
        <f ca="true">+IF(OFFSET('Hygiene Data'!$F$12,0,10*ROW('Hygiene Data'!F2))="","",OFFSET('Hygiene Data'!$F$12,0,10*ROW('Hygiene Data'!F2)))</f>
        <v/>
      </c>
      <c r="DY8" s="32" t="str">
        <f ca="true">+IF(OFFSET('Hygiene Data'!$F$13,0,10*ROW('Hygiene Data'!F2))="","",OFFSET('Hygiene Data'!$F$13,0,10*ROW('Hygiene Data'!F2)))</f>
        <v/>
      </c>
      <c r="DZ8" s="32" t="str">
        <f ca="true">+IF(OFFSET('Hygiene Data'!$F$14,0,10*ROW('Hygiene Data'!F2))="","",OFFSET('Hygiene Data'!$F$14,0,10*ROW('Hygiene Data'!F2)))</f>
        <v/>
      </c>
      <c r="EA8" s="32" t="str">
        <f ca="true">+IF(OFFSET('Hygiene Data'!$G$12,0,10*ROW('Hygiene Data'!G2))="","",OFFSET('Hygiene Data'!$G$12,0,10*ROW('Hygiene Data'!G2)))</f>
        <v/>
      </c>
      <c r="EB8" s="32" t="str">
        <f ca="true">+IF(OFFSET('Hygiene Data'!$G$13,0,10*ROW('Hygiene Data'!G2))="","",OFFSET('Hygiene Data'!$G$13,0,10*ROW('Hygiene Data'!G2)))</f>
        <v/>
      </c>
      <c r="EC8" s="32" t="str">
        <f ca="true">+IF(OFFSET('Hygiene Data'!$G$14,0,10*ROW('Hygiene Data'!G2))="","",OFFSET('Hygiene Data'!$G$14,0,10*ROW('Hygiene Data'!G2)))</f>
        <v/>
      </c>
      <c r="ED8" s="32" t="str">
        <f ca="true">+IF(OFFSET('Hygiene Data'!$H$12,0,10*ROW('Hygiene Data'!H2))="","",OFFSET('Hygiene Data'!$H$12,0,10*ROW('Hygiene Data'!H2)))</f>
        <v/>
      </c>
      <c r="EE8" s="32" t="str">
        <f ca="true">+IF(OFFSET('Hygiene Data'!$H$13,0,10*ROW('Hygiene Data'!H2))="","",OFFSET('Hygiene Data'!$H$13,0,10*ROW('Hygiene Data'!H2)))</f>
        <v/>
      </c>
      <c r="EF8" s="32" t="str">
        <f ca="true">+IF(OFFSET('Hygiene Data'!$H$14,0,10*ROW('Hygiene Data'!H2))="","",OFFSET('Hygiene Data'!$H$14,0,10*ROW('Hygiene Data'!H2)))</f>
        <v/>
      </c>
    </row>
    <row r="9" x14ac:dyDescent="0.2">
      <c r="A9" s="55" t="str">
        <f ca="true">+IF(OFFSET('Water Data'!$B$1,0,10*ROW('Water Data'!B3))="","",OFFSET('Water Data'!$B$1,0,10*ROW('Water Data'!B3)))</f>
        <v/>
      </c>
      <c r="B9" s="55" t="str">
        <f ca="true">+IF(OFFSET('Water Data'!$A$3,0,10*ROW('Water Data'!A3))="","",OFFSET('Water Data'!$A$3,0,10*ROW('Water Data'!A3)))</f>
        <v/>
      </c>
      <c r="C9" s="55" t="str">
        <f ca="true">+IF(OFFSET('Water Data'!$C$3,0,10*ROW('Water Data'!C3))="","",OFFSET('Water Data'!$C$3,0,10*ROW('Water Data'!C3)))</f>
        <v/>
      </c>
      <c r="D9" s="243"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3"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3"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3"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3"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3"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3"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3"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3"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3"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3"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3"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3"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3"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3"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3"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3"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3"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4"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4"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4"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4"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4"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4"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4"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4"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4"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4"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4"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4"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4"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4"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4"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4"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4"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4"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4"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4"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4"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4"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4"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4"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4"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4"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4"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4"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4"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4"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5"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5"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5"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5"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5"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5"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5"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5"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5"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5"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5"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5"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5"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5"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5"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5"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5"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5"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2" t="str">
        <f ca="true">+IF(OFFSET('Water Data'!$C$28,0,10*ROW('Water Data'!C3))="","",OFFSET('Water Data'!$C$28,0,10*ROW('Water Data'!C3)))</f>
        <v/>
      </c>
      <c r="BT9" s="32" t="str">
        <f ca="true">+IF(OFFSET('Water Data'!$C$29,0,10*ROW('Water Data'!C3))="","",OFFSET('Water Data'!$C$29,0,10*ROW('Water Data'!C3)))</f>
        <v/>
      </c>
      <c r="BU9" s="32" t="str">
        <f ca="true">+IF(OFFSET('Water Data'!$C$30,0,10*ROW('Water Data'!C3))="","",OFFSET('Water Data'!$C$30,0,10*ROW('Water Data'!C3)))</f>
        <v/>
      </c>
      <c r="BV9" s="32" t="str">
        <f ca="true">+IF(OFFSET('Water Data'!$D$28,0,10*ROW('Water Data'!D3))="","",OFFSET('Water Data'!$D$28,0,10*ROW('Water Data'!D3)))</f>
        <v/>
      </c>
      <c r="BW9" s="32" t="str">
        <f ca="true">+IF(OFFSET('Water Data'!$D$29,0,10*ROW('Water Data'!D3))="","",OFFSET('Water Data'!$D$29,0,10*ROW('Water Data'!D3)))</f>
        <v/>
      </c>
      <c r="BX9" s="32" t="str">
        <f ca="true">+IF(OFFSET('Water Data'!$D$30,0,10*ROW('Water Data'!D3))="","",OFFSET('Water Data'!$D$30,0,10*ROW('Water Data'!D3)))</f>
        <v/>
      </c>
      <c r="BY9" s="32" t="str">
        <f ca="true">+IF(OFFSET('Water Data'!$E$28,0,10*ROW('Water Data'!E3))="","",OFFSET('Water Data'!$E$28,0,10*ROW('Water Data'!E3)))</f>
        <v/>
      </c>
      <c r="BZ9" s="32" t="str">
        <f ca="true">+IF(OFFSET('Water Data'!$E$29,0,10*ROW('Water Data'!E3))="","",OFFSET('Water Data'!$E$29,0,10*ROW('Water Data'!E3)))</f>
        <v/>
      </c>
      <c r="CA9" s="32" t="str">
        <f ca="true">+IF(OFFSET('Water Data'!$E$30,0,10*ROW('Water Data'!E3))="","",OFFSET('Water Data'!$E$30,0,10*ROW('Water Data'!E3)))</f>
        <v/>
      </c>
      <c r="CB9" s="32" t="str">
        <f ca="true">+IF(OFFSET('Water Data'!$F$28,0,10*ROW('Water Data'!F3))="","",OFFSET('Water Data'!$F$28,0,10*ROW('Water Data'!F3)))</f>
        <v/>
      </c>
      <c r="CC9" s="32" t="str">
        <f ca="true">+IF(OFFSET('Water Data'!$F$29,0,10*ROW('Water Data'!F3))="","",OFFSET('Water Data'!$F$29,0,10*ROW('Water Data'!F3)))</f>
        <v/>
      </c>
      <c r="CD9" s="32" t="str">
        <f ca="true">+IF(OFFSET('Water Data'!$F$30,0,10*ROW('Water Data'!F3))="","",OFFSET('Water Data'!$F$30,0,10*ROW('Water Data'!F3)))</f>
        <v/>
      </c>
      <c r="CE9" s="32" t="str">
        <f ca="true">+IF(OFFSET('Water Data'!$G$28,0,10*ROW('Water Data'!G3))="","",OFFSET('Water Data'!$G$28,0,10*ROW('Water Data'!G3)))</f>
        <v/>
      </c>
      <c r="CF9" s="32" t="str">
        <f ca="true">+IF(OFFSET('Water Data'!$G$29,0,10*ROW('Water Data'!G3))="","",OFFSET('Water Data'!$G$29,0,10*ROW('Water Data'!G3)))</f>
        <v/>
      </c>
      <c r="CG9" s="32" t="str">
        <f ca="true">+IF(OFFSET('Water Data'!$G$30,0,10*ROW('Water Data'!G3))="","",OFFSET('Water Data'!$G$30,0,10*ROW('Water Data'!G3)))</f>
        <v/>
      </c>
      <c r="CH9" s="32" t="str">
        <f ca="true">+IF(OFFSET('Water Data'!$H$28,0,10*ROW('Water Data'!H3))="","",OFFSET('Water Data'!$H$28,0,10*ROW('Water Data'!H3)))</f>
        <v/>
      </c>
      <c r="CI9" s="32" t="str">
        <f ca="true">+IF(OFFSET('Water Data'!$H$29,0,10*ROW('Water Data'!H3))="","",OFFSET('Water Data'!$H$29,0,10*ROW('Water Data'!H3)))</f>
        <v/>
      </c>
      <c r="CJ9" s="32" t="str">
        <f ca="true">+IF(OFFSET('Water Data'!$H$30,0,10*ROW('Water Data'!H3))="","",OFFSET('Water Data'!$H$30,0,10*ROW('Water Data'!H3)))</f>
        <v/>
      </c>
      <c r="CK9" s="32" t="str">
        <f ca="true">+IF(OFFSET('Sanitation Data'!$C$29,0,10*ROW('Sanitation Data'!C3))="","",OFFSET('Sanitation Data'!$C$29,0,10*ROW('Sanitation Data'!C3)))</f>
        <v/>
      </c>
      <c r="CL9" s="32" t="str">
        <f ca="true">+IF(OFFSET('Sanitation Data'!$C$30,0,10*ROW('Sanitation Data'!C3))="","",OFFSET('Sanitation Data'!$C$30,0,10*ROW('Sanitation Data'!C3)))</f>
        <v/>
      </c>
      <c r="CM9" s="32" t="str">
        <f ca="true">+IF(OFFSET('Sanitation Data'!$C$31,0,10*ROW('Sanitation Data'!C3))="","",OFFSET('Sanitation Data'!$C$31,0,10*ROW('Sanitation Data'!C3)))</f>
        <v/>
      </c>
      <c r="CN9" s="32" t="str">
        <f ca="true">+IF(OFFSET('Sanitation Data'!$C$32,0,10*ROW('Sanitation Data'!C3))="","",OFFSET('Sanitation Data'!$C$32,0,10*ROW('Sanitation Data'!C3)))</f>
        <v/>
      </c>
      <c r="CO9" s="32" t="str">
        <f ca="true">+IF(OFFSET('Sanitation Data'!$C$33,0,10*ROW('Sanitation Data'!C3))="","",OFFSET('Sanitation Data'!$C$33,0,10*ROW('Sanitation Data'!C3)))</f>
        <v/>
      </c>
      <c r="CP9" s="32" t="str">
        <f ca="true">+IF(OFFSET('Sanitation Data'!$D$29,0,10*ROW('Sanitation Data'!D3))="","",OFFSET('Sanitation Data'!$D$29,0,10*ROW('Sanitation Data'!D3)))</f>
        <v/>
      </c>
      <c r="CQ9" s="32" t="str">
        <f ca="true">+IF(OFFSET('Sanitation Data'!$D$30,0,10*ROW('Sanitation Data'!D3))="","",OFFSET('Sanitation Data'!$D$30,0,10*ROW('Sanitation Data'!D3)))</f>
        <v/>
      </c>
      <c r="CR9" s="32" t="str">
        <f ca="true">+IF(OFFSET('Sanitation Data'!$D$31,0,10*ROW('Sanitation Data'!D3))="","",OFFSET('Sanitation Data'!$D$31,0,10*ROW('Sanitation Data'!D3)))</f>
        <v/>
      </c>
      <c r="CS9" s="32" t="str">
        <f ca="true">+IF(OFFSET('Sanitation Data'!$D$32,0,10*ROW('Sanitation Data'!D3))="","",OFFSET('Sanitation Data'!$D$32,0,10*ROW('Sanitation Data'!D3)))</f>
        <v/>
      </c>
      <c r="CT9" s="32" t="str">
        <f ca="true">+IF(OFFSET('Sanitation Data'!$D$33,0,10*ROW('Sanitation Data'!D3))="","",OFFSET('Sanitation Data'!$D$33,0,10*ROW('Sanitation Data'!D3)))</f>
        <v/>
      </c>
      <c r="CU9" s="32" t="str">
        <f ca="true">+IF(OFFSET('Sanitation Data'!$E$29,0,10*ROW('Sanitation Data'!E3))="","",OFFSET('Sanitation Data'!$E$29,0,10*ROW('Sanitation Data'!E3)))</f>
        <v/>
      </c>
      <c r="CV9" s="32" t="str">
        <f ca="true">+IF(OFFSET('Sanitation Data'!$E$30,0,10*ROW('Sanitation Data'!E3))="","",OFFSET('Sanitation Data'!$E$30,0,10*ROW('Sanitation Data'!E3)))</f>
        <v/>
      </c>
      <c r="CW9" s="32" t="str">
        <f ca="true">+IF(OFFSET('Sanitation Data'!$E$31,0,10*ROW('Sanitation Data'!E3))="","",OFFSET('Sanitation Data'!$E$31,0,10*ROW('Sanitation Data'!E3)))</f>
        <v/>
      </c>
      <c r="CX9" s="32" t="str">
        <f ca="true">+IF(OFFSET('Sanitation Data'!$E$32,0,10*ROW('Sanitation Data'!E3))="","",OFFSET('Sanitation Data'!$E$32,0,10*ROW('Sanitation Data'!E3)))</f>
        <v/>
      </c>
      <c r="CY9" s="32" t="str">
        <f ca="true">+IF(OFFSET('Sanitation Data'!$E$33,0,10*ROW('Sanitation Data'!E3))="","",OFFSET('Sanitation Data'!$E$33,0,10*ROW('Sanitation Data'!E3)))</f>
        <v/>
      </c>
      <c r="CZ9" s="32" t="str">
        <f ca="true">+IF(OFFSET('Sanitation Data'!$F$29,0,10*ROW('Sanitation Data'!F3))="","",OFFSET('Sanitation Data'!$F$29,0,10*ROW('Sanitation Data'!F3)))</f>
        <v/>
      </c>
      <c r="DA9" s="32" t="str">
        <f ca="true">+IF(OFFSET('Sanitation Data'!$F$30,0,10*ROW('Sanitation Data'!F3))="","",OFFSET('Sanitation Data'!$F$30,0,10*ROW('Sanitation Data'!F3)))</f>
        <v/>
      </c>
      <c r="DB9" s="32" t="str">
        <f ca="true">+IF(OFFSET('Sanitation Data'!$F$31,0,10*ROW('Sanitation Data'!F3))="","",OFFSET('Sanitation Data'!$F$31,0,10*ROW('Sanitation Data'!F3)))</f>
        <v/>
      </c>
      <c r="DC9" s="32" t="str">
        <f ca="true">+IF(OFFSET('Sanitation Data'!$F$32,0,10*ROW('Sanitation Data'!F3))="","",OFFSET('Sanitation Data'!$F$32,0,10*ROW('Sanitation Data'!F3)))</f>
        <v/>
      </c>
      <c r="DD9" s="32" t="str">
        <f ca="true">+IF(OFFSET('Sanitation Data'!$F$33,0,10*ROW('Sanitation Data'!F3))="","",OFFSET('Sanitation Data'!$F$33,0,10*ROW('Sanitation Data'!F3)))</f>
        <v/>
      </c>
      <c r="DE9" s="32" t="str">
        <f ca="true">+IF(OFFSET('Sanitation Data'!$G$29,0,10*ROW('Sanitation Data'!G3))="","",OFFSET('Sanitation Data'!$G$29,0,10*ROW('Sanitation Data'!G3)))</f>
        <v/>
      </c>
      <c r="DF9" s="32" t="str">
        <f ca="true">+IF(OFFSET('Sanitation Data'!$G$30,0,10*ROW('Sanitation Data'!G3))="","",OFFSET('Sanitation Data'!$G$30,0,10*ROW('Sanitation Data'!G3)))</f>
        <v/>
      </c>
      <c r="DG9" s="32" t="str">
        <f ca="true">+IF(OFFSET('Sanitation Data'!$G$31,0,10*ROW('Sanitation Data'!G3))="","",OFFSET('Sanitation Data'!$G$31,0,10*ROW('Sanitation Data'!G3)))</f>
        <v/>
      </c>
      <c r="DH9" s="32" t="str">
        <f ca="true">+IF(OFFSET('Sanitation Data'!$G$32,0,10*ROW('Sanitation Data'!G3))="","",OFFSET('Sanitation Data'!$G$32,0,10*ROW('Sanitation Data'!G3)))</f>
        <v/>
      </c>
      <c r="DI9" s="32" t="str">
        <f ca="true">+IF(OFFSET('Sanitation Data'!$G$33,0,10*ROW('Sanitation Data'!G3))="","",OFFSET('Sanitation Data'!$G$33,0,10*ROW('Sanitation Data'!G3)))</f>
        <v/>
      </c>
      <c r="DJ9" s="32" t="str">
        <f ca="true">+IF(OFFSET('Sanitation Data'!$H$29,0,10*ROW('Sanitation Data'!H3))="","",OFFSET('Sanitation Data'!$H$29,0,10*ROW('Sanitation Data'!H3)))</f>
        <v/>
      </c>
      <c r="DK9" s="32" t="str">
        <f ca="true">+IF(OFFSET('Sanitation Data'!$H$30,0,10*ROW('Sanitation Data'!H3))="","",OFFSET('Sanitation Data'!$H$30,0,10*ROW('Sanitation Data'!H3)))</f>
        <v/>
      </c>
      <c r="DL9" s="32" t="str">
        <f ca="true">+IF(OFFSET('Sanitation Data'!$H$31,0,10*ROW('Sanitation Data'!H3))="","",OFFSET('Sanitation Data'!$H$31,0,10*ROW('Sanitation Data'!H3)))</f>
        <v/>
      </c>
      <c r="DM9" s="32" t="str">
        <f ca="true">+IF(OFFSET('Sanitation Data'!$H$32,0,10*ROW('Sanitation Data'!H3))="","",OFFSET('Sanitation Data'!$H$32,0,10*ROW('Sanitation Data'!H3)))</f>
        <v/>
      </c>
      <c r="DN9" s="32" t="str">
        <f ca="true">+IF(OFFSET('Sanitation Data'!$H$33,0,10*ROW('Sanitation Data'!H3))="","",OFFSET('Sanitation Data'!$H$33,0,10*ROW('Sanitation Data'!H3)))</f>
        <v/>
      </c>
      <c r="DO9" s="32" t="str">
        <f ca="true">+IF(OFFSET('Hygiene Data'!$C$12,0,10*ROW('Hygiene Data'!C3))="","",OFFSET('Hygiene Data'!$C$12,0,10*ROW('Hygiene Data'!C3)))</f>
        <v/>
      </c>
      <c r="DP9" s="32" t="str">
        <f ca="true">+IF(OFFSET('Hygiene Data'!$C$13,0,10*ROW('Hygiene Data'!C3))="","",OFFSET('Hygiene Data'!$C$13,0,10*ROW('Hygiene Data'!C3)))</f>
        <v/>
      </c>
      <c r="DQ9" s="32" t="str">
        <f ca="true">+IF(OFFSET('Hygiene Data'!$C$14,0,10*ROW('Hygiene Data'!C3))="","",OFFSET('Hygiene Data'!$C$14,0,10*ROW('Hygiene Data'!C3)))</f>
        <v/>
      </c>
      <c r="DR9" s="32" t="str">
        <f ca="true">+IF(OFFSET('Hygiene Data'!$D$12,0,10*ROW('Hygiene Data'!D3))="","",OFFSET('Hygiene Data'!$D$12,0,10*ROW('Hygiene Data'!D3)))</f>
        <v/>
      </c>
      <c r="DS9" s="32" t="str">
        <f ca="true">+IF(OFFSET('Hygiene Data'!$D$13,0,10*ROW('Hygiene Data'!D3))="","",OFFSET('Hygiene Data'!$D$13,0,10*ROW('Hygiene Data'!D3)))</f>
        <v/>
      </c>
      <c r="DT9" s="32" t="str">
        <f ca="true">+IF(OFFSET('Hygiene Data'!$D$14,0,10*ROW('Hygiene Data'!D3))="","",OFFSET('Hygiene Data'!$D$14,0,10*ROW('Hygiene Data'!D3)))</f>
        <v/>
      </c>
      <c r="DU9" s="32" t="str">
        <f ca="true">+IF(OFFSET('Hygiene Data'!$E$12,0,10*ROW('Hygiene Data'!E3))="","",OFFSET('Hygiene Data'!$E$12,0,10*ROW('Hygiene Data'!E3)))</f>
        <v/>
      </c>
      <c r="DV9" s="32" t="str">
        <f ca="true">+IF(OFFSET('Hygiene Data'!$E$13,0,10*ROW('Hygiene Data'!E3))="","",OFFSET('Hygiene Data'!$E$13,0,10*ROW('Hygiene Data'!E3)))</f>
        <v/>
      </c>
      <c r="DW9" s="32" t="str">
        <f ca="true">+IF(OFFSET('Hygiene Data'!$E$14,0,10*ROW('Hygiene Data'!E3))="","",OFFSET('Hygiene Data'!$E$14,0,10*ROW('Hygiene Data'!E3)))</f>
        <v/>
      </c>
      <c r="DX9" s="32" t="str">
        <f ca="true">+IF(OFFSET('Hygiene Data'!$F$12,0,10*ROW('Hygiene Data'!F3))="","",OFFSET('Hygiene Data'!$F$12,0,10*ROW('Hygiene Data'!F3)))</f>
        <v/>
      </c>
      <c r="DY9" s="32" t="str">
        <f ca="true">+IF(OFFSET('Hygiene Data'!$F$13,0,10*ROW('Hygiene Data'!F3))="","",OFFSET('Hygiene Data'!$F$13,0,10*ROW('Hygiene Data'!F3)))</f>
        <v/>
      </c>
      <c r="DZ9" s="32" t="str">
        <f ca="true">+IF(OFFSET('Hygiene Data'!$F$14,0,10*ROW('Hygiene Data'!F3))="","",OFFSET('Hygiene Data'!$F$14,0,10*ROW('Hygiene Data'!F3)))</f>
        <v/>
      </c>
      <c r="EA9" s="32" t="str">
        <f ca="true">+IF(OFFSET('Hygiene Data'!$G$12,0,10*ROW('Hygiene Data'!G3))="","",OFFSET('Hygiene Data'!$G$12,0,10*ROW('Hygiene Data'!G3)))</f>
        <v/>
      </c>
      <c r="EB9" s="32" t="str">
        <f ca="true">+IF(OFFSET('Hygiene Data'!$G$13,0,10*ROW('Hygiene Data'!G3))="","",OFFSET('Hygiene Data'!$G$13,0,10*ROW('Hygiene Data'!G3)))</f>
        <v/>
      </c>
      <c r="EC9" s="32" t="str">
        <f ca="true">+IF(OFFSET('Hygiene Data'!$G$14,0,10*ROW('Hygiene Data'!G3))="","",OFFSET('Hygiene Data'!$G$14,0,10*ROW('Hygiene Data'!G3)))</f>
        <v/>
      </c>
      <c r="ED9" s="32" t="str">
        <f ca="true">+IF(OFFSET('Hygiene Data'!$H$12,0,10*ROW('Hygiene Data'!H3))="","",OFFSET('Hygiene Data'!$H$12,0,10*ROW('Hygiene Data'!H3)))</f>
        <v/>
      </c>
      <c r="EE9" s="32" t="str">
        <f ca="true">+IF(OFFSET('Hygiene Data'!$H$13,0,10*ROW('Hygiene Data'!H3))="","",OFFSET('Hygiene Data'!$H$13,0,10*ROW('Hygiene Data'!H3)))</f>
        <v/>
      </c>
      <c r="EF9" s="32" t="str">
        <f ca="true">+IF(OFFSET('Hygiene Data'!$H$14,0,10*ROW('Hygiene Data'!H3))="","",OFFSET('Hygiene Data'!$H$14,0,10*ROW('Hygiene Data'!H3)))</f>
        <v/>
      </c>
    </row>
    <row r="10" x14ac:dyDescent="0.2">
      <c r="A10" s="55" t="str">
        <f ca="true">+IF(OFFSET('Water Data'!$B$1,0,10*ROW('Water Data'!B4))="","",OFFSET('Water Data'!$B$1,0,10*ROW('Water Data'!B4)))</f>
        <v/>
      </c>
      <c r="B10" s="55" t="str">
        <f ca="true">+IF(OFFSET('Water Data'!$A$3,0,10*ROW('Water Data'!A4))="","",OFFSET('Water Data'!$A$3,0,10*ROW('Water Data'!A4)))</f>
        <v/>
      </c>
      <c r="C10" s="55" t="str">
        <f ca="true">+IF(OFFSET('Water Data'!$C$3,0,10*ROW('Water Data'!C4))="","",OFFSET('Water Data'!$C$3,0,10*ROW('Water Data'!C4)))</f>
        <v/>
      </c>
      <c r="D10" s="243"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3"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3"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3"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3"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3"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3"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3"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3"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3"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3"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3"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3"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3"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3"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3"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3"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3"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4"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4"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4"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4"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4"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4"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4"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4"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4"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4"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4"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4"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4"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4"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4"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4"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4"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4"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4"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4"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4"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4"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4"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4"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4"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4"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4"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4"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4"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4"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5"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5"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5"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5"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5"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5"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5"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5"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5"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5"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5"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5"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5"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5"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5"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5"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5"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5"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2" t="str">
        <f ca="true">+IF(OFFSET('Water Data'!$C$28,0,10*ROW('Water Data'!C4))="","",OFFSET('Water Data'!$C$28,0,10*ROW('Water Data'!C4)))</f>
        <v/>
      </c>
      <c r="BT10" s="32" t="str">
        <f ca="true">+IF(OFFSET('Water Data'!$C$29,0,10*ROW('Water Data'!C4))="","",OFFSET('Water Data'!$C$29,0,10*ROW('Water Data'!C4)))</f>
        <v/>
      </c>
      <c r="BU10" s="32" t="str">
        <f ca="true">+IF(OFFSET('Water Data'!$C$30,0,10*ROW('Water Data'!C4))="","",OFFSET('Water Data'!$C$30,0,10*ROW('Water Data'!C4)))</f>
        <v/>
      </c>
      <c r="BV10" s="32" t="str">
        <f ca="true">+IF(OFFSET('Water Data'!$D$28,0,10*ROW('Water Data'!D4))="","",OFFSET('Water Data'!$D$28,0,10*ROW('Water Data'!D4)))</f>
        <v/>
      </c>
      <c r="BW10" s="32" t="str">
        <f ca="true">+IF(OFFSET('Water Data'!$D$29,0,10*ROW('Water Data'!D4))="","",OFFSET('Water Data'!$D$29,0,10*ROW('Water Data'!D4)))</f>
        <v/>
      </c>
      <c r="BX10" s="32" t="str">
        <f ca="true">+IF(OFFSET('Water Data'!$D$30,0,10*ROW('Water Data'!D4))="","",OFFSET('Water Data'!$D$30,0,10*ROW('Water Data'!D4)))</f>
        <v/>
      </c>
      <c r="BY10" s="32" t="str">
        <f ca="true">+IF(OFFSET('Water Data'!$E$28,0,10*ROW('Water Data'!E4))="","",OFFSET('Water Data'!$E$28,0,10*ROW('Water Data'!E4)))</f>
        <v/>
      </c>
      <c r="BZ10" s="32" t="str">
        <f ca="true">+IF(OFFSET('Water Data'!$E$29,0,10*ROW('Water Data'!E4))="","",OFFSET('Water Data'!$E$29,0,10*ROW('Water Data'!E4)))</f>
        <v/>
      </c>
      <c r="CA10" s="32" t="str">
        <f ca="true">+IF(OFFSET('Water Data'!$E$30,0,10*ROW('Water Data'!E4))="","",OFFSET('Water Data'!$E$30,0,10*ROW('Water Data'!E4)))</f>
        <v/>
      </c>
      <c r="CB10" s="32" t="str">
        <f ca="true">+IF(OFFSET('Water Data'!$F$28,0,10*ROW('Water Data'!F4))="","",OFFSET('Water Data'!$F$28,0,10*ROW('Water Data'!F4)))</f>
        <v/>
      </c>
      <c r="CC10" s="32" t="str">
        <f ca="true">+IF(OFFSET('Water Data'!$F$29,0,10*ROW('Water Data'!F4))="","",OFFSET('Water Data'!$F$29,0,10*ROW('Water Data'!F4)))</f>
        <v/>
      </c>
      <c r="CD10" s="32" t="str">
        <f ca="true">+IF(OFFSET('Water Data'!$F$30,0,10*ROW('Water Data'!F4))="","",OFFSET('Water Data'!$F$30,0,10*ROW('Water Data'!F4)))</f>
        <v/>
      </c>
      <c r="CE10" s="32" t="str">
        <f ca="true">+IF(OFFSET('Water Data'!$G$28,0,10*ROW('Water Data'!G4))="","",OFFSET('Water Data'!$G$28,0,10*ROW('Water Data'!G4)))</f>
        <v/>
      </c>
      <c r="CF10" s="32" t="str">
        <f ca="true">+IF(OFFSET('Water Data'!$G$29,0,10*ROW('Water Data'!G4))="","",OFFSET('Water Data'!$G$29,0,10*ROW('Water Data'!G4)))</f>
        <v/>
      </c>
      <c r="CG10" s="32" t="str">
        <f ca="true">+IF(OFFSET('Water Data'!$G$30,0,10*ROW('Water Data'!G4))="","",OFFSET('Water Data'!$G$30,0,10*ROW('Water Data'!G4)))</f>
        <v/>
      </c>
      <c r="CH10" s="32" t="str">
        <f ca="true">+IF(OFFSET('Water Data'!$H$28,0,10*ROW('Water Data'!H4))="","",OFFSET('Water Data'!$H$28,0,10*ROW('Water Data'!H4)))</f>
        <v/>
      </c>
      <c r="CI10" s="32" t="str">
        <f ca="true">+IF(OFFSET('Water Data'!$H$29,0,10*ROW('Water Data'!H4))="","",OFFSET('Water Data'!$H$29,0,10*ROW('Water Data'!H4)))</f>
        <v/>
      </c>
      <c r="CJ10" s="32" t="str">
        <f ca="true">+IF(OFFSET('Water Data'!$H$30,0,10*ROW('Water Data'!H4))="","",OFFSET('Water Data'!$H$30,0,10*ROW('Water Data'!H4)))</f>
        <v/>
      </c>
      <c r="CK10" s="32" t="str">
        <f ca="true">+IF(OFFSET('Sanitation Data'!$C$29,0,10*ROW('Sanitation Data'!C4))="","",OFFSET('Sanitation Data'!$C$29,0,10*ROW('Sanitation Data'!C4)))</f>
        <v/>
      </c>
      <c r="CL10" s="32" t="str">
        <f ca="true">+IF(OFFSET('Sanitation Data'!$C$30,0,10*ROW('Sanitation Data'!C4))="","",OFFSET('Sanitation Data'!$C$30,0,10*ROW('Sanitation Data'!C4)))</f>
        <v/>
      </c>
      <c r="CM10" s="32" t="str">
        <f ca="true">+IF(OFFSET('Sanitation Data'!$C$31,0,10*ROW('Sanitation Data'!C4))="","",OFFSET('Sanitation Data'!$C$31,0,10*ROW('Sanitation Data'!C4)))</f>
        <v/>
      </c>
      <c r="CN10" s="32" t="str">
        <f ca="true">+IF(OFFSET('Sanitation Data'!$C$32,0,10*ROW('Sanitation Data'!C4))="","",OFFSET('Sanitation Data'!$C$32,0,10*ROW('Sanitation Data'!C4)))</f>
        <v/>
      </c>
      <c r="CO10" s="32" t="str">
        <f ca="true">+IF(OFFSET('Sanitation Data'!$C$33,0,10*ROW('Sanitation Data'!C4))="","",OFFSET('Sanitation Data'!$C$33,0,10*ROW('Sanitation Data'!C4)))</f>
        <v/>
      </c>
      <c r="CP10" s="32" t="str">
        <f ca="true">+IF(OFFSET('Sanitation Data'!$D$29,0,10*ROW('Sanitation Data'!D4))="","",OFFSET('Sanitation Data'!$D$29,0,10*ROW('Sanitation Data'!D4)))</f>
        <v/>
      </c>
      <c r="CQ10" s="32" t="str">
        <f ca="true">+IF(OFFSET('Sanitation Data'!$D$30,0,10*ROW('Sanitation Data'!D4))="","",OFFSET('Sanitation Data'!$D$30,0,10*ROW('Sanitation Data'!D4)))</f>
        <v/>
      </c>
      <c r="CR10" s="32" t="str">
        <f ca="true">+IF(OFFSET('Sanitation Data'!$D$31,0,10*ROW('Sanitation Data'!D4))="","",OFFSET('Sanitation Data'!$D$31,0,10*ROW('Sanitation Data'!D4)))</f>
        <v/>
      </c>
      <c r="CS10" s="32" t="str">
        <f ca="true">+IF(OFFSET('Sanitation Data'!$D$32,0,10*ROW('Sanitation Data'!D4))="","",OFFSET('Sanitation Data'!$D$32,0,10*ROW('Sanitation Data'!D4)))</f>
        <v/>
      </c>
      <c r="CT10" s="32" t="str">
        <f ca="true">+IF(OFFSET('Sanitation Data'!$D$33,0,10*ROW('Sanitation Data'!D4))="","",OFFSET('Sanitation Data'!$D$33,0,10*ROW('Sanitation Data'!D4)))</f>
        <v/>
      </c>
      <c r="CU10" s="32" t="str">
        <f ca="true">+IF(OFFSET('Sanitation Data'!$E$29,0,10*ROW('Sanitation Data'!E4))="","",OFFSET('Sanitation Data'!$E$29,0,10*ROW('Sanitation Data'!E4)))</f>
        <v/>
      </c>
      <c r="CV10" s="32" t="str">
        <f ca="true">+IF(OFFSET('Sanitation Data'!$E$30,0,10*ROW('Sanitation Data'!E4))="","",OFFSET('Sanitation Data'!$E$30,0,10*ROW('Sanitation Data'!E4)))</f>
        <v/>
      </c>
      <c r="CW10" s="32" t="str">
        <f ca="true">+IF(OFFSET('Sanitation Data'!$E$31,0,10*ROW('Sanitation Data'!E4))="","",OFFSET('Sanitation Data'!$E$31,0,10*ROW('Sanitation Data'!E4)))</f>
        <v/>
      </c>
      <c r="CX10" s="32" t="str">
        <f ca="true">+IF(OFFSET('Sanitation Data'!$E$32,0,10*ROW('Sanitation Data'!E4))="","",OFFSET('Sanitation Data'!$E$32,0,10*ROW('Sanitation Data'!E4)))</f>
        <v/>
      </c>
      <c r="CY10" s="32" t="str">
        <f ca="true">+IF(OFFSET('Sanitation Data'!$E$33,0,10*ROW('Sanitation Data'!E4))="","",OFFSET('Sanitation Data'!$E$33,0,10*ROW('Sanitation Data'!E4)))</f>
        <v/>
      </c>
      <c r="CZ10" s="32" t="str">
        <f ca="true">+IF(OFFSET('Sanitation Data'!$F$29,0,10*ROW('Sanitation Data'!F4))="","",OFFSET('Sanitation Data'!$F$29,0,10*ROW('Sanitation Data'!F4)))</f>
        <v/>
      </c>
      <c r="DA10" s="32" t="str">
        <f ca="true">+IF(OFFSET('Sanitation Data'!$F$30,0,10*ROW('Sanitation Data'!F4))="","",OFFSET('Sanitation Data'!$F$30,0,10*ROW('Sanitation Data'!F4)))</f>
        <v/>
      </c>
      <c r="DB10" s="32" t="str">
        <f ca="true">+IF(OFFSET('Sanitation Data'!$F$31,0,10*ROW('Sanitation Data'!F4))="","",OFFSET('Sanitation Data'!$F$31,0,10*ROW('Sanitation Data'!F4)))</f>
        <v/>
      </c>
      <c r="DC10" s="32" t="str">
        <f ca="true">+IF(OFFSET('Sanitation Data'!$F$32,0,10*ROW('Sanitation Data'!F4))="","",OFFSET('Sanitation Data'!$F$32,0,10*ROW('Sanitation Data'!F4)))</f>
        <v/>
      </c>
      <c r="DD10" s="32" t="str">
        <f ca="true">+IF(OFFSET('Sanitation Data'!$F$33,0,10*ROW('Sanitation Data'!F4))="","",OFFSET('Sanitation Data'!$F$33,0,10*ROW('Sanitation Data'!F4)))</f>
        <v/>
      </c>
      <c r="DE10" s="32" t="str">
        <f ca="true">+IF(OFFSET('Sanitation Data'!$G$29,0,10*ROW('Sanitation Data'!G4))="","",OFFSET('Sanitation Data'!$G$29,0,10*ROW('Sanitation Data'!G4)))</f>
        <v/>
      </c>
      <c r="DF10" s="32" t="str">
        <f ca="true">+IF(OFFSET('Sanitation Data'!$G$30,0,10*ROW('Sanitation Data'!G4))="","",OFFSET('Sanitation Data'!$G$30,0,10*ROW('Sanitation Data'!G4)))</f>
        <v/>
      </c>
      <c r="DG10" s="32" t="str">
        <f ca="true">+IF(OFFSET('Sanitation Data'!$G$31,0,10*ROW('Sanitation Data'!G4))="","",OFFSET('Sanitation Data'!$G$31,0,10*ROW('Sanitation Data'!G4)))</f>
        <v/>
      </c>
      <c r="DH10" s="32" t="str">
        <f ca="true">+IF(OFFSET('Sanitation Data'!$G$32,0,10*ROW('Sanitation Data'!G4))="","",OFFSET('Sanitation Data'!$G$32,0,10*ROW('Sanitation Data'!G4)))</f>
        <v/>
      </c>
      <c r="DI10" s="32" t="str">
        <f ca="true">+IF(OFFSET('Sanitation Data'!$G$33,0,10*ROW('Sanitation Data'!G4))="","",OFFSET('Sanitation Data'!$G$33,0,10*ROW('Sanitation Data'!G4)))</f>
        <v/>
      </c>
      <c r="DJ10" s="32" t="str">
        <f ca="true">+IF(OFFSET('Sanitation Data'!$H$29,0,10*ROW('Sanitation Data'!H4))="","",OFFSET('Sanitation Data'!$H$29,0,10*ROW('Sanitation Data'!H4)))</f>
        <v/>
      </c>
      <c r="DK10" s="32" t="str">
        <f ca="true">+IF(OFFSET('Sanitation Data'!$H$30,0,10*ROW('Sanitation Data'!H4))="","",OFFSET('Sanitation Data'!$H$30,0,10*ROW('Sanitation Data'!H4)))</f>
        <v/>
      </c>
      <c r="DL10" s="32" t="str">
        <f ca="true">+IF(OFFSET('Sanitation Data'!$H$31,0,10*ROW('Sanitation Data'!H4))="","",OFFSET('Sanitation Data'!$H$31,0,10*ROW('Sanitation Data'!H4)))</f>
        <v/>
      </c>
      <c r="DM10" s="32" t="str">
        <f ca="true">+IF(OFFSET('Sanitation Data'!$H$32,0,10*ROW('Sanitation Data'!H4))="","",OFFSET('Sanitation Data'!$H$32,0,10*ROW('Sanitation Data'!H4)))</f>
        <v/>
      </c>
      <c r="DN10" s="32" t="str">
        <f ca="true">+IF(OFFSET('Sanitation Data'!$H$33,0,10*ROW('Sanitation Data'!H4))="","",OFFSET('Sanitation Data'!$H$33,0,10*ROW('Sanitation Data'!H4)))</f>
        <v/>
      </c>
      <c r="DO10" s="32" t="str">
        <f ca="true">+IF(OFFSET('Hygiene Data'!$C$12,0,10*ROW('Hygiene Data'!C4))="","",OFFSET('Hygiene Data'!$C$12,0,10*ROW('Hygiene Data'!C4)))</f>
        <v/>
      </c>
      <c r="DP10" s="32" t="str">
        <f ca="true">+IF(OFFSET('Hygiene Data'!$C$13,0,10*ROW('Hygiene Data'!C4))="","",OFFSET('Hygiene Data'!$C$13,0,10*ROW('Hygiene Data'!C4)))</f>
        <v/>
      </c>
      <c r="DQ10" s="32" t="str">
        <f ca="true">+IF(OFFSET('Hygiene Data'!$C$14,0,10*ROW('Hygiene Data'!C4))="","",OFFSET('Hygiene Data'!$C$14,0,10*ROW('Hygiene Data'!C4)))</f>
        <v/>
      </c>
      <c r="DR10" s="32" t="str">
        <f ca="true">+IF(OFFSET('Hygiene Data'!$D$12,0,10*ROW('Hygiene Data'!D4))="","",OFFSET('Hygiene Data'!$D$12,0,10*ROW('Hygiene Data'!D4)))</f>
        <v/>
      </c>
      <c r="DS10" s="32" t="str">
        <f ca="true">+IF(OFFSET('Hygiene Data'!$D$13,0,10*ROW('Hygiene Data'!D4))="","",OFFSET('Hygiene Data'!$D$13,0,10*ROW('Hygiene Data'!D4)))</f>
        <v/>
      </c>
      <c r="DT10" s="32" t="str">
        <f ca="true">+IF(OFFSET('Hygiene Data'!$D$14,0,10*ROW('Hygiene Data'!D4))="","",OFFSET('Hygiene Data'!$D$14,0,10*ROW('Hygiene Data'!D4)))</f>
        <v/>
      </c>
      <c r="DU10" s="32" t="str">
        <f ca="true">+IF(OFFSET('Hygiene Data'!$E$12,0,10*ROW('Hygiene Data'!E4))="","",OFFSET('Hygiene Data'!$E$12,0,10*ROW('Hygiene Data'!E4)))</f>
        <v/>
      </c>
      <c r="DV10" s="32" t="str">
        <f ca="true">+IF(OFFSET('Hygiene Data'!$E$13,0,10*ROW('Hygiene Data'!E4))="","",OFFSET('Hygiene Data'!$E$13,0,10*ROW('Hygiene Data'!E4)))</f>
        <v/>
      </c>
      <c r="DW10" s="32" t="str">
        <f ca="true">+IF(OFFSET('Hygiene Data'!$E$14,0,10*ROW('Hygiene Data'!E4))="","",OFFSET('Hygiene Data'!$E$14,0,10*ROW('Hygiene Data'!E4)))</f>
        <v/>
      </c>
      <c r="DX10" s="32" t="str">
        <f ca="true">+IF(OFFSET('Hygiene Data'!$F$12,0,10*ROW('Hygiene Data'!F4))="","",OFFSET('Hygiene Data'!$F$12,0,10*ROW('Hygiene Data'!F4)))</f>
        <v/>
      </c>
      <c r="DY10" s="32" t="str">
        <f ca="true">+IF(OFFSET('Hygiene Data'!$F$13,0,10*ROW('Hygiene Data'!F4))="","",OFFSET('Hygiene Data'!$F$13,0,10*ROW('Hygiene Data'!F4)))</f>
        <v/>
      </c>
      <c r="DZ10" s="32" t="str">
        <f ca="true">+IF(OFFSET('Hygiene Data'!$F$14,0,10*ROW('Hygiene Data'!F4))="","",OFFSET('Hygiene Data'!$F$14,0,10*ROW('Hygiene Data'!F4)))</f>
        <v/>
      </c>
      <c r="EA10" s="32" t="str">
        <f ca="true">+IF(OFFSET('Hygiene Data'!$G$12,0,10*ROW('Hygiene Data'!G4))="","",OFFSET('Hygiene Data'!$G$12,0,10*ROW('Hygiene Data'!G4)))</f>
        <v/>
      </c>
      <c r="EB10" s="32" t="str">
        <f ca="true">+IF(OFFSET('Hygiene Data'!$G$13,0,10*ROW('Hygiene Data'!G4))="","",OFFSET('Hygiene Data'!$G$13,0,10*ROW('Hygiene Data'!G4)))</f>
        <v/>
      </c>
      <c r="EC10" s="32" t="str">
        <f ca="true">+IF(OFFSET('Hygiene Data'!$G$14,0,10*ROW('Hygiene Data'!G4))="","",OFFSET('Hygiene Data'!$G$14,0,10*ROW('Hygiene Data'!G4)))</f>
        <v/>
      </c>
      <c r="ED10" s="32" t="str">
        <f ca="true">+IF(OFFSET('Hygiene Data'!$H$12,0,10*ROW('Hygiene Data'!H4))="","",OFFSET('Hygiene Data'!$H$12,0,10*ROW('Hygiene Data'!H4)))</f>
        <v/>
      </c>
      <c r="EE10" s="32" t="str">
        <f ca="true">+IF(OFFSET('Hygiene Data'!$H$13,0,10*ROW('Hygiene Data'!H4))="","",OFFSET('Hygiene Data'!$H$13,0,10*ROW('Hygiene Data'!H4)))</f>
        <v/>
      </c>
      <c r="EF10" s="32" t="str">
        <f ca="true">+IF(OFFSET('Hygiene Data'!$H$14,0,10*ROW('Hygiene Data'!H4))="","",OFFSET('Hygiene Data'!$H$14,0,10*ROW('Hygiene Data'!H4)))</f>
        <v/>
      </c>
    </row>
    <row r="11" x14ac:dyDescent="0.2">
      <c r="A11" s="55" t="str">
        <f ca="true">+IF(OFFSET('Water Data'!$B$1,0,10*ROW('Water Data'!B5))="","",OFFSET('Water Data'!$B$1,0,10*ROW('Water Data'!B5)))</f>
        <v/>
      </c>
      <c r="B11" s="55" t="str">
        <f ca="true">+IF(OFFSET('Water Data'!$A$3,0,10*ROW('Water Data'!A5))="","",OFFSET('Water Data'!$A$3,0,10*ROW('Water Data'!A5)))</f>
        <v/>
      </c>
      <c r="C11" s="55" t="str">
        <f ca="true">+IF(OFFSET('Water Data'!$C$3,0,10*ROW('Water Data'!C5))="","",OFFSET('Water Data'!$C$3,0,10*ROW('Water Data'!C5)))</f>
        <v/>
      </c>
      <c r="D11" s="243"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3"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3"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3"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3"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3"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3"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3"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3"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3"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3"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3"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3"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3"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3"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3"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3"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3"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4"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4"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4"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4"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4"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4"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4"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4"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4"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4"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4"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4"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4"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4"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4"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4"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4"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4"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4"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4"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4"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4"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4"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4"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4"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4"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4"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4"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4"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4"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5"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5"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5"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5"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5"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5"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5"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5"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5"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5"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5"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5"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5"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5"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5"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5"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5"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5"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2" t="str">
        <f ca="true">+IF(OFFSET('Water Data'!$C$28,0,10*ROW('Water Data'!C5))="","",OFFSET('Water Data'!$C$28,0,10*ROW('Water Data'!C5)))</f>
        <v/>
      </c>
      <c r="BT11" s="32" t="str">
        <f ca="true">+IF(OFFSET('Water Data'!$C$29,0,10*ROW('Water Data'!C5))="","",OFFSET('Water Data'!$C$29,0,10*ROW('Water Data'!C5)))</f>
        <v/>
      </c>
      <c r="BU11" s="32" t="str">
        <f ca="true">+IF(OFFSET('Water Data'!$C$30,0,10*ROW('Water Data'!C5))="","",OFFSET('Water Data'!$C$30,0,10*ROW('Water Data'!C5)))</f>
        <v/>
      </c>
      <c r="BV11" s="32" t="str">
        <f ca="true">+IF(OFFSET('Water Data'!$D$28,0,10*ROW('Water Data'!D5))="","",OFFSET('Water Data'!$D$28,0,10*ROW('Water Data'!D5)))</f>
        <v/>
      </c>
      <c r="BW11" s="32" t="str">
        <f ca="true">+IF(OFFSET('Water Data'!$D$29,0,10*ROW('Water Data'!D5))="","",OFFSET('Water Data'!$D$29,0,10*ROW('Water Data'!D5)))</f>
        <v/>
      </c>
      <c r="BX11" s="32" t="str">
        <f ca="true">+IF(OFFSET('Water Data'!$D$30,0,10*ROW('Water Data'!D5))="","",OFFSET('Water Data'!$D$30,0,10*ROW('Water Data'!D5)))</f>
        <v/>
      </c>
      <c r="BY11" s="32" t="str">
        <f ca="true">+IF(OFFSET('Water Data'!$E$28,0,10*ROW('Water Data'!E5))="","",OFFSET('Water Data'!$E$28,0,10*ROW('Water Data'!E5)))</f>
        <v/>
      </c>
      <c r="BZ11" s="32" t="str">
        <f ca="true">+IF(OFFSET('Water Data'!$E$29,0,10*ROW('Water Data'!E5))="","",OFFSET('Water Data'!$E$29,0,10*ROW('Water Data'!E5)))</f>
        <v/>
      </c>
      <c r="CA11" s="32" t="str">
        <f ca="true">+IF(OFFSET('Water Data'!$E$30,0,10*ROW('Water Data'!E5))="","",OFFSET('Water Data'!$E$30,0,10*ROW('Water Data'!E5)))</f>
        <v/>
      </c>
      <c r="CB11" s="32" t="str">
        <f ca="true">+IF(OFFSET('Water Data'!$F$28,0,10*ROW('Water Data'!F5))="","",OFFSET('Water Data'!$F$28,0,10*ROW('Water Data'!F5)))</f>
        <v/>
      </c>
      <c r="CC11" s="32" t="str">
        <f ca="true">+IF(OFFSET('Water Data'!$F$29,0,10*ROW('Water Data'!F5))="","",OFFSET('Water Data'!$F$29,0,10*ROW('Water Data'!F5)))</f>
        <v/>
      </c>
      <c r="CD11" s="32" t="str">
        <f ca="true">+IF(OFFSET('Water Data'!$F$30,0,10*ROW('Water Data'!F5))="","",OFFSET('Water Data'!$F$30,0,10*ROW('Water Data'!F5)))</f>
        <v/>
      </c>
      <c r="CE11" s="32" t="str">
        <f ca="true">+IF(OFFSET('Water Data'!$G$28,0,10*ROW('Water Data'!G5))="","",OFFSET('Water Data'!$G$28,0,10*ROW('Water Data'!G5)))</f>
        <v/>
      </c>
      <c r="CF11" s="32" t="str">
        <f ca="true">+IF(OFFSET('Water Data'!$G$29,0,10*ROW('Water Data'!G5))="","",OFFSET('Water Data'!$G$29,0,10*ROW('Water Data'!G5)))</f>
        <v/>
      </c>
      <c r="CG11" s="32" t="str">
        <f ca="true">+IF(OFFSET('Water Data'!$G$30,0,10*ROW('Water Data'!G5))="","",OFFSET('Water Data'!$G$30,0,10*ROW('Water Data'!G5)))</f>
        <v/>
      </c>
      <c r="CH11" s="32" t="str">
        <f ca="true">+IF(OFFSET('Water Data'!$H$28,0,10*ROW('Water Data'!H5))="","",OFFSET('Water Data'!$H$28,0,10*ROW('Water Data'!H5)))</f>
        <v/>
      </c>
      <c r="CI11" s="32" t="str">
        <f ca="true">+IF(OFFSET('Water Data'!$H$29,0,10*ROW('Water Data'!H5))="","",OFFSET('Water Data'!$H$29,0,10*ROW('Water Data'!H5)))</f>
        <v/>
      </c>
      <c r="CJ11" s="32" t="str">
        <f ca="true">+IF(OFFSET('Water Data'!$H$30,0,10*ROW('Water Data'!H5))="","",OFFSET('Water Data'!$H$30,0,10*ROW('Water Data'!H5)))</f>
        <v/>
      </c>
      <c r="CK11" s="32" t="str">
        <f ca="true">+IF(OFFSET('Sanitation Data'!$C$29,0,10*ROW('Sanitation Data'!C5))="","",OFFSET('Sanitation Data'!$C$29,0,10*ROW('Sanitation Data'!C5)))</f>
        <v/>
      </c>
      <c r="CL11" s="32" t="str">
        <f ca="true">+IF(OFFSET('Sanitation Data'!$C$30,0,10*ROW('Sanitation Data'!C5))="","",OFFSET('Sanitation Data'!$C$30,0,10*ROW('Sanitation Data'!C5)))</f>
        <v/>
      </c>
      <c r="CM11" s="32" t="str">
        <f ca="true">+IF(OFFSET('Sanitation Data'!$C$31,0,10*ROW('Sanitation Data'!C5))="","",OFFSET('Sanitation Data'!$C$31,0,10*ROW('Sanitation Data'!C5)))</f>
        <v/>
      </c>
      <c r="CN11" s="32" t="str">
        <f ca="true">+IF(OFFSET('Sanitation Data'!$C$32,0,10*ROW('Sanitation Data'!C5))="","",OFFSET('Sanitation Data'!$C$32,0,10*ROW('Sanitation Data'!C5)))</f>
        <v/>
      </c>
      <c r="CO11" s="32" t="str">
        <f ca="true">+IF(OFFSET('Sanitation Data'!$C$33,0,10*ROW('Sanitation Data'!C5))="","",OFFSET('Sanitation Data'!$C$33,0,10*ROW('Sanitation Data'!C5)))</f>
        <v/>
      </c>
      <c r="CP11" s="32" t="str">
        <f ca="true">+IF(OFFSET('Sanitation Data'!$D$29,0,10*ROW('Sanitation Data'!D5))="","",OFFSET('Sanitation Data'!$D$29,0,10*ROW('Sanitation Data'!D5)))</f>
        <v/>
      </c>
      <c r="CQ11" s="32" t="str">
        <f ca="true">+IF(OFFSET('Sanitation Data'!$D$30,0,10*ROW('Sanitation Data'!D5))="","",OFFSET('Sanitation Data'!$D$30,0,10*ROW('Sanitation Data'!D5)))</f>
        <v/>
      </c>
      <c r="CR11" s="32" t="str">
        <f ca="true">+IF(OFFSET('Sanitation Data'!$D$31,0,10*ROW('Sanitation Data'!D5))="","",OFFSET('Sanitation Data'!$D$31,0,10*ROW('Sanitation Data'!D5)))</f>
        <v/>
      </c>
      <c r="CS11" s="32" t="str">
        <f ca="true">+IF(OFFSET('Sanitation Data'!$D$32,0,10*ROW('Sanitation Data'!D5))="","",OFFSET('Sanitation Data'!$D$32,0,10*ROW('Sanitation Data'!D5)))</f>
        <v/>
      </c>
      <c r="CT11" s="32" t="str">
        <f ca="true">+IF(OFFSET('Sanitation Data'!$D$33,0,10*ROW('Sanitation Data'!D5))="","",OFFSET('Sanitation Data'!$D$33,0,10*ROW('Sanitation Data'!D5)))</f>
        <v/>
      </c>
      <c r="CU11" s="32" t="str">
        <f ca="true">+IF(OFFSET('Sanitation Data'!$E$29,0,10*ROW('Sanitation Data'!E5))="","",OFFSET('Sanitation Data'!$E$29,0,10*ROW('Sanitation Data'!E5)))</f>
        <v/>
      </c>
      <c r="CV11" s="32" t="str">
        <f ca="true">+IF(OFFSET('Sanitation Data'!$E$30,0,10*ROW('Sanitation Data'!E5))="","",OFFSET('Sanitation Data'!$E$30,0,10*ROW('Sanitation Data'!E5)))</f>
        <v/>
      </c>
      <c r="CW11" s="32" t="str">
        <f ca="true">+IF(OFFSET('Sanitation Data'!$E$31,0,10*ROW('Sanitation Data'!E5))="","",OFFSET('Sanitation Data'!$E$31,0,10*ROW('Sanitation Data'!E5)))</f>
        <v/>
      </c>
      <c r="CX11" s="32" t="str">
        <f ca="true">+IF(OFFSET('Sanitation Data'!$E$32,0,10*ROW('Sanitation Data'!E5))="","",OFFSET('Sanitation Data'!$E$32,0,10*ROW('Sanitation Data'!E5)))</f>
        <v/>
      </c>
      <c r="CY11" s="32" t="str">
        <f ca="true">+IF(OFFSET('Sanitation Data'!$E$33,0,10*ROW('Sanitation Data'!E5))="","",OFFSET('Sanitation Data'!$E$33,0,10*ROW('Sanitation Data'!E5)))</f>
        <v/>
      </c>
      <c r="CZ11" s="32" t="str">
        <f ca="true">+IF(OFFSET('Sanitation Data'!$F$29,0,10*ROW('Sanitation Data'!F5))="","",OFFSET('Sanitation Data'!$F$29,0,10*ROW('Sanitation Data'!F5)))</f>
        <v/>
      </c>
      <c r="DA11" s="32" t="str">
        <f ca="true">+IF(OFFSET('Sanitation Data'!$F$30,0,10*ROW('Sanitation Data'!F5))="","",OFFSET('Sanitation Data'!$F$30,0,10*ROW('Sanitation Data'!F5)))</f>
        <v/>
      </c>
      <c r="DB11" s="32" t="str">
        <f ca="true">+IF(OFFSET('Sanitation Data'!$F$31,0,10*ROW('Sanitation Data'!F5))="","",OFFSET('Sanitation Data'!$F$31,0,10*ROW('Sanitation Data'!F5)))</f>
        <v/>
      </c>
      <c r="DC11" s="32" t="str">
        <f ca="true">+IF(OFFSET('Sanitation Data'!$F$32,0,10*ROW('Sanitation Data'!F5))="","",OFFSET('Sanitation Data'!$F$32,0,10*ROW('Sanitation Data'!F5)))</f>
        <v/>
      </c>
      <c r="DD11" s="32" t="str">
        <f ca="true">+IF(OFFSET('Sanitation Data'!$F$33,0,10*ROW('Sanitation Data'!F5))="","",OFFSET('Sanitation Data'!$F$33,0,10*ROW('Sanitation Data'!F5)))</f>
        <v/>
      </c>
      <c r="DE11" s="32" t="str">
        <f ca="true">+IF(OFFSET('Sanitation Data'!$G$29,0,10*ROW('Sanitation Data'!G5))="","",OFFSET('Sanitation Data'!$G$29,0,10*ROW('Sanitation Data'!G5)))</f>
        <v/>
      </c>
      <c r="DF11" s="32" t="str">
        <f ca="true">+IF(OFFSET('Sanitation Data'!$G$30,0,10*ROW('Sanitation Data'!G5))="","",OFFSET('Sanitation Data'!$G$30,0,10*ROW('Sanitation Data'!G5)))</f>
        <v/>
      </c>
      <c r="DG11" s="32" t="str">
        <f ca="true">+IF(OFFSET('Sanitation Data'!$G$31,0,10*ROW('Sanitation Data'!G5))="","",OFFSET('Sanitation Data'!$G$31,0,10*ROW('Sanitation Data'!G5)))</f>
        <v/>
      </c>
      <c r="DH11" s="32" t="str">
        <f ca="true">+IF(OFFSET('Sanitation Data'!$G$32,0,10*ROW('Sanitation Data'!G5))="","",OFFSET('Sanitation Data'!$G$32,0,10*ROW('Sanitation Data'!G5)))</f>
        <v/>
      </c>
      <c r="DI11" s="32" t="str">
        <f ca="true">+IF(OFFSET('Sanitation Data'!$G$33,0,10*ROW('Sanitation Data'!G5))="","",OFFSET('Sanitation Data'!$G$33,0,10*ROW('Sanitation Data'!G5)))</f>
        <v/>
      </c>
      <c r="DJ11" s="32" t="str">
        <f ca="true">+IF(OFFSET('Sanitation Data'!$H$29,0,10*ROW('Sanitation Data'!H5))="","",OFFSET('Sanitation Data'!$H$29,0,10*ROW('Sanitation Data'!H5)))</f>
        <v/>
      </c>
      <c r="DK11" s="32" t="str">
        <f ca="true">+IF(OFFSET('Sanitation Data'!$H$30,0,10*ROW('Sanitation Data'!H5))="","",OFFSET('Sanitation Data'!$H$30,0,10*ROW('Sanitation Data'!H5)))</f>
        <v/>
      </c>
      <c r="DL11" s="32" t="str">
        <f ca="true">+IF(OFFSET('Sanitation Data'!$H$31,0,10*ROW('Sanitation Data'!H5))="","",OFFSET('Sanitation Data'!$H$31,0,10*ROW('Sanitation Data'!H5)))</f>
        <v/>
      </c>
      <c r="DM11" s="32" t="str">
        <f ca="true">+IF(OFFSET('Sanitation Data'!$H$32,0,10*ROW('Sanitation Data'!H5))="","",OFFSET('Sanitation Data'!$H$32,0,10*ROW('Sanitation Data'!H5)))</f>
        <v/>
      </c>
      <c r="DN11" s="32" t="str">
        <f ca="true">+IF(OFFSET('Sanitation Data'!$H$33,0,10*ROW('Sanitation Data'!H5))="","",OFFSET('Sanitation Data'!$H$33,0,10*ROW('Sanitation Data'!H5)))</f>
        <v/>
      </c>
      <c r="DO11" s="32" t="str">
        <f ca="true">+IF(OFFSET('Hygiene Data'!$C$12,0,10*ROW('Hygiene Data'!C5))="","",OFFSET('Hygiene Data'!$C$12,0,10*ROW('Hygiene Data'!C5)))</f>
        <v/>
      </c>
      <c r="DP11" s="32" t="str">
        <f ca="true">+IF(OFFSET('Hygiene Data'!$C$13,0,10*ROW('Hygiene Data'!C5))="","",OFFSET('Hygiene Data'!$C$13,0,10*ROW('Hygiene Data'!C5)))</f>
        <v/>
      </c>
      <c r="DQ11" s="32" t="str">
        <f ca="true">+IF(OFFSET('Hygiene Data'!$C$14,0,10*ROW('Hygiene Data'!C5))="","",OFFSET('Hygiene Data'!$C$14,0,10*ROW('Hygiene Data'!C5)))</f>
        <v/>
      </c>
      <c r="DR11" s="32" t="str">
        <f ca="true">+IF(OFFSET('Hygiene Data'!$D$12,0,10*ROW('Hygiene Data'!D5))="","",OFFSET('Hygiene Data'!$D$12,0,10*ROW('Hygiene Data'!D5)))</f>
        <v/>
      </c>
      <c r="DS11" s="32" t="str">
        <f ca="true">+IF(OFFSET('Hygiene Data'!$D$13,0,10*ROW('Hygiene Data'!D5))="","",OFFSET('Hygiene Data'!$D$13,0,10*ROW('Hygiene Data'!D5)))</f>
        <v/>
      </c>
      <c r="DT11" s="32" t="str">
        <f ca="true">+IF(OFFSET('Hygiene Data'!$D$14,0,10*ROW('Hygiene Data'!D5))="","",OFFSET('Hygiene Data'!$D$14,0,10*ROW('Hygiene Data'!D5)))</f>
        <v/>
      </c>
      <c r="DU11" s="32" t="str">
        <f ca="true">+IF(OFFSET('Hygiene Data'!$E$12,0,10*ROW('Hygiene Data'!E5))="","",OFFSET('Hygiene Data'!$E$12,0,10*ROW('Hygiene Data'!E5)))</f>
        <v/>
      </c>
      <c r="DV11" s="32" t="str">
        <f ca="true">+IF(OFFSET('Hygiene Data'!$E$13,0,10*ROW('Hygiene Data'!E5))="","",OFFSET('Hygiene Data'!$E$13,0,10*ROW('Hygiene Data'!E5)))</f>
        <v/>
      </c>
      <c r="DW11" s="32" t="str">
        <f ca="true">+IF(OFFSET('Hygiene Data'!$E$14,0,10*ROW('Hygiene Data'!E5))="","",OFFSET('Hygiene Data'!$E$14,0,10*ROW('Hygiene Data'!E5)))</f>
        <v/>
      </c>
      <c r="DX11" s="32" t="str">
        <f ca="true">+IF(OFFSET('Hygiene Data'!$F$12,0,10*ROW('Hygiene Data'!F5))="","",OFFSET('Hygiene Data'!$F$12,0,10*ROW('Hygiene Data'!F5)))</f>
        <v/>
      </c>
      <c r="DY11" s="32" t="str">
        <f ca="true">+IF(OFFSET('Hygiene Data'!$F$13,0,10*ROW('Hygiene Data'!F5))="","",OFFSET('Hygiene Data'!$F$13,0,10*ROW('Hygiene Data'!F5)))</f>
        <v/>
      </c>
      <c r="DZ11" s="32" t="str">
        <f ca="true">+IF(OFFSET('Hygiene Data'!$F$14,0,10*ROW('Hygiene Data'!F5))="","",OFFSET('Hygiene Data'!$F$14,0,10*ROW('Hygiene Data'!F5)))</f>
        <v/>
      </c>
      <c r="EA11" s="32" t="str">
        <f ca="true">+IF(OFFSET('Hygiene Data'!$G$12,0,10*ROW('Hygiene Data'!G5))="","",OFFSET('Hygiene Data'!$G$12,0,10*ROW('Hygiene Data'!G5)))</f>
        <v/>
      </c>
      <c r="EB11" s="32" t="str">
        <f ca="true">+IF(OFFSET('Hygiene Data'!$G$13,0,10*ROW('Hygiene Data'!G5))="","",OFFSET('Hygiene Data'!$G$13,0,10*ROW('Hygiene Data'!G5)))</f>
        <v/>
      </c>
      <c r="EC11" s="32" t="str">
        <f ca="true">+IF(OFFSET('Hygiene Data'!$G$14,0,10*ROW('Hygiene Data'!G5))="","",OFFSET('Hygiene Data'!$G$14,0,10*ROW('Hygiene Data'!G5)))</f>
        <v/>
      </c>
      <c r="ED11" s="32" t="str">
        <f ca="true">+IF(OFFSET('Hygiene Data'!$H$12,0,10*ROW('Hygiene Data'!H5))="","",OFFSET('Hygiene Data'!$H$12,0,10*ROW('Hygiene Data'!H5)))</f>
        <v/>
      </c>
      <c r="EE11" s="32" t="str">
        <f ca="true">+IF(OFFSET('Hygiene Data'!$H$13,0,10*ROW('Hygiene Data'!H5))="","",OFFSET('Hygiene Data'!$H$13,0,10*ROW('Hygiene Data'!H5)))</f>
        <v/>
      </c>
      <c r="EF11" s="32" t="str">
        <f ca="true">+IF(OFFSET('Hygiene Data'!$H$14,0,10*ROW('Hygiene Data'!H5))="","",OFFSET('Hygiene Data'!$H$14,0,10*ROW('Hygiene Data'!H5)))</f>
        <v/>
      </c>
    </row>
    <row r="12" x14ac:dyDescent="0.2">
      <c r="A12" s="55" t="str">
        <f ca="true">+IF(OFFSET('Water Data'!$B$1,0,10*ROW('Water Data'!B6))="","",OFFSET('Water Data'!$B$1,0,10*ROW('Water Data'!B6)))</f>
        <v/>
      </c>
      <c r="B12" s="55" t="str">
        <f ca="true">+IF(OFFSET('Water Data'!$A$3,0,10*ROW('Water Data'!A6))="","",OFFSET('Water Data'!$A$3,0,10*ROW('Water Data'!A6)))</f>
        <v/>
      </c>
      <c r="C12" s="55" t="str">
        <f ca="true">+IF(OFFSET('Water Data'!$C$3,0,10*ROW('Water Data'!C6))="","",OFFSET('Water Data'!$C$3,0,10*ROW('Water Data'!C6)))</f>
        <v/>
      </c>
      <c r="D12" s="243"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3"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3"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3"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3"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3"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3"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3"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3"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3"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3"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3"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3"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3"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3"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3"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3"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3"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4"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4"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4"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4"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4"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4"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4"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4"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4"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4"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4"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4"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4"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4"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4"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4"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4"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4"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4"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4"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4"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4"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4"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4"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4"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4"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4"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4"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4"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4"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5"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5"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5"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5"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5"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5"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5"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5"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5"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5"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5"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5"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5"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5"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5"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5"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5"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5"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2" t="str">
        <f ca="true">+IF(OFFSET('Water Data'!$C$28,0,10*ROW('Water Data'!C6))="","",OFFSET('Water Data'!$C$28,0,10*ROW('Water Data'!C6)))</f>
        <v/>
      </c>
      <c r="BT12" s="32" t="str">
        <f ca="true">+IF(OFFSET('Water Data'!$C$29,0,10*ROW('Water Data'!C6))="","",OFFSET('Water Data'!$C$29,0,10*ROW('Water Data'!C6)))</f>
        <v/>
      </c>
      <c r="BU12" s="32" t="str">
        <f ca="true">+IF(OFFSET('Water Data'!$C$30,0,10*ROW('Water Data'!C6))="","",OFFSET('Water Data'!$C$30,0,10*ROW('Water Data'!C6)))</f>
        <v/>
      </c>
      <c r="BV12" s="32" t="str">
        <f ca="true">+IF(OFFSET('Water Data'!$D$28,0,10*ROW('Water Data'!D6))="","",OFFSET('Water Data'!$D$28,0,10*ROW('Water Data'!D6)))</f>
        <v/>
      </c>
      <c r="BW12" s="32" t="str">
        <f ca="true">+IF(OFFSET('Water Data'!$D$29,0,10*ROW('Water Data'!D6))="","",OFFSET('Water Data'!$D$29,0,10*ROW('Water Data'!D6)))</f>
        <v/>
      </c>
      <c r="BX12" s="32" t="str">
        <f ca="true">+IF(OFFSET('Water Data'!$D$30,0,10*ROW('Water Data'!D6))="","",OFFSET('Water Data'!$D$30,0,10*ROW('Water Data'!D6)))</f>
        <v/>
      </c>
      <c r="BY12" s="32" t="str">
        <f ca="true">+IF(OFFSET('Water Data'!$E$28,0,10*ROW('Water Data'!E6))="","",OFFSET('Water Data'!$E$28,0,10*ROW('Water Data'!E6)))</f>
        <v/>
      </c>
      <c r="BZ12" s="32" t="str">
        <f ca="true">+IF(OFFSET('Water Data'!$E$29,0,10*ROW('Water Data'!E6))="","",OFFSET('Water Data'!$E$29,0,10*ROW('Water Data'!E6)))</f>
        <v/>
      </c>
      <c r="CA12" s="32" t="str">
        <f ca="true">+IF(OFFSET('Water Data'!$E$30,0,10*ROW('Water Data'!E6))="","",OFFSET('Water Data'!$E$30,0,10*ROW('Water Data'!E6)))</f>
        <v/>
      </c>
      <c r="CB12" s="32" t="str">
        <f ca="true">+IF(OFFSET('Water Data'!$F$28,0,10*ROW('Water Data'!F6))="","",OFFSET('Water Data'!$F$28,0,10*ROW('Water Data'!F6)))</f>
        <v/>
      </c>
      <c r="CC12" s="32" t="str">
        <f ca="true">+IF(OFFSET('Water Data'!$F$29,0,10*ROW('Water Data'!F6))="","",OFFSET('Water Data'!$F$29,0,10*ROW('Water Data'!F6)))</f>
        <v/>
      </c>
      <c r="CD12" s="32" t="str">
        <f ca="true">+IF(OFFSET('Water Data'!$F$30,0,10*ROW('Water Data'!F6))="","",OFFSET('Water Data'!$F$30,0,10*ROW('Water Data'!F6)))</f>
        <v/>
      </c>
      <c r="CE12" s="32" t="str">
        <f ca="true">+IF(OFFSET('Water Data'!$G$28,0,10*ROW('Water Data'!G6))="","",OFFSET('Water Data'!$G$28,0,10*ROW('Water Data'!G6)))</f>
        <v/>
      </c>
      <c r="CF12" s="32" t="str">
        <f ca="true">+IF(OFFSET('Water Data'!$G$29,0,10*ROW('Water Data'!G6))="","",OFFSET('Water Data'!$G$29,0,10*ROW('Water Data'!G6)))</f>
        <v/>
      </c>
      <c r="CG12" s="32" t="str">
        <f ca="true">+IF(OFFSET('Water Data'!$G$30,0,10*ROW('Water Data'!G6))="","",OFFSET('Water Data'!$G$30,0,10*ROW('Water Data'!G6)))</f>
        <v/>
      </c>
      <c r="CH12" s="32" t="str">
        <f ca="true">+IF(OFFSET('Water Data'!$H$28,0,10*ROW('Water Data'!H6))="","",OFFSET('Water Data'!$H$28,0,10*ROW('Water Data'!H6)))</f>
        <v/>
      </c>
      <c r="CI12" s="32" t="str">
        <f ca="true">+IF(OFFSET('Water Data'!$H$29,0,10*ROW('Water Data'!H6))="","",OFFSET('Water Data'!$H$29,0,10*ROW('Water Data'!H6)))</f>
        <v/>
      </c>
      <c r="CJ12" s="32" t="str">
        <f ca="true">+IF(OFFSET('Water Data'!$H$30,0,10*ROW('Water Data'!H6))="","",OFFSET('Water Data'!$H$30,0,10*ROW('Water Data'!H6)))</f>
        <v/>
      </c>
      <c r="CK12" s="32" t="str">
        <f ca="true">+IF(OFFSET('Sanitation Data'!$C$29,0,10*ROW('Sanitation Data'!C6))="","",OFFSET('Sanitation Data'!$C$29,0,10*ROW('Sanitation Data'!C6)))</f>
        <v/>
      </c>
      <c r="CL12" s="32" t="str">
        <f ca="true">+IF(OFFSET('Sanitation Data'!$C$30,0,10*ROW('Sanitation Data'!C6))="","",OFFSET('Sanitation Data'!$C$30,0,10*ROW('Sanitation Data'!C6)))</f>
        <v/>
      </c>
      <c r="CM12" s="32" t="str">
        <f ca="true">+IF(OFFSET('Sanitation Data'!$C$31,0,10*ROW('Sanitation Data'!C6))="","",OFFSET('Sanitation Data'!$C$31,0,10*ROW('Sanitation Data'!C6)))</f>
        <v/>
      </c>
      <c r="CN12" s="32" t="str">
        <f ca="true">+IF(OFFSET('Sanitation Data'!$C$32,0,10*ROW('Sanitation Data'!C6))="","",OFFSET('Sanitation Data'!$C$32,0,10*ROW('Sanitation Data'!C6)))</f>
        <v/>
      </c>
      <c r="CO12" s="32" t="str">
        <f ca="true">+IF(OFFSET('Sanitation Data'!$C$33,0,10*ROW('Sanitation Data'!C6))="","",OFFSET('Sanitation Data'!$C$33,0,10*ROW('Sanitation Data'!C6)))</f>
        <v/>
      </c>
      <c r="CP12" s="32" t="str">
        <f ca="true">+IF(OFFSET('Sanitation Data'!$D$29,0,10*ROW('Sanitation Data'!D6))="","",OFFSET('Sanitation Data'!$D$29,0,10*ROW('Sanitation Data'!D6)))</f>
        <v/>
      </c>
      <c r="CQ12" s="32" t="str">
        <f ca="true">+IF(OFFSET('Sanitation Data'!$D$30,0,10*ROW('Sanitation Data'!D6))="","",OFFSET('Sanitation Data'!$D$30,0,10*ROW('Sanitation Data'!D6)))</f>
        <v/>
      </c>
      <c r="CR12" s="32" t="str">
        <f ca="true">+IF(OFFSET('Sanitation Data'!$D$31,0,10*ROW('Sanitation Data'!D6))="","",OFFSET('Sanitation Data'!$D$31,0,10*ROW('Sanitation Data'!D6)))</f>
        <v/>
      </c>
      <c r="CS12" s="32" t="str">
        <f ca="true">+IF(OFFSET('Sanitation Data'!$D$32,0,10*ROW('Sanitation Data'!D6))="","",OFFSET('Sanitation Data'!$D$32,0,10*ROW('Sanitation Data'!D6)))</f>
        <v/>
      </c>
      <c r="CT12" s="32" t="str">
        <f ca="true">+IF(OFFSET('Sanitation Data'!$D$33,0,10*ROW('Sanitation Data'!D6))="","",OFFSET('Sanitation Data'!$D$33,0,10*ROW('Sanitation Data'!D6)))</f>
        <v/>
      </c>
      <c r="CU12" s="32" t="str">
        <f ca="true">+IF(OFFSET('Sanitation Data'!$E$29,0,10*ROW('Sanitation Data'!E6))="","",OFFSET('Sanitation Data'!$E$29,0,10*ROW('Sanitation Data'!E6)))</f>
        <v/>
      </c>
      <c r="CV12" s="32" t="str">
        <f ca="true">+IF(OFFSET('Sanitation Data'!$E$30,0,10*ROW('Sanitation Data'!E6))="","",OFFSET('Sanitation Data'!$E$30,0,10*ROW('Sanitation Data'!E6)))</f>
        <v/>
      </c>
      <c r="CW12" s="32" t="str">
        <f ca="true">+IF(OFFSET('Sanitation Data'!$E$31,0,10*ROW('Sanitation Data'!E6))="","",OFFSET('Sanitation Data'!$E$31,0,10*ROW('Sanitation Data'!E6)))</f>
        <v/>
      </c>
      <c r="CX12" s="32" t="str">
        <f ca="true">+IF(OFFSET('Sanitation Data'!$E$32,0,10*ROW('Sanitation Data'!E6))="","",OFFSET('Sanitation Data'!$E$32,0,10*ROW('Sanitation Data'!E6)))</f>
        <v/>
      </c>
      <c r="CY12" s="32" t="str">
        <f ca="true">+IF(OFFSET('Sanitation Data'!$E$33,0,10*ROW('Sanitation Data'!E6))="","",OFFSET('Sanitation Data'!$E$33,0,10*ROW('Sanitation Data'!E6)))</f>
        <v/>
      </c>
      <c r="CZ12" s="32" t="str">
        <f ca="true">+IF(OFFSET('Sanitation Data'!$F$29,0,10*ROW('Sanitation Data'!F6))="","",OFFSET('Sanitation Data'!$F$29,0,10*ROW('Sanitation Data'!F6)))</f>
        <v/>
      </c>
      <c r="DA12" s="32" t="str">
        <f ca="true">+IF(OFFSET('Sanitation Data'!$F$30,0,10*ROW('Sanitation Data'!F6))="","",OFFSET('Sanitation Data'!$F$30,0,10*ROW('Sanitation Data'!F6)))</f>
        <v/>
      </c>
      <c r="DB12" s="32" t="str">
        <f ca="true">+IF(OFFSET('Sanitation Data'!$F$31,0,10*ROW('Sanitation Data'!F6))="","",OFFSET('Sanitation Data'!$F$31,0,10*ROW('Sanitation Data'!F6)))</f>
        <v/>
      </c>
      <c r="DC12" s="32" t="str">
        <f ca="true">+IF(OFFSET('Sanitation Data'!$F$32,0,10*ROW('Sanitation Data'!F6))="","",OFFSET('Sanitation Data'!$F$32,0,10*ROW('Sanitation Data'!F6)))</f>
        <v/>
      </c>
      <c r="DD12" s="32" t="str">
        <f ca="true">+IF(OFFSET('Sanitation Data'!$F$33,0,10*ROW('Sanitation Data'!F6))="","",OFFSET('Sanitation Data'!$F$33,0,10*ROW('Sanitation Data'!F6)))</f>
        <v/>
      </c>
      <c r="DE12" s="32" t="str">
        <f ca="true">+IF(OFFSET('Sanitation Data'!$G$29,0,10*ROW('Sanitation Data'!G6))="","",OFFSET('Sanitation Data'!$G$29,0,10*ROW('Sanitation Data'!G6)))</f>
        <v/>
      </c>
      <c r="DF12" s="32" t="str">
        <f ca="true">+IF(OFFSET('Sanitation Data'!$G$30,0,10*ROW('Sanitation Data'!G6))="","",OFFSET('Sanitation Data'!$G$30,0,10*ROW('Sanitation Data'!G6)))</f>
        <v/>
      </c>
      <c r="DG12" s="32" t="str">
        <f ca="true">+IF(OFFSET('Sanitation Data'!$G$31,0,10*ROW('Sanitation Data'!G6))="","",OFFSET('Sanitation Data'!$G$31,0,10*ROW('Sanitation Data'!G6)))</f>
        <v/>
      </c>
      <c r="DH12" s="32" t="str">
        <f ca="true">+IF(OFFSET('Sanitation Data'!$G$32,0,10*ROW('Sanitation Data'!G6))="","",OFFSET('Sanitation Data'!$G$32,0,10*ROW('Sanitation Data'!G6)))</f>
        <v/>
      </c>
      <c r="DI12" s="32" t="str">
        <f ca="true">+IF(OFFSET('Sanitation Data'!$G$33,0,10*ROW('Sanitation Data'!G6))="","",OFFSET('Sanitation Data'!$G$33,0,10*ROW('Sanitation Data'!G6)))</f>
        <v/>
      </c>
      <c r="DJ12" s="32" t="str">
        <f ca="true">+IF(OFFSET('Sanitation Data'!$H$29,0,10*ROW('Sanitation Data'!H6))="","",OFFSET('Sanitation Data'!$H$29,0,10*ROW('Sanitation Data'!H6)))</f>
        <v/>
      </c>
      <c r="DK12" s="32" t="str">
        <f ca="true">+IF(OFFSET('Sanitation Data'!$H$30,0,10*ROW('Sanitation Data'!H6))="","",OFFSET('Sanitation Data'!$H$30,0,10*ROW('Sanitation Data'!H6)))</f>
        <v/>
      </c>
      <c r="DL12" s="32" t="str">
        <f ca="true">+IF(OFFSET('Sanitation Data'!$H$31,0,10*ROW('Sanitation Data'!H6))="","",OFFSET('Sanitation Data'!$H$31,0,10*ROW('Sanitation Data'!H6)))</f>
        <v/>
      </c>
      <c r="DM12" s="32" t="str">
        <f ca="true">+IF(OFFSET('Sanitation Data'!$H$32,0,10*ROW('Sanitation Data'!H6))="","",OFFSET('Sanitation Data'!$H$32,0,10*ROW('Sanitation Data'!H6)))</f>
        <v/>
      </c>
      <c r="DN12" s="32" t="str">
        <f ca="true">+IF(OFFSET('Sanitation Data'!$H$33,0,10*ROW('Sanitation Data'!H6))="","",OFFSET('Sanitation Data'!$H$33,0,10*ROW('Sanitation Data'!H6)))</f>
        <v/>
      </c>
      <c r="DO12" s="32" t="str">
        <f ca="true">+IF(OFFSET('Hygiene Data'!$C$12,0,10*ROW('Hygiene Data'!C6))="","",OFFSET('Hygiene Data'!$C$12,0,10*ROW('Hygiene Data'!C6)))</f>
        <v/>
      </c>
      <c r="DP12" s="32" t="str">
        <f ca="true">+IF(OFFSET('Hygiene Data'!$C$13,0,10*ROW('Hygiene Data'!C6))="","",OFFSET('Hygiene Data'!$C$13,0,10*ROW('Hygiene Data'!C6)))</f>
        <v/>
      </c>
      <c r="DQ12" s="32" t="str">
        <f ca="true">+IF(OFFSET('Hygiene Data'!$C$14,0,10*ROW('Hygiene Data'!C6))="","",OFFSET('Hygiene Data'!$C$14,0,10*ROW('Hygiene Data'!C6)))</f>
        <v/>
      </c>
      <c r="DR12" s="32" t="str">
        <f ca="true">+IF(OFFSET('Hygiene Data'!$D$12,0,10*ROW('Hygiene Data'!D6))="","",OFFSET('Hygiene Data'!$D$12,0,10*ROW('Hygiene Data'!D6)))</f>
        <v/>
      </c>
      <c r="DS12" s="32" t="str">
        <f ca="true">+IF(OFFSET('Hygiene Data'!$D$13,0,10*ROW('Hygiene Data'!D6))="","",OFFSET('Hygiene Data'!$D$13,0,10*ROW('Hygiene Data'!D6)))</f>
        <v/>
      </c>
      <c r="DT12" s="32" t="str">
        <f ca="true">+IF(OFFSET('Hygiene Data'!$D$14,0,10*ROW('Hygiene Data'!D6))="","",OFFSET('Hygiene Data'!$D$14,0,10*ROW('Hygiene Data'!D6)))</f>
        <v/>
      </c>
      <c r="DU12" s="32" t="str">
        <f ca="true">+IF(OFFSET('Hygiene Data'!$E$12,0,10*ROW('Hygiene Data'!E6))="","",OFFSET('Hygiene Data'!$E$12,0,10*ROW('Hygiene Data'!E6)))</f>
        <v/>
      </c>
      <c r="DV12" s="32" t="str">
        <f ca="true">+IF(OFFSET('Hygiene Data'!$E$13,0,10*ROW('Hygiene Data'!E6))="","",OFFSET('Hygiene Data'!$E$13,0,10*ROW('Hygiene Data'!E6)))</f>
        <v/>
      </c>
      <c r="DW12" s="32" t="str">
        <f ca="true">+IF(OFFSET('Hygiene Data'!$E$14,0,10*ROW('Hygiene Data'!E6))="","",OFFSET('Hygiene Data'!$E$14,0,10*ROW('Hygiene Data'!E6)))</f>
        <v/>
      </c>
      <c r="DX12" s="32" t="str">
        <f ca="true">+IF(OFFSET('Hygiene Data'!$F$12,0,10*ROW('Hygiene Data'!F6))="","",OFFSET('Hygiene Data'!$F$12,0,10*ROW('Hygiene Data'!F6)))</f>
        <v/>
      </c>
      <c r="DY12" s="32" t="str">
        <f ca="true">+IF(OFFSET('Hygiene Data'!$F$13,0,10*ROW('Hygiene Data'!F6))="","",OFFSET('Hygiene Data'!$F$13,0,10*ROW('Hygiene Data'!F6)))</f>
        <v/>
      </c>
      <c r="DZ12" s="32" t="str">
        <f ca="true">+IF(OFFSET('Hygiene Data'!$F$14,0,10*ROW('Hygiene Data'!F6))="","",OFFSET('Hygiene Data'!$F$14,0,10*ROW('Hygiene Data'!F6)))</f>
        <v/>
      </c>
      <c r="EA12" s="32" t="str">
        <f ca="true">+IF(OFFSET('Hygiene Data'!$G$12,0,10*ROW('Hygiene Data'!G6))="","",OFFSET('Hygiene Data'!$G$12,0,10*ROW('Hygiene Data'!G6)))</f>
        <v/>
      </c>
      <c r="EB12" s="32" t="str">
        <f ca="true">+IF(OFFSET('Hygiene Data'!$G$13,0,10*ROW('Hygiene Data'!G6))="","",OFFSET('Hygiene Data'!$G$13,0,10*ROW('Hygiene Data'!G6)))</f>
        <v/>
      </c>
      <c r="EC12" s="32" t="str">
        <f ca="true">+IF(OFFSET('Hygiene Data'!$G$14,0,10*ROW('Hygiene Data'!G6))="","",OFFSET('Hygiene Data'!$G$14,0,10*ROW('Hygiene Data'!G6)))</f>
        <v/>
      </c>
      <c r="ED12" s="32" t="str">
        <f ca="true">+IF(OFFSET('Hygiene Data'!$H$12,0,10*ROW('Hygiene Data'!H6))="","",OFFSET('Hygiene Data'!$H$12,0,10*ROW('Hygiene Data'!H6)))</f>
        <v/>
      </c>
      <c r="EE12" s="32" t="str">
        <f ca="true">+IF(OFFSET('Hygiene Data'!$H$13,0,10*ROW('Hygiene Data'!H6))="","",OFFSET('Hygiene Data'!$H$13,0,10*ROW('Hygiene Data'!H6)))</f>
        <v/>
      </c>
      <c r="EF12" s="32" t="str">
        <f ca="true">+IF(OFFSET('Hygiene Data'!$H$14,0,10*ROW('Hygiene Data'!H6))="","",OFFSET('Hygiene Data'!$H$14,0,10*ROW('Hygiene Data'!H6)))</f>
        <v/>
      </c>
    </row>
    <row r="13" x14ac:dyDescent="0.2">
      <c r="A13" s="55" t="str">
        <f ca="true">+IF(OFFSET('Water Data'!$B$1,0,10*ROW('Water Data'!B7))="","",OFFSET('Water Data'!$B$1,0,10*ROW('Water Data'!B7)))</f>
        <v/>
      </c>
      <c r="B13" s="55" t="str">
        <f ca="true">+IF(OFFSET('Water Data'!$A$3,0,10*ROW('Water Data'!A7))="","",OFFSET('Water Data'!$A$3,0,10*ROW('Water Data'!A7)))</f>
        <v/>
      </c>
      <c r="C13" s="55" t="str">
        <f ca="true">+IF(OFFSET('Water Data'!$C$3,0,10*ROW('Water Data'!C7))="","",OFFSET('Water Data'!$C$3,0,10*ROW('Water Data'!C7)))</f>
        <v/>
      </c>
      <c r="D13" s="243"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3"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3"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3"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3"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3"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3"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3"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3"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3"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3"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3"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3"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3"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3"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3"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3"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3"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4"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4"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4"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4"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4"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4"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4"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4"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4"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4"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4"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4"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4"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4"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4"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4"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4"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4"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4"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4"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4"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4"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4"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4"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4"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4"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4"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4"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4"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4"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5"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5"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5"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5"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5"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5"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5"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5"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5"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5"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5"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5"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5"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5"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5"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5"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5"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5"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2" t="str">
        <f ca="true">+IF(OFFSET('Water Data'!$C$28,0,10*ROW('Water Data'!C7))="","",OFFSET('Water Data'!$C$28,0,10*ROW('Water Data'!C7)))</f>
        <v/>
      </c>
      <c r="BT13" s="32" t="str">
        <f ca="true">+IF(OFFSET('Water Data'!$C$29,0,10*ROW('Water Data'!C7))="","",OFFSET('Water Data'!$C$29,0,10*ROW('Water Data'!C7)))</f>
        <v/>
      </c>
      <c r="BU13" s="32" t="str">
        <f ca="true">+IF(OFFSET('Water Data'!$C$30,0,10*ROW('Water Data'!C7))="","",OFFSET('Water Data'!$C$30,0,10*ROW('Water Data'!C7)))</f>
        <v/>
      </c>
      <c r="BV13" s="32" t="str">
        <f ca="true">+IF(OFFSET('Water Data'!$D$28,0,10*ROW('Water Data'!D7))="","",OFFSET('Water Data'!$D$28,0,10*ROW('Water Data'!D7)))</f>
        <v/>
      </c>
      <c r="BW13" s="32" t="str">
        <f ca="true">+IF(OFFSET('Water Data'!$D$29,0,10*ROW('Water Data'!D7))="","",OFFSET('Water Data'!$D$29,0,10*ROW('Water Data'!D7)))</f>
        <v/>
      </c>
      <c r="BX13" s="32" t="str">
        <f ca="true">+IF(OFFSET('Water Data'!$D$30,0,10*ROW('Water Data'!D7))="","",OFFSET('Water Data'!$D$30,0,10*ROW('Water Data'!D7)))</f>
        <v/>
      </c>
      <c r="BY13" s="32" t="str">
        <f ca="true">+IF(OFFSET('Water Data'!$E$28,0,10*ROW('Water Data'!E7))="","",OFFSET('Water Data'!$E$28,0,10*ROW('Water Data'!E7)))</f>
        <v/>
      </c>
      <c r="BZ13" s="32" t="str">
        <f ca="true">+IF(OFFSET('Water Data'!$E$29,0,10*ROW('Water Data'!E7))="","",OFFSET('Water Data'!$E$29,0,10*ROW('Water Data'!E7)))</f>
        <v/>
      </c>
      <c r="CA13" s="32" t="str">
        <f ca="true">+IF(OFFSET('Water Data'!$E$30,0,10*ROW('Water Data'!E7))="","",OFFSET('Water Data'!$E$30,0,10*ROW('Water Data'!E7)))</f>
        <v/>
      </c>
      <c r="CB13" s="32" t="str">
        <f ca="true">+IF(OFFSET('Water Data'!$F$28,0,10*ROW('Water Data'!F7))="","",OFFSET('Water Data'!$F$28,0,10*ROW('Water Data'!F7)))</f>
        <v/>
      </c>
      <c r="CC13" s="32" t="str">
        <f ca="true">+IF(OFFSET('Water Data'!$F$29,0,10*ROW('Water Data'!F7))="","",OFFSET('Water Data'!$F$29,0,10*ROW('Water Data'!F7)))</f>
        <v/>
      </c>
      <c r="CD13" s="32" t="str">
        <f ca="true">+IF(OFFSET('Water Data'!$F$30,0,10*ROW('Water Data'!F7))="","",OFFSET('Water Data'!$F$30,0,10*ROW('Water Data'!F7)))</f>
        <v/>
      </c>
      <c r="CE13" s="32" t="str">
        <f ca="true">+IF(OFFSET('Water Data'!$G$28,0,10*ROW('Water Data'!G7))="","",OFFSET('Water Data'!$G$28,0,10*ROW('Water Data'!G7)))</f>
        <v/>
      </c>
      <c r="CF13" s="32" t="str">
        <f ca="true">+IF(OFFSET('Water Data'!$G$29,0,10*ROW('Water Data'!G7))="","",OFFSET('Water Data'!$G$29,0,10*ROW('Water Data'!G7)))</f>
        <v/>
      </c>
      <c r="CG13" s="32" t="str">
        <f ca="true">+IF(OFFSET('Water Data'!$G$30,0,10*ROW('Water Data'!G7))="","",OFFSET('Water Data'!$G$30,0,10*ROW('Water Data'!G7)))</f>
        <v/>
      </c>
      <c r="CH13" s="32" t="str">
        <f ca="true">+IF(OFFSET('Water Data'!$H$28,0,10*ROW('Water Data'!H7))="","",OFFSET('Water Data'!$H$28,0,10*ROW('Water Data'!H7)))</f>
        <v/>
      </c>
      <c r="CI13" s="32" t="str">
        <f ca="true">+IF(OFFSET('Water Data'!$H$29,0,10*ROW('Water Data'!H7))="","",OFFSET('Water Data'!$H$29,0,10*ROW('Water Data'!H7)))</f>
        <v/>
      </c>
      <c r="CJ13" s="32" t="str">
        <f ca="true">+IF(OFFSET('Water Data'!$H$30,0,10*ROW('Water Data'!H7))="","",OFFSET('Water Data'!$H$30,0,10*ROW('Water Data'!H7)))</f>
        <v/>
      </c>
      <c r="CK13" s="32" t="str">
        <f ca="true">+IF(OFFSET('Sanitation Data'!$C$29,0,10*ROW('Sanitation Data'!C7))="","",OFFSET('Sanitation Data'!$C$29,0,10*ROW('Sanitation Data'!C7)))</f>
        <v/>
      </c>
      <c r="CL13" s="32" t="str">
        <f ca="true">+IF(OFFSET('Sanitation Data'!$C$30,0,10*ROW('Sanitation Data'!C7))="","",OFFSET('Sanitation Data'!$C$30,0,10*ROW('Sanitation Data'!C7)))</f>
        <v/>
      </c>
      <c r="CM13" s="32" t="str">
        <f ca="true">+IF(OFFSET('Sanitation Data'!$C$31,0,10*ROW('Sanitation Data'!C7))="","",OFFSET('Sanitation Data'!$C$31,0,10*ROW('Sanitation Data'!C7)))</f>
        <v/>
      </c>
      <c r="CN13" s="32" t="str">
        <f ca="true">+IF(OFFSET('Sanitation Data'!$C$32,0,10*ROW('Sanitation Data'!C7))="","",OFFSET('Sanitation Data'!$C$32,0,10*ROW('Sanitation Data'!C7)))</f>
        <v/>
      </c>
      <c r="CO13" s="32" t="str">
        <f ca="true">+IF(OFFSET('Sanitation Data'!$C$33,0,10*ROW('Sanitation Data'!C7))="","",OFFSET('Sanitation Data'!$C$33,0,10*ROW('Sanitation Data'!C7)))</f>
        <v/>
      </c>
      <c r="CP13" s="32" t="str">
        <f ca="true">+IF(OFFSET('Sanitation Data'!$D$29,0,10*ROW('Sanitation Data'!D7))="","",OFFSET('Sanitation Data'!$D$29,0,10*ROW('Sanitation Data'!D7)))</f>
        <v/>
      </c>
      <c r="CQ13" s="32" t="str">
        <f ca="true">+IF(OFFSET('Sanitation Data'!$D$30,0,10*ROW('Sanitation Data'!D7))="","",OFFSET('Sanitation Data'!$D$30,0,10*ROW('Sanitation Data'!D7)))</f>
        <v/>
      </c>
      <c r="CR13" s="32" t="str">
        <f ca="true">+IF(OFFSET('Sanitation Data'!$D$31,0,10*ROW('Sanitation Data'!D7))="","",OFFSET('Sanitation Data'!$D$31,0,10*ROW('Sanitation Data'!D7)))</f>
        <v/>
      </c>
      <c r="CS13" s="32" t="str">
        <f ca="true">+IF(OFFSET('Sanitation Data'!$D$32,0,10*ROW('Sanitation Data'!D7))="","",OFFSET('Sanitation Data'!$D$32,0,10*ROW('Sanitation Data'!D7)))</f>
        <v/>
      </c>
      <c r="CT13" s="32" t="str">
        <f ca="true">+IF(OFFSET('Sanitation Data'!$D$33,0,10*ROW('Sanitation Data'!D7))="","",OFFSET('Sanitation Data'!$D$33,0,10*ROW('Sanitation Data'!D7)))</f>
        <v/>
      </c>
      <c r="CU13" s="32" t="str">
        <f ca="true">+IF(OFFSET('Sanitation Data'!$E$29,0,10*ROW('Sanitation Data'!E7))="","",OFFSET('Sanitation Data'!$E$29,0,10*ROW('Sanitation Data'!E7)))</f>
        <v/>
      </c>
      <c r="CV13" s="32" t="str">
        <f ca="true">+IF(OFFSET('Sanitation Data'!$E$30,0,10*ROW('Sanitation Data'!E7))="","",OFFSET('Sanitation Data'!$E$30,0,10*ROW('Sanitation Data'!E7)))</f>
        <v/>
      </c>
      <c r="CW13" s="32" t="str">
        <f ca="true">+IF(OFFSET('Sanitation Data'!$E$31,0,10*ROW('Sanitation Data'!E7))="","",OFFSET('Sanitation Data'!$E$31,0,10*ROW('Sanitation Data'!E7)))</f>
        <v/>
      </c>
      <c r="CX13" s="32" t="str">
        <f ca="true">+IF(OFFSET('Sanitation Data'!$E$32,0,10*ROW('Sanitation Data'!E7))="","",OFFSET('Sanitation Data'!$E$32,0,10*ROW('Sanitation Data'!E7)))</f>
        <v/>
      </c>
      <c r="CY13" s="32" t="str">
        <f ca="true">+IF(OFFSET('Sanitation Data'!$E$33,0,10*ROW('Sanitation Data'!E7))="","",OFFSET('Sanitation Data'!$E$33,0,10*ROW('Sanitation Data'!E7)))</f>
        <v/>
      </c>
      <c r="CZ13" s="32" t="str">
        <f ca="true">+IF(OFFSET('Sanitation Data'!$F$29,0,10*ROW('Sanitation Data'!F7))="","",OFFSET('Sanitation Data'!$F$29,0,10*ROW('Sanitation Data'!F7)))</f>
        <v/>
      </c>
      <c r="DA13" s="32" t="str">
        <f ca="true">+IF(OFFSET('Sanitation Data'!$F$30,0,10*ROW('Sanitation Data'!F7))="","",OFFSET('Sanitation Data'!$F$30,0,10*ROW('Sanitation Data'!F7)))</f>
        <v/>
      </c>
      <c r="DB13" s="32" t="str">
        <f ca="true">+IF(OFFSET('Sanitation Data'!$F$31,0,10*ROW('Sanitation Data'!F7))="","",OFFSET('Sanitation Data'!$F$31,0,10*ROW('Sanitation Data'!F7)))</f>
        <v/>
      </c>
      <c r="DC13" s="32" t="str">
        <f ca="true">+IF(OFFSET('Sanitation Data'!$F$32,0,10*ROW('Sanitation Data'!F7))="","",OFFSET('Sanitation Data'!$F$32,0,10*ROW('Sanitation Data'!F7)))</f>
        <v/>
      </c>
      <c r="DD13" s="32" t="str">
        <f ca="true">+IF(OFFSET('Sanitation Data'!$F$33,0,10*ROW('Sanitation Data'!F7))="","",OFFSET('Sanitation Data'!$F$33,0,10*ROW('Sanitation Data'!F7)))</f>
        <v/>
      </c>
      <c r="DE13" s="32" t="str">
        <f ca="true">+IF(OFFSET('Sanitation Data'!$G$29,0,10*ROW('Sanitation Data'!G7))="","",OFFSET('Sanitation Data'!$G$29,0,10*ROW('Sanitation Data'!G7)))</f>
        <v/>
      </c>
      <c r="DF13" s="32" t="str">
        <f ca="true">+IF(OFFSET('Sanitation Data'!$G$30,0,10*ROW('Sanitation Data'!G7))="","",OFFSET('Sanitation Data'!$G$30,0,10*ROW('Sanitation Data'!G7)))</f>
        <v/>
      </c>
      <c r="DG13" s="32" t="str">
        <f ca="true">+IF(OFFSET('Sanitation Data'!$G$31,0,10*ROW('Sanitation Data'!G7))="","",OFFSET('Sanitation Data'!$G$31,0,10*ROW('Sanitation Data'!G7)))</f>
        <v/>
      </c>
      <c r="DH13" s="32" t="str">
        <f ca="true">+IF(OFFSET('Sanitation Data'!$G$32,0,10*ROW('Sanitation Data'!G7))="","",OFFSET('Sanitation Data'!$G$32,0,10*ROW('Sanitation Data'!G7)))</f>
        <v/>
      </c>
      <c r="DI13" s="32" t="str">
        <f ca="true">+IF(OFFSET('Sanitation Data'!$G$33,0,10*ROW('Sanitation Data'!G7))="","",OFFSET('Sanitation Data'!$G$33,0,10*ROW('Sanitation Data'!G7)))</f>
        <v/>
      </c>
      <c r="DJ13" s="32" t="str">
        <f ca="true">+IF(OFFSET('Sanitation Data'!$H$29,0,10*ROW('Sanitation Data'!H7))="","",OFFSET('Sanitation Data'!$H$29,0,10*ROW('Sanitation Data'!H7)))</f>
        <v/>
      </c>
      <c r="DK13" s="32" t="str">
        <f ca="true">+IF(OFFSET('Sanitation Data'!$H$30,0,10*ROW('Sanitation Data'!H7))="","",OFFSET('Sanitation Data'!$H$30,0,10*ROW('Sanitation Data'!H7)))</f>
        <v/>
      </c>
      <c r="DL13" s="32" t="str">
        <f ca="true">+IF(OFFSET('Sanitation Data'!$H$31,0,10*ROW('Sanitation Data'!H7))="","",OFFSET('Sanitation Data'!$H$31,0,10*ROW('Sanitation Data'!H7)))</f>
        <v/>
      </c>
      <c r="DM13" s="32" t="str">
        <f ca="true">+IF(OFFSET('Sanitation Data'!$H$32,0,10*ROW('Sanitation Data'!H7))="","",OFFSET('Sanitation Data'!$H$32,0,10*ROW('Sanitation Data'!H7)))</f>
        <v/>
      </c>
      <c r="DN13" s="32" t="str">
        <f ca="true">+IF(OFFSET('Sanitation Data'!$H$33,0,10*ROW('Sanitation Data'!H7))="","",OFFSET('Sanitation Data'!$H$33,0,10*ROW('Sanitation Data'!H7)))</f>
        <v/>
      </c>
      <c r="DO13" s="32" t="str">
        <f ca="true">+IF(OFFSET('Hygiene Data'!$C$12,0,10*ROW('Hygiene Data'!C7))="","",OFFSET('Hygiene Data'!$C$12,0,10*ROW('Hygiene Data'!C7)))</f>
        <v/>
      </c>
      <c r="DP13" s="32" t="str">
        <f ca="true">+IF(OFFSET('Hygiene Data'!$C$13,0,10*ROW('Hygiene Data'!C7))="","",OFFSET('Hygiene Data'!$C$13,0,10*ROW('Hygiene Data'!C7)))</f>
        <v/>
      </c>
      <c r="DQ13" s="32" t="str">
        <f ca="true">+IF(OFFSET('Hygiene Data'!$C$14,0,10*ROW('Hygiene Data'!C7))="","",OFFSET('Hygiene Data'!$C$14,0,10*ROW('Hygiene Data'!C7)))</f>
        <v/>
      </c>
      <c r="DR13" s="32" t="str">
        <f ca="true">+IF(OFFSET('Hygiene Data'!$D$12,0,10*ROW('Hygiene Data'!D7))="","",OFFSET('Hygiene Data'!$D$12,0,10*ROW('Hygiene Data'!D7)))</f>
        <v/>
      </c>
      <c r="DS13" s="32" t="str">
        <f ca="true">+IF(OFFSET('Hygiene Data'!$D$13,0,10*ROW('Hygiene Data'!D7))="","",OFFSET('Hygiene Data'!$D$13,0,10*ROW('Hygiene Data'!D7)))</f>
        <v/>
      </c>
      <c r="DT13" s="32" t="str">
        <f ca="true">+IF(OFFSET('Hygiene Data'!$D$14,0,10*ROW('Hygiene Data'!D7))="","",OFFSET('Hygiene Data'!$D$14,0,10*ROW('Hygiene Data'!D7)))</f>
        <v/>
      </c>
      <c r="DU13" s="32" t="str">
        <f ca="true">+IF(OFFSET('Hygiene Data'!$E$12,0,10*ROW('Hygiene Data'!E7))="","",OFFSET('Hygiene Data'!$E$12,0,10*ROW('Hygiene Data'!E7)))</f>
        <v/>
      </c>
      <c r="DV13" s="32" t="str">
        <f ca="true">+IF(OFFSET('Hygiene Data'!$E$13,0,10*ROW('Hygiene Data'!E7))="","",OFFSET('Hygiene Data'!$E$13,0,10*ROW('Hygiene Data'!E7)))</f>
        <v/>
      </c>
      <c r="DW13" s="32" t="str">
        <f ca="true">+IF(OFFSET('Hygiene Data'!$E$14,0,10*ROW('Hygiene Data'!E7))="","",OFFSET('Hygiene Data'!$E$14,0,10*ROW('Hygiene Data'!E7)))</f>
        <v/>
      </c>
      <c r="DX13" s="32" t="str">
        <f ca="true">+IF(OFFSET('Hygiene Data'!$F$12,0,10*ROW('Hygiene Data'!F7))="","",OFFSET('Hygiene Data'!$F$12,0,10*ROW('Hygiene Data'!F7)))</f>
        <v/>
      </c>
      <c r="DY13" s="32" t="str">
        <f ca="true">+IF(OFFSET('Hygiene Data'!$F$13,0,10*ROW('Hygiene Data'!F7))="","",OFFSET('Hygiene Data'!$F$13,0,10*ROW('Hygiene Data'!F7)))</f>
        <v/>
      </c>
      <c r="DZ13" s="32" t="str">
        <f ca="true">+IF(OFFSET('Hygiene Data'!$F$14,0,10*ROW('Hygiene Data'!F7))="","",OFFSET('Hygiene Data'!$F$14,0,10*ROW('Hygiene Data'!F7)))</f>
        <v/>
      </c>
      <c r="EA13" s="32" t="str">
        <f ca="true">+IF(OFFSET('Hygiene Data'!$G$12,0,10*ROW('Hygiene Data'!G7))="","",OFFSET('Hygiene Data'!$G$12,0,10*ROW('Hygiene Data'!G7)))</f>
        <v/>
      </c>
      <c r="EB13" s="32" t="str">
        <f ca="true">+IF(OFFSET('Hygiene Data'!$G$13,0,10*ROW('Hygiene Data'!G7))="","",OFFSET('Hygiene Data'!$G$13,0,10*ROW('Hygiene Data'!G7)))</f>
        <v/>
      </c>
      <c r="EC13" s="32" t="str">
        <f ca="true">+IF(OFFSET('Hygiene Data'!$G$14,0,10*ROW('Hygiene Data'!G7))="","",OFFSET('Hygiene Data'!$G$14,0,10*ROW('Hygiene Data'!G7)))</f>
        <v/>
      </c>
      <c r="ED13" s="32" t="str">
        <f ca="true">+IF(OFFSET('Hygiene Data'!$H$12,0,10*ROW('Hygiene Data'!H7))="","",OFFSET('Hygiene Data'!$H$12,0,10*ROW('Hygiene Data'!H7)))</f>
        <v/>
      </c>
      <c r="EE13" s="32" t="str">
        <f ca="true">+IF(OFFSET('Hygiene Data'!$H$13,0,10*ROW('Hygiene Data'!H7))="","",OFFSET('Hygiene Data'!$H$13,0,10*ROW('Hygiene Data'!H7)))</f>
        <v/>
      </c>
      <c r="EF13" s="32" t="str">
        <f ca="true">+IF(OFFSET('Hygiene Data'!$H$14,0,10*ROW('Hygiene Data'!H7))="","",OFFSET('Hygiene Data'!$H$14,0,10*ROW('Hygiene Data'!H7)))</f>
        <v/>
      </c>
    </row>
    <row r="14" x14ac:dyDescent="0.2">
      <c r="A14" s="55" t="str">
        <f ca="true">+IF(OFFSET('Water Data'!$B$1,0,10*ROW('Water Data'!B8))="","",OFFSET('Water Data'!$B$1,0,10*ROW('Water Data'!B8)))</f>
        <v/>
      </c>
      <c r="B14" s="55" t="str">
        <f ca="true">+IF(OFFSET('Water Data'!$A$3,0,10*ROW('Water Data'!A8))="","",OFFSET('Water Data'!$A$3,0,10*ROW('Water Data'!A8)))</f>
        <v/>
      </c>
      <c r="C14" s="55" t="str">
        <f ca="true">+IF(OFFSET('Water Data'!$C$3,0,10*ROW('Water Data'!C8))="","",OFFSET('Water Data'!$C$3,0,10*ROW('Water Data'!C8)))</f>
        <v/>
      </c>
      <c r="D14" s="243"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3"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3"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3"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3"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3"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3"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3"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3"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3"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3"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3"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3"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3"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3"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3"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3"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3"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4"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4"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4"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4"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4"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4"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4"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4"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4"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4"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4"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4"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4"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4"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4"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4"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4"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4"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4"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4"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4"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4"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4"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4"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4"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4"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4"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4"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4"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4"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5"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5"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5"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5"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5"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5"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5"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5"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5"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5"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5"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5"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5"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5"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5"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5"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5"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5"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2" t="str">
        <f ca="true">+IF(OFFSET('Water Data'!$C$28,0,10*ROW('Water Data'!C8))="","",OFFSET('Water Data'!$C$28,0,10*ROW('Water Data'!C8)))</f>
        <v/>
      </c>
      <c r="BT14" s="32" t="str">
        <f ca="true">+IF(OFFSET('Water Data'!$C$29,0,10*ROW('Water Data'!C8))="","",OFFSET('Water Data'!$C$29,0,10*ROW('Water Data'!C8)))</f>
        <v/>
      </c>
      <c r="BU14" s="32" t="str">
        <f ca="true">+IF(OFFSET('Water Data'!$C$30,0,10*ROW('Water Data'!C8))="","",OFFSET('Water Data'!$C$30,0,10*ROW('Water Data'!C8)))</f>
        <v/>
      </c>
      <c r="BV14" s="32" t="str">
        <f ca="true">+IF(OFFSET('Water Data'!$D$28,0,10*ROW('Water Data'!D8))="","",OFFSET('Water Data'!$D$28,0,10*ROW('Water Data'!D8)))</f>
        <v/>
      </c>
      <c r="BW14" s="32" t="str">
        <f ca="true">+IF(OFFSET('Water Data'!$D$29,0,10*ROW('Water Data'!D8))="","",OFFSET('Water Data'!$D$29,0,10*ROW('Water Data'!D8)))</f>
        <v/>
      </c>
      <c r="BX14" s="32" t="str">
        <f ca="true">+IF(OFFSET('Water Data'!$D$30,0,10*ROW('Water Data'!D8))="","",OFFSET('Water Data'!$D$30,0,10*ROW('Water Data'!D8)))</f>
        <v/>
      </c>
      <c r="BY14" s="32" t="str">
        <f ca="true">+IF(OFFSET('Water Data'!$E$28,0,10*ROW('Water Data'!E8))="","",OFFSET('Water Data'!$E$28,0,10*ROW('Water Data'!E8)))</f>
        <v/>
      </c>
      <c r="BZ14" s="32" t="str">
        <f ca="true">+IF(OFFSET('Water Data'!$E$29,0,10*ROW('Water Data'!E8))="","",OFFSET('Water Data'!$E$29,0,10*ROW('Water Data'!E8)))</f>
        <v/>
      </c>
      <c r="CA14" s="32" t="str">
        <f ca="true">+IF(OFFSET('Water Data'!$E$30,0,10*ROW('Water Data'!E8))="","",OFFSET('Water Data'!$E$30,0,10*ROW('Water Data'!E8)))</f>
        <v/>
      </c>
      <c r="CB14" s="32" t="str">
        <f ca="true">+IF(OFFSET('Water Data'!$F$28,0,10*ROW('Water Data'!F8))="","",OFFSET('Water Data'!$F$28,0,10*ROW('Water Data'!F8)))</f>
        <v/>
      </c>
      <c r="CC14" s="32" t="str">
        <f ca="true">+IF(OFFSET('Water Data'!$F$29,0,10*ROW('Water Data'!F8))="","",OFFSET('Water Data'!$F$29,0,10*ROW('Water Data'!F8)))</f>
        <v/>
      </c>
      <c r="CD14" s="32" t="str">
        <f ca="true">+IF(OFFSET('Water Data'!$F$30,0,10*ROW('Water Data'!F8))="","",OFFSET('Water Data'!$F$30,0,10*ROW('Water Data'!F8)))</f>
        <v/>
      </c>
      <c r="CE14" s="32" t="str">
        <f ca="true">+IF(OFFSET('Water Data'!$G$28,0,10*ROW('Water Data'!G8))="","",OFFSET('Water Data'!$G$28,0,10*ROW('Water Data'!G8)))</f>
        <v/>
      </c>
      <c r="CF14" s="32" t="str">
        <f ca="true">+IF(OFFSET('Water Data'!$G$29,0,10*ROW('Water Data'!G8))="","",OFFSET('Water Data'!$G$29,0,10*ROW('Water Data'!G8)))</f>
        <v/>
      </c>
      <c r="CG14" s="32" t="str">
        <f ca="true">+IF(OFFSET('Water Data'!$G$30,0,10*ROW('Water Data'!G8))="","",OFFSET('Water Data'!$G$30,0,10*ROW('Water Data'!G8)))</f>
        <v/>
      </c>
      <c r="CH14" s="32" t="str">
        <f ca="true">+IF(OFFSET('Water Data'!$H$28,0,10*ROW('Water Data'!H8))="","",OFFSET('Water Data'!$H$28,0,10*ROW('Water Data'!H8)))</f>
        <v/>
      </c>
      <c r="CI14" s="32" t="str">
        <f ca="true">+IF(OFFSET('Water Data'!$H$29,0,10*ROW('Water Data'!H8))="","",OFFSET('Water Data'!$H$29,0,10*ROW('Water Data'!H8)))</f>
        <v/>
      </c>
      <c r="CJ14" s="32" t="str">
        <f ca="true">+IF(OFFSET('Water Data'!$H$30,0,10*ROW('Water Data'!H8))="","",OFFSET('Water Data'!$H$30,0,10*ROW('Water Data'!H8)))</f>
        <v/>
      </c>
      <c r="CK14" s="32" t="str">
        <f ca="true">+IF(OFFSET('Sanitation Data'!$C$29,0,10*ROW('Sanitation Data'!C8))="","",OFFSET('Sanitation Data'!$C$29,0,10*ROW('Sanitation Data'!C8)))</f>
        <v/>
      </c>
      <c r="CL14" s="32" t="str">
        <f ca="true">+IF(OFFSET('Sanitation Data'!$C$30,0,10*ROW('Sanitation Data'!C8))="","",OFFSET('Sanitation Data'!$C$30,0,10*ROW('Sanitation Data'!C8)))</f>
        <v/>
      </c>
      <c r="CM14" s="32" t="str">
        <f ca="true">+IF(OFFSET('Sanitation Data'!$C$31,0,10*ROW('Sanitation Data'!C8))="","",OFFSET('Sanitation Data'!$C$31,0,10*ROW('Sanitation Data'!C8)))</f>
        <v/>
      </c>
      <c r="CN14" s="32" t="str">
        <f ca="true">+IF(OFFSET('Sanitation Data'!$C$32,0,10*ROW('Sanitation Data'!C8))="","",OFFSET('Sanitation Data'!$C$32,0,10*ROW('Sanitation Data'!C8)))</f>
        <v/>
      </c>
      <c r="CO14" s="32" t="str">
        <f ca="true">+IF(OFFSET('Sanitation Data'!$C$33,0,10*ROW('Sanitation Data'!C8))="","",OFFSET('Sanitation Data'!$C$33,0,10*ROW('Sanitation Data'!C8)))</f>
        <v/>
      </c>
      <c r="CP14" s="32" t="str">
        <f ca="true">+IF(OFFSET('Sanitation Data'!$D$29,0,10*ROW('Sanitation Data'!D8))="","",OFFSET('Sanitation Data'!$D$29,0,10*ROW('Sanitation Data'!D8)))</f>
        <v/>
      </c>
      <c r="CQ14" s="32" t="str">
        <f ca="true">+IF(OFFSET('Sanitation Data'!$D$30,0,10*ROW('Sanitation Data'!D8))="","",OFFSET('Sanitation Data'!$D$30,0,10*ROW('Sanitation Data'!D8)))</f>
        <v/>
      </c>
      <c r="CR14" s="32" t="str">
        <f ca="true">+IF(OFFSET('Sanitation Data'!$D$31,0,10*ROW('Sanitation Data'!D8))="","",OFFSET('Sanitation Data'!$D$31,0,10*ROW('Sanitation Data'!D8)))</f>
        <v/>
      </c>
      <c r="CS14" s="32" t="str">
        <f ca="true">+IF(OFFSET('Sanitation Data'!$D$32,0,10*ROW('Sanitation Data'!D8))="","",OFFSET('Sanitation Data'!$D$32,0,10*ROW('Sanitation Data'!D8)))</f>
        <v/>
      </c>
      <c r="CT14" s="32" t="str">
        <f ca="true">+IF(OFFSET('Sanitation Data'!$D$33,0,10*ROW('Sanitation Data'!D8))="","",OFFSET('Sanitation Data'!$D$33,0,10*ROW('Sanitation Data'!D8)))</f>
        <v/>
      </c>
      <c r="CU14" s="32" t="str">
        <f ca="true">+IF(OFFSET('Sanitation Data'!$E$29,0,10*ROW('Sanitation Data'!E8))="","",OFFSET('Sanitation Data'!$E$29,0,10*ROW('Sanitation Data'!E8)))</f>
        <v/>
      </c>
      <c r="CV14" s="32" t="str">
        <f ca="true">+IF(OFFSET('Sanitation Data'!$E$30,0,10*ROW('Sanitation Data'!E8))="","",OFFSET('Sanitation Data'!$E$30,0,10*ROW('Sanitation Data'!E8)))</f>
        <v/>
      </c>
      <c r="CW14" s="32" t="str">
        <f ca="true">+IF(OFFSET('Sanitation Data'!$E$31,0,10*ROW('Sanitation Data'!E8))="","",OFFSET('Sanitation Data'!$E$31,0,10*ROW('Sanitation Data'!E8)))</f>
        <v/>
      </c>
      <c r="CX14" s="32" t="str">
        <f ca="true">+IF(OFFSET('Sanitation Data'!$E$32,0,10*ROW('Sanitation Data'!E8))="","",OFFSET('Sanitation Data'!$E$32,0,10*ROW('Sanitation Data'!E8)))</f>
        <v/>
      </c>
      <c r="CY14" s="32" t="str">
        <f ca="true">+IF(OFFSET('Sanitation Data'!$E$33,0,10*ROW('Sanitation Data'!E8))="","",OFFSET('Sanitation Data'!$E$33,0,10*ROW('Sanitation Data'!E8)))</f>
        <v/>
      </c>
      <c r="CZ14" s="32" t="str">
        <f ca="true">+IF(OFFSET('Sanitation Data'!$F$29,0,10*ROW('Sanitation Data'!F8))="","",OFFSET('Sanitation Data'!$F$29,0,10*ROW('Sanitation Data'!F8)))</f>
        <v/>
      </c>
      <c r="DA14" s="32" t="str">
        <f ca="true">+IF(OFFSET('Sanitation Data'!$F$30,0,10*ROW('Sanitation Data'!F8))="","",OFFSET('Sanitation Data'!$F$30,0,10*ROW('Sanitation Data'!F8)))</f>
        <v/>
      </c>
      <c r="DB14" s="32" t="str">
        <f ca="true">+IF(OFFSET('Sanitation Data'!$F$31,0,10*ROW('Sanitation Data'!F8))="","",OFFSET('Sanitation Data'!$F$31,0,10*ROW('Sanitation Data'!F8)))</f>
        <v/>
      </c>
      <c r="DC14" s="32" t="str">
        <f ca="true">+IF(OFFSET('Sanitation Data'!$F$32,0,10*ROW('Sanitation Data'!F8))="","",OFFSET('Sanitation Data'!$F$32,0,10*ROW('Sanitation Data'!F8)))</f>
        <v/>
      </c>
      <c r="DD14" s="32" t="str">
        <f ca="true">+IF(OFFSET('Sanitation Data'!$F$33,0,10*ROW('Sanitation Data'!F8))="","",OFFSET('Sanitation Data'!$F$33,0,10*ROW('Sanitation Data'!F8)))</f>
        <v/>
      </c>
      <c r="DE14" s="32" t="str">
        <f ca="true">+IF(OFFSET('Sanitation Data'!$G$29,0,10*ROW('Sanitation Data'!G8))="","",OFFSET('Sanitation Data'!$G$29,0,10*ROW('Sanitation Data'!G8)))</f>
        <v/>
      </c>
      <c r="DF14" s="32" t="str">
        <f ca="true">+IF(OFFSET('Sanitation Data'!$G$30,0,10*ROW('Sanitation Data'!G8))="","",OFFSET('Sanitation Data'!$G$30,0,10*ROW('Sanitation Data'!G8)))</f>
        <v/>
      </c>
      <c r="DG14" s="32" t="str">
        <f ca="true">+IF(OFFSET('Sanitation Data'!$G$31,0,10*ROW('Sanitation Data'!G8))="","",OFFSET('Sanitation Data'!$G$31,0,10*ROW('Sanitation Data'!G8)))</f>
        <v/>
      </c>
      <c r="DH14" s="32" t="str">
        <f ca="true">+IF(OFFSET('Sanitation Data'!$G$32,0,10*ROW('Sanitation Data'!G8))="","",OFFSET('Sanitation Data'!$G$32,0,10*ROW('Sanitation Data'!G8)))</f>
        <v/>
      </c>
      <c r="DI14" s="32" t="str">
        <f ca="true">+IF(OFFSET('Sanitation Data'!$G$33,0,10*ROW('Sanitation Data'!G8))="","",OFFSET('Sanitation Data'!$G$33,0,10*ROW('Sanitation Data'!G8)))</f>
        <v/>
      </c>
      <c r="DJ14" s="32" t="str">
        <f ca="true">+IF(OFFSET('Sanitation Data'!$H$29,0,10*ROW('Sanitation Data'!H8))="","",OFFSET('Sanitation Data'!$H$29,0,10*ROW('Sanitation Data'!H8)))</f>
        <v/>
      </c>
      <c r="DK14" s="32" t="str">
        <f ca="true">+IF(OFFSET('Sanitation Data'!$H$30,0,10*ROW('Sanitation Data'!H8))="","",OFFSET('Sanitation Data'!$H$30,0,10*ROW('Sanitation Data'!H8)))</f>
        <v/>
      </c>
      <c r="DL14" s="32" t="str">
        <f ca="true">+IF(OFFSET('Sanitation Data'!$H$31,0,10*ROW('Sanitation Data'!H8))="","",OFFSET('Sanitation Data'!$H$31,0,10*ROW('Sanitation Data'!H8)))</f>
        <v/>
      </c>
      <c r="DM14" s="32" t="str">
        <f ca="true">+IF(OFFSET('Sanitation Data'!$H$32,0,10*ROW('Sanitation Data'!H8))="","",OFFSET('Sanitation Data'!$H$32,0,10*ROW('Sanitation Data'!H8)))</f>
        <v/>
      </c>
      <c r="DN14" s="32" t="str">
        <f ca="true">+IF(OFFSET('Sanitation Data'!$H$33,0,10*ROW('Sanitation Data'!H8))="","",OFFSET('Sanitation Data'!$H$33,0,10*ROW('Sanitation Data'!H8)))</f>
        <v/>
      </c>
      <c r="DO14" s="32" t="str">
        <f ca="true">+IF(OFFSET('Hygiene Data'!$C$12,0,10*ROW('Hygiene Data'!C8))="","",OFFSET('Hygiene Data'!$C$12,0,10*ROW('Hygiene Data'!C8)))</f>
        <v/>
      </c>
      <c r="DP14" s="32" t="str">
        <f ca="true">+IF(OFFSET('Hygiene Data'!$C$13,0,10*ROW('Hygiene Data'!C8))="","",OFFSET('Hygiene Data'!$C$13,0,10*ROW('Hygiene Data'!C8)))</f>
        <v/>
      </c>
      <c r="DQ14" s="32" t="str">
        <f ca="true">+IF(OFFSET('Hygiene Data'!$C$14,0,10*ROW('Hygiene Data'!C8))="","",OFFSET('Hygiene Data'!$C$14,0,10*ROW('Hygiene Data'!C8)))</f>
        <v/>
      </c>
      <c r="DR14" s="32" t="str">
        <f ca="true">+IF(OFFSET('Hygiene Data'!$D$12,0,10*ROW('Hygiene Data'!D8))="","",OFFSET('Hygiene Data'!$D$12,0,10*ROW('Hygiene Data'!D8)))</f>
        <v/>
      </c>
      <c r="DS14" s="32" t="str">
        <f ca="true">+IF(OFFSET('Hygiene Data'!$D$13,0,10*ROW('Hygiene Data'!D8))="","",OFFSET('Hygiene Data'!$D$13,0,10*ROW('Hygiene Data'!D8)))</f>
        <v/>
      </c>
      <c r="DT14" s="32" t="str">
        <f ca="true">+IF(OFFSET('Hygiene Data'!$D$14,0,10*ROW('Hygiene Data'!D8))="","",OFFSET('Hygiene Data'!$D$14,0,10*ROW('Hygiene Data'!D8)))</f>
        <v/>
      </c>
      <c r="DU14" s="32" t="str">
        <f ca="true">+IF(OFFSET('Hygiene Data'!$E$12,0,10*ROW('Hygiene Data'!E8))="","",OFFSET('Hygiene Data'!$E$12,0,10*ROW('Hygiene Data'!E8)))</f>
        <v/>
      </c>
      <c r="DV14" s="32" t="str">
        <f ca="true">+IF(OFFSET('Hygiene Data'!$E$13,0,10*ROW('Hygiene Data'!E8))="","",OFFSET('Hygiene Data'!$E$13,0,10*ROW('Hygiene Data'!E8)))</f>
        <v/>
      </c>
      <c r="DW14" s="32" t="str">
        <f ca="true">+IF(OFFSET('Hygiene Data'!$E$14,0,10*ROW('Hygiene Data'!E8))="","",OFFSET('Hygiene Data'!$E$14,0,10*ROW('Hygiene Data'!E8)))</f>
        <v/>
      </c>
      <c r="DX14" s="32" t="str">
        <f ca="true">+IF(OFFSET('Hygiene Data'!$F$12,0,10*ROW('Hygiene Data'!F8))="","",OFFSET('Hygiene Data'!$F$12,0,10*ROW('Hygiene Data'!F8)))</f>
        <v/>
      </c>
      <c r="DY14" s="32" t="str">
        <f ca="true">+IF(OFFSET('Hygiene Data'!$F$13,0,10*ROW('Hygiene Data'!F8))="","",OFFSET('Hygiene Data'!$F$13,0,10*ROW('Hygiene Data'!F8)))</f>
        <v/>
      </c>
      <c r="DZ14" s="32" t="str">
        <f ca="true">+IF(OFFSET('Hygiene Data'!$F$14,0,10*ROW('Hygiene Data'!F8))="","",OFFSET('Hygiene Data'!$F$14,0,10*ROW('Hygiene Data'!F8)))</f>
        <v/>
      </c>
      <c r="EA14" s="32" t="str">
        <f ca="true">+IF(OFFSET('Hygiene Data'!$G$12,0,10*ROW('Hygiene Data'!G8))="","",OFFSET('Hygiene Data'!$G$12,0,10*ROW('Hygiene Data'!G8)))</f>
        <v/>
      </c>
      <c r="EB14" s="32" t="str">
        <f ca="true">+IF(OFFSET('Hygiene Data'!$G$13,0,10*ROW('Hygiene Data'!G8))="","",OFFSET('Hygiene Data'!$G$13,0,10*ROW('Hygiene Data'!G8)))</f>
        <v/>
      </c>
      <c r="EC14" s="32" t="str">
        <f ca="true">+IF(OFFSET('Hygiene Data'!$G$14,0,10*ROW('Hygiene Data'!G8))="","",OFFSET('Hygiene Data'!$G$14,0,10*ROW('Hygiene Data'!G8)))</f>
        <v/>
      </c>
      <c r="ED14" s="32" t="str">
        <f ca="true">+IF(OFFSET('Hygiene Data'!$H$12,0,10*ROW('Hygiene Data'!H8))="","",OFFSET('Hygiene Data'!$H$12,0,10*ROW('Hygiene Data'!H8)))</f>
        <v/>
      </c>
      <c r="EE14" s="32" t="str">
        <f ca="true">+IF(OFFSET('Hygiene Data'!$H$13,0,10*ROW('Hygiene Data'!H8))="","",OFFSET('Hygiene Data'!$H$13,0,10*ROW('Hygiene Data'!H8)))</f>
        <v/>
      </c>
      <c r="EF14" s="32" t="str">
        <f ca="true">+IF(OFFSET('Hygiene Data'!$H$14,0,10*ROW('Hygiene Data'!H8))="","",OFFSET('Hygiene Data'!$H$14,0,10*ROW('Hygiene Data'!H8)))</f>
        <v/>
      </c>
    </row>
    <row r="15" x14ac:dyDescent="0.2">
      <c r="A15" s="55" t="str">
        <f ca="true">+IF(OFFSET('Water Data'!$B$1,0,10*ROW('Water Data'!B9))="","",OFFSET('Water Data'!$B$1,0,10*ROW('Water Data'!B9)))</f>
        <v/>
      </c>
      <c r="B15" s="55" t="str">
        <f ca="true">+IF(OFFSET('Water Data'!$A$3,0,10*ROW('Water Data'!A9))="","",OFFSET('Water Data'!$A$3,0,10*ROW('Water Data'!A9)))</f>
        <v/>
      </c>
      <c r="C15" s="55" t="str">
        <f ca="true">+IF(OFFSET('Water Data'!$C$3,0,10*ROW('Water Data'!C9))="","",OFFSET('Water Data'!$C$3,0,10*ROW('Water Data'!C9)))</f>
        <v/>
      </c>
      <c r="D15" s="243"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3"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3"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3"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3"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3"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3"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3"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3"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3"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3"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3"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3"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3"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3"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3"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3"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3"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4"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4"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4"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4"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4"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4"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4"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4"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4"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4"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4"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4"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4"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4"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4"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4"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4"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4"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4"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4"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4"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4"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4"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4"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4"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4"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4"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4"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4"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4"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5"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5"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5"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5"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5"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5"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5"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5"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5"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5"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5"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5"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5"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5"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5"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5"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5"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5"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2" t="str">
        <f ca="true">+IF(OFFSET('Water Data'!$C$28,0,10*ROW('Water Data'!C9))="","",OFFSET('Water Data'!$C$28,0,10*ROW('Water Data'!C9)))</f>
        <v/>
      </c>
      <c r="BT15" s="32" t="str">
        <f ca="true">+IF(OFFSET('Water Data'!$C$29,0,10*ROW('Water Data'!C9))="","",OFFSET('Water Data'!$C$29,0,10*ROW('Water Data'!C9)))</f>
        <v/>
      </c>
      <c r="BU15" s="32" t="str">
        <f ca="true">+IF(OFFSET('Water Data'!$C$30,0,10*ROW('Water Data'!C9))="","",OFFSET('Water Data'!$C$30,0,10*ROW('Water Data'!C9)))</f>
        <v/>
      </c>
      <c r="BV15" s="32" t="str">
        <f ca="true">+IF(OFFSET('Water Data'!$D$28,0,10*ROW('Water Data'!D9))="","",OFFSET('Water Data'!$D$28,0,10*ROW('Water Data'!D9)))</f>
        <v/>
      </c>
      <c r="BW15" s="32" t="str">
        <f ca="true">+IF(OFFSET('Water Data'!$D$29,0,10*ROW('Water Data'!D9))="","",OFFSET('Water Data'!$D$29,0,10*ROW('Water Data'!D9)))</f>
        <v/>
      </c>
      <c r="BX15" s="32" t="str">
        <f ca="true">+IF(OFFSET('Water Data'!$D$30,0,10*ROW('Water Data'!D9))="","",OFFSET('Water Data'!$D$30,0,10*ROW('Water Data'!D9)))</f>
        <v/>
      </c>
      <c r="BY15" s="32" t="str">
        <f ca="true">+IF(OFFSET('Water Data'!$E$28,0,10*ROW('Water Data'!E9))="","",OFFSET('Water Data'!$E$28,0,10*ROW('Water Data'!E9)))</f>
        <v/>
      </c>
      <c r="BZ15" s="32" t="str">
        <f ca="true">+IF(OFFSET('Water Data'!$E$29,0,10*ROW('Water Data'!E9))="","",OFFSET('Water Data'!$E$29,0,10*ROW('Water Data'!E9)))</f>
        <v/>
      </c>
      <c r="CA15" s="32" t="str">
        <f ca="true">+IF(OFFSET('Water Data'!$E$30,0,10*ROW('Water Data'!E9))="","",OFFSET('Water Data'!$E$30,0,10*ROW('Water Data'!E9)))</f>
        <v/>
      </c>
      <c r="CB15" s="32" t="str">
        <f ca="true">+IF(OFFSET('Water Data'!$F$28,0,10*ROW('Water Data'!F9))="","",OFFSET('Water Data'!$F$28,0,10*ROW('Water Data'!F9)))</f>
        <v/>
      </c>
      <c r="CC15" s="32" t="str">
        <f ca="true">+IF(OFFSET('Water Data'!$F$29,0,10*ROW('Water Data'!F9))="","",OFFSET('Water Data'!$F$29,0,10*ROW('Water Data'!F9)))</f>
        <v/>
      </c>
      <c r="CD15" s="32" t="str">
        <f ca="true">+IF(OFFSET('Water Data'!$F$30,0,10*ROW('Water Data'!F9))="","",OFFSET('Water Data'!$F$30,0,10*ROW('Water Data'!F9)))</f>
        <v/>
      </c>
      <c r="CE15" s="32" t="str">
        <f ca="true">+IF(OFFSET('Water Data'!$G$28,0,10*ROW('Water Data'!G9))="","",OFFSET('Water Data'!$G$28,0,10*ROW('Water Data'!G9)))</f>
        <v/>
      </c>
      <c r="CF15" s="32" t="str">
        <f ca="true">+IF(OFFSET('Water Data'!$G$29,0,10*ROW('Water Data'!G9))="","",OFFSET('Water Data'!$G$29,0,10*ROW('Water Data'!G9)))</f>
        <v/>
      </c>
      <c r="CG15" s="32" t="str">
        <f ca="true">+IF(OFFSET('Water Data'!$G$30,0,10*ROW('Water Data'!G9))="","",OFFSET('Water Data'!$G$30,0,10*ROW('Water Data'!G9)))</f>
        <v/>
      </c>
      <c r="CH15" s="32" t="str">
        <f ca="true">+IF(OFFSET('Water Data'!$H$28,0,10*ROW('Water Data'!H9))="","",OFFSET('Water Data'!$H$28,0,10*ROW('Water Data'!H9)))</f>
        <v/>
      </c>
      <c r="CI15" s="32" t="str">
        <f ca="true">+IF(OFFSET('Water Data'!$H$29,0,10*ROW('Water Data'!H9))="","",OFFSET('Water Data'!$H$29,0,10*ROW('Water Data'!H9)))</f>
        <v/>
      </c>
      <c r="CJ15" s="32" t="str">
        <f ca="true">+IF(OFFSET('Water Data'!$H$30,0,10*ROW('Water Data'!H9))="","",OFFSET('Water Data'!$H$30,0,10*ROW('Water Data'!H9)))</f>
        <v/>
      </c>
      <c r="CK15" s="32" t="str">
        <f ca="true">+IF(OFFSET('Sanitation Data'!$C$29,0,10*ROW('Sanitation Data'!C9))="","",OFFSET('Sanitation Data'!$C$29,0,10*ROW('Sanitation Data'!C9)))</f>
        <v/>
      </c>
      <c r="CL15" s="32" t="str">
        <f ca="true">+IF(OFFSET('Sanitation Data'!$C$30,0,10*ROW('Sanitation Data'!C9))="","",OFFSET('Sanitation Data'!$C$30,0,10*ROW('Sanitation Data'!C9)))</f>
        <v/>
      </c>
      <c r="CM15" s="32" t="str">
        <f ca="true">+IF(OFFSET('Sanitation Data'!$C$31,0,10*ROW('Sanitation Data'!C9))="","",OFFSET('Sanitation Data'!$C$31,0,10*ROW('Sanitation Data'!C9)))</f>
        <v/>
      </c>
      <c r="CN15" s="32" t="str">
        <f ca="true">+IF(OFFSET('Sanitation Data'!$C$32,0,10*ROW('Sanitation Data'!C9))="","",OFFSET('Sanitation Data'!$C$32,0,10*ROW('Sanitation Data'!C9)))</f>
        <v/>
      </c>
      <c r="CO15" s="32" t="str">
        <f ca="true">+IF(OFFSET('Sanitation Data'!$C$33,0,10*ROW('Sanitation Data'!C9))="","",OFFSET('Sanitation Data'!$C$33,0,10*ROW('Sanitation Data'!C9)))</f>
        <v/>
      </c>
      <c r="CP15" s="32" t="str">
        <f ca="true">+IF(OFFSET('Sanitation Data'!$D$29,0,10*ROW('Sanitation Data'!D9))="","",OFFSET('Sanitation Data'!$D$29,0,10*ROW('Sanitation Data'!D9)))</f>
        <v/>
      </c>
      <c r="CQ15" s="32" t="str">
        <f ca="true">+IF(OFFSET('Sanitation Data'!$D$30,0,10*ROW('Sanitation Data'!D9))="","",OFFSET('Sanitation Data'!$D$30,0,10*ROW('Sanitation Data'!D9)))</f>
        <v/>
      </c>
      <c r="CR15" s="32" t="str">
        <f ca="true">+IF(OFFSET('Sanitation Data'!$D$31,0,10*ROW('Sanitation Data'!D9))="","",OFFSET('Sanitation Data'!$D$31,0,10*ROW('Sanitation Data'!D9)))</f>
        <v/>
      </c>
      <c r="CS15" s="32" t="str">
        <f ca="true">+IF(OFFSET('Sanitation Data'!$D$32,0,10*ROW('Sanitation Data'!D9))="","",OFFSET('Sanitation Data'!$D$32,0,10*ROW('Sanitation Data'!D9)))</f>
        <v/>
      </c>
      <c r="CT15" s="32" t="str">
        <f ca="true">+IF(OFFSET('Sanitation Data'!$D$33,0,10*ROW('Sanitation Data'!D9))="","",OFFSET('Sanitation Data'!$D$33,0,10*ROW('Sanitation Data'!D9)))</f>
        <v/>
      </c>
      <c r="CU15" s="32" t="str">
        <f ca="true">+IF(OFFSET('Sanitation Data'!$E$29,0,10*ROW('Sanitation Data'!E9))="","",OFFSET('Sanitation Data'!$E$29,0,10*ROW('Sanitation Data'!E9)))</f>
        <v/>
      </c>
      <c r="CV15" s="32" t="str">
        <f ca="true">+IF(OFFSET('Sanitation Data'!$E$30,0,10*ROW('Sanitation Data'!E9))="","",OFFSET('Sanitation Data'!$E$30,0,10*ROW('Sanitation Data'!E9)))</f>
        <v/>
      </c>
      <c r="CW15" s="32" t="str">
        <f ca="true">+IF(OFFSET('Sanitation Data'!$E$31,0,10*ROW('Sanitation Data'!E9))="","",OFFSET('Sanitation Data'!$E$31,0,10*ROW('Sanitation Data'!E9)))</f>
        <v/>
      </c>
      <c r="CX15" s="32" t="str">
        <f ca="true">+IF(OFFSET('Sanitation Data'!$E$32,0,10*ROW('Sanitation Data'!E9))="","",OFFSET('Sanitation Data'!$E$32,0,10*ROW('Sanitation Data'!E9)))</f>
        <v/>
      </c>
      <c r="CY15" s="32" t="str">
        <f ca="true">+IF(OFFSET('Sanitation Data'!$E$33,0,10*ROW('Sanitation Data'!E9))="","",OFFSET('Sanitation Data'!$E$33,0,10*ROW('Sanitation Data'!E9)))</f>
        <v/>
      </c>
      <c r="CZ15" s="32" t="str">
        <f ca="true">+IF(OFFSET('Sanitation Data'!$F$29,0,10*ROW('Sanitation Data'!F9))="","",OFFSET('Sanitation Data'!$F$29,0,10*ROW('Sanitation Data'!F9)))</f>
        <v/>
      </c>
      <c r="DA15" s="32" t="str">
        <f ca="true">+IF(OFFSET('Sanitation Data'!$F$30,0,10*ROW('Sanitation Data'!F9))="","",OFFSET('Sanitation Data'!$F$30,0,10*ROW('Sanitation Data'!F9)))</f>
        <v/>
      </c>
      <c r="DB15" s="32" t="str">
        <f ca="true">+IF(OFFSET('Sanitation Data'!$F$31,0,10*ROW('Sanitation Data'!F9))="","",OFFSET('Sanitation Data'!$F$31,0,10*ROW('Sanitation Data'!F9)))</f>
        <v/>
      </c>
      <c r="DC15" s="32" t="str">
        <f ca="true">+IF(OFFSET('Sanitation Data'!$F$32,0,10*ROW('Sanitation Data'!F9))="","",OFFSET('Sanitation Data'!$F$32,0,10*ROW('Sanitation Data'!F9)))</f>
        <v/>
      </c>
      <c r="DD15" s="32" t="str">
        <f ca="true">+IF(OFFSET('Sanitation Data'!$F$33,0,10*ROW('Sanitation Data'!F9))="","",OFFSET('Sanitation Data'!$F$33,0,10*ROW('Sanitation Data'!F9)))</f>
        <v/>
      </c>
      <c r="DE15" s="32" t="str">
        <f ca="true">+IF(OFFSET('Sanitation Data'!$G$29,0,10*ROW('Sanitation Data'!G9))="","",OFFSET('Sanitation Data'!$G$29,0,10*ROW('Sanitation Data'!G9)))</f>
        <v/>
      </c>
      <c r="DF15" s="32" t="str">
        <f ca="true">+IF(OFFSET('Sanitation Data'!$G$30,0,10*ROW('Sanitation Data'!G9))="","",OFFSET('Sanitation Data'!$G$30,0,10*ROW('Sanitation Data'!G9)))</f>
        <v/>
      </c>
      <c r="DG15" s="32" t="str">
        <f ca="true">+IF(OFFSET('Sanitation Data'!$G$31,0,10*ROW('Sanitation Data'!G9))="","",OFFSET('Sanitation Data'!$G$31,0,10*ROW('Sanitation Data'!G9)))</f>
        <v/>
      </c>
      <c r="DH15" s="32" t="str">
        <f ca="true">+IF(OFFSET('Sanitation Data'!$G$32,0,10*ROW('Sanitation Data'!G9))="","",OFFSET('Sanitation Data'!$G$32,0,10*ROW('Sanitation Data'!G9)))</f>
        <v/>
      </c>
      <c r="DI15" s="32" t="str">
        <f ca="true">+IF(OFFSET('Sanitation Data'!$G$33,0,10*ROW('Sanitation Data'!G9))="","",OFFSET('Sanitation Data'!$G$33,0,10*ROW('Sanitation Data'!G9)))</f>
        <v/>
      </c>
      <c r="DJ15" s="32" t="str">
        <f ca="true">+IF(OFFSET('Sanitation Data'!$H$29,0,10*ROW('Sanitation Data'!H9))="","",OFFSET('Sanitation Data'!$H$29,0,10*ROW('Sanitation Data'!H9)))</f>
        <v/>
      </c>
      <c r="DK15" s="32" t="str">
        <f ca="true">+IF(OFFSET('Sanitation Data'!$H$30,0,10*ROW('Sanitation Data'!H9))="","",OFFSET('Sanitation Data'!$H$30,0,10*ROW('Sanitation Data'!H9)))</f>
        <v/>
      </c>
      <c r="DL15" s="32" t="str">
        <f ca="true">+IF(OFFSET('Sanitation Data'!$H$31,0,10*ROW('Sanitation Data'!H9))="","",OFFSET('Sanitation Data'!$H$31,0,10*ROW('Sanitation Data'!H9)))</f>
        <v/>
      </c>
      <c r="DM15" s="32" t="str">
        <f ca="true">+IF(OFFSET('Sanitation Data'!$H$32,0,10*ROW('Sanitation Data'!H9))="","",OFFSET('Sanitation Data'!$H$32,0,10*ROW('Sanitation Data'!H9)))</f>
        <v/>
      </c>
      <c r="DN15" s="32" t="str">
        <f ca="true">+IF(OFFSET('Sanitation Data'!$H$33,0,10*ROW('Sanitation Data'!H9))="","",OFFSET('Sanitation Data'!$H$33,0,10*ROW('Sanitation Data'!H9)))</f>
        <v/>
      </c>
      <c r="DO15" s="32" t="str">
        <f ca="true">+IF(OFFSET('Hygiene Data'!$C$12,0,10*ROW('Hygiene Data'!C9))="","",OFFSET('Hygiene Data'!$C$12,0,10*ROW('Hygiene Data'!C9)))</f>
        <v/>
      </c>
      <c r="DP15" s="32" t="str">
        <f ca="true">+IF(OFFSET('Hygiene Data'!$C$13,0,10*ROW('Hygiene Data'!C9))="","",OFFSET('Hygiene Data'!$C$13,0,10*ROW('Hygiene Data'!C9)))</f>
        <v/>
      </c>
      <c r="DQ15" s="32" t="str">
        <f ca="true">+IF(OFFSET('Hygiene Data'!$C$14,0,10*ROW('Hygiene Data'!C9))="","",OFFSET('Hygiene Data'!$C$14,0,10*ROW('Hygiene Data'!C9)))</f>
        <v/>
      </c>
      <c r="DR15" s="32" t="str">
        <f ca="true">+IF(OFFSET('Hygiene Data'!$D$12,0,10*ROW('Hygiene Data'!D9))="","",OFFSET('Hygiene Data'!$D$12,0,10*ROW('Hygiene Data'!D9)))</f>
        <v/>
      </c>
      <c r="DS15" s="32" t="str">
        <f ca="true">+IF(OFFSET('Hygiene Data'!$D$13,0,10*ROW('Hygiene Data'!D9))="","",OFFSET('Hygiene Data'!$D$13,0,10*ROW('Hygiene Data'!D9)))</f>
        <v/>
      </c>
      <c r="DT15" s="32" t="str">
        <f ca="true">+IF(OFFSET('Hygiene Data'!$D$14,0,10*ROW('Hygiene Data'!D9))="","",OFFSET('Hygiene Data'!$D$14,0,10*ROW('Hygiene Data'!D9)))</f>
        <v/>
      </c>
      <c r="DU15" s="32" t="str">
        <f ca="true">+IF(OFFSET('Hygiene Data'!$E$12,0,10*ROW('Hygiene Data'!E9))="","",OFFSET('Hygiene Data'!$E$12,0,10*ROW('Hygiene Data'!E9)))</f>
        <v/>
      </c>
      <c r="DV15" s="32" t="str">
        <f ca="true">+IF(OFFSET('Hygiene Data'!$E$13,0,10*ROW('Hygiene Data'!E9))="","",OFFSET('Hygiene Data'!$E$13,0,10*ROW('Hygiene Data'!E9)))</f>
        <v/>
      </c>
      <c r="DW15" s="32" t="str">
        <f ca="true">+IF(OFFSET('Hygiene Data'!$E$14,0,10*ROW('Hygiene Data'!E9))="","",OFFSET('Hygiene Data'!$E$14,0,10*ROW('Hygiene Data'!E9)))</f>
        <v/>
      </c>
      <c r="DX15" s="32" t="str">
        <f ca="true">+IF(OFFSET('Hygiene Data'!$F$12,0,10*ROW('Hygiene Data'!F9))="","",OFFSET('Hygiene Data'!$F$12,0,10*ROW('Hygiene Data'!F9)))</f>
        <v/>
      </c>
      <c r="DY15" s="32" t="str">
        <f ca="true">+IF(OFFSET('Hygiene Data'!$F$13,0,10*ROW('Hygiene Data'!F9))="","",OFFSET('Hygiene Data'!$F$13,0,10*ROW('Hygiene Data'!F9)))</f>
        <v/>
      </c>
      <c r="DZ15" s="32" t="str">
        <f ca="true">+IF(OFFSET('Hygiene Data'!$F$14,0,10*ROW('Hygiene Data'!F9))="","",OFFSET('Hygiene Data'!$F$14,0,10*ROW('Hygiene Data'!F9)))</f>
        <v/>
      </c>
      <c r="EA15" s="32" t="str">
        <f ca="true">+IF(OFFSET('Hygiene Data'!$G$12,0,10*ROW('Hygiene Data'!G9))="","",OFFSET('Hygiene Data'!$G$12,0,10*ROW('Hygiene Data'!G9)))</f>
        <v/>
      </c>
      <c r="EB15" s="32" t="str">
        <f ca="true">+IF(OFFSET('Hygiene Data'!$G$13,0,10*ROW('Hygiene Data'!G9))="","",OFFSET('Hygiene Data'!$G$13,0,10*ROW('Hygiene Data'!G9)))</f>
        <v/>
      </c>
      <c r="EC15" s="32" t="str">
        <f ca="true">+IF(OFFSET('Hygiene Data'!$G$14,0,10*ROW('Hygiene Data'!G9))="","",OFFSET('Hygiene Data'!$G$14,0,10*ROW('Hygiene Data'!G9)))</f>
        <v/>
      </c>
      <c r="ED15" s="32" t="str">
        <f ca="true">+IF(OFFSET('Hygiene Data'!$H$12,0,10*ROW('Hygiene Data'!H9))="","",OFFSET('Hygiene Data'!$H$12,0,10*ROW('Hygiene Data'!H9)))</f>
        <v/>
      </c>
      <c r="EE15" s="32" t="str">
        <f ca="true">+IF(OFFSET('Hygiene Data'!$H$13,0,10*ROW('Hygiene Data'!H9))="","",OFFSET('Hygiene Data'!$H$13,0,10*ROW('Hygiene Data'!H9)))</f>
        <v/>
      </c>
      <c r="EF15" s="32" t="str">
        <f ca="true">+IF(OFFSET('Hygiene Data'!$H$14,0,10*ROW('Hygiene Data'!H9))="","",OFFSET('Hygiene Data'!$H$14,0,10*ROW('Hygiene Data'!H9)))</f>
        <v/>
      </c>
    </row>
    <row r="16" x14ac:dyDescent="0.2">
      <c r="A16" s="55" t="str">
        <f ca="true">+IF(OFFSET('Water Data'!$B$1,0,10*ROW('Water Data'!B10))="","",OFFSET('Water Data'!$B$1,0,10*ROW('Water Data'!B10)))</f>
        <v/>
      </c>
      <c r="B16" s="55" t="str">
        <f ca="true">+IF(OFFSET('Water Data'!$A$3,0,10*ROW('Water Data'!A10))="","",OFFSET('Water Data'!$A$3,0,10*ROW('Water Data'!A10)))</f>
        <v/>
      </c>
      <c r="C16" s="55" t="str">
        <f ca="true">+IF(OFFSET('Water Data'!$C$3,0,10*ROW('Water Data'!C10))="","",OFFSET('Water Data'!$C$3,0,10*ROW('Water Data'!C10)))</f>
        <v/>
      </c>
      <c r="D16" s="243"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3"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3"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3"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3"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3"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3"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3"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3"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3"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3"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3"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3"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3"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3"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3"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3"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3"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4"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4"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4"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4"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4"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4"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4"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4"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4"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4"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4"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4"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4"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4"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4"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4"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4"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4"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4"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4"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4"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4"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4"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4"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4"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4"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4"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4"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4"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4"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5"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5"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5"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5"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5"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5"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5"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5"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5"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5"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5"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5"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5"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5"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5"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5"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5"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5"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2" t="str">
        <f ca="true">+IF(OFFSET('Water Data'!$C$28,0,10*ROW('Water Data'!C10))="","",OFFSET('Water Data'!$C$28,0,10*ROW('Water Data'!C10)))</f>
        <v/>
      </c>
      <c r="BT16" s="32" t="str">
        <f ca="true">+IF(OFFSET('Water Data'!$C$29,0,10*ROW('Water Data'!C10))="","",OFFSET('Water Data'!$C$29,0,10*ROW('Water Data'!C10)))</f>
        <v/>
      </c>
      <c r="BU16" s="32" t="str">
        <f ca="true">+IF(OFFSET('Water Data'!$C$30,0,10*ROW('Water Data'!C10))="","",OFFSET('Water Data'!$C$30,0,10*ROW('Water Data'!C10)))</f>
        <v/>
      </c>
      <c r="BV16" s="32" t="str">
        <f ca="true">+IF(OFFSET('Water Data'!$D$28,0,10*ROW('Water Data'!D10))="","",OFFSET('Water Data'!$D$28,0,10*ROW('Water Data'!D10)))</f>
        <v/>
      </c>
      <c r="BW16" s="32" t="str">
        <f ca="true">+IF(OFFSET('Water Data'!$D$29,0,10*ROW('Water Data'!D10))="","",OFFSET('Water Data'!$D$29,0,10*ROW('Water Data'!D10)))</f>
        <v/>
      </c>
      <c r="BX16" s="32" t="str">
        <f ca="true">+IF(OFFSET('Water Data'!$D$30,0,10*ROW('Water Data'!D10))="","",OFFSET('Water Data'!$D$30,0,10*ROW('Water Data'!D10)))</f>
        <v/>
      </c>
      <c r="BY16" s="32" t="str">
        <f ca="true">+IF(OFFSET('Water Data'!$E$28,0,10*ROW('Water Data'!E10))="","",OFFSET('Water Data'!$E$28,0,10*ROW('Water Data'!E10)))</f>
        <v/>
      </c>
      <c r="BZ16" s="32" t="str">
        <f ca="true">+IF(OFFSET('Water Data'!$E$29,0,10*ROW('Water Data'!E10))="","",OFFSET('Water Data'!$E$29,0,10*ROW('Water Data'!E10)))</f>
        <v/>
      </c>
      <c r="CA16" s="32" t="str">
        <f ca="true">+IF(OFFSET('Water Data'!$E$30,0,10*ROW('Water Data'!E10))="","",OFFSET('Water Data'!$E$30,0,10*ROW('Water Data'!E10)))</f>
        <v/>
      </c>
      <c r="CB16" s="32" t="str">
        <f ca="true">+IF(OFFSET('Water Data'!$F$28,0,10*ROW('Water Data'!F10))="","",OFFSET('Water Data'!$F$28,0,10*ROW('Water Data'!F10)))</f>
        <v/>
      </c>
      <c r="CC16" s="32" t="str">
        <f ca="true">+IF(OFFSET('Water Data'!$F$29,0,10*ROW('Water Data'!F10))="","",OFFSET('Water Data'!$F$29,0,10*ROW('Water Data'!F10)))</f>
        <v/>
      </c>
      <c r="CD16" s="32" t="str">
        <f ca="true">+IF(OFFSET('Water Data'!$F$30,0,10*ROW('Water Data'!F10))="","",OFFSET('Water Data'!$F$30,0,10*ROW('Water Data'!F10)))</f>
        <v/>
      </c>
      <c r="CE16" s="32" t="str">
        <f ca="true">+IF(OFFSET('Water Data'!$G$28,0,10*ROW('Water Data'!G10))="","",OFFSET('Water Data'!$G$28,0,10*ROW('Water Data'!G10)))</f>
        <v/>
      </c>
      <c r="CF16" s="32" t="str">
        <f ca="true">+IF(OFFSET('Water Data'!$G$29,0,10*ROW('Water Data'!G10))="","",OFFSET('Water Data'!$G$29,0,10*ROW('Water Data'!G10)))</f>
        <v/>
      </c>
      <c r="CG16" s="32" t="str">
        <f ca="true">+IF(OFFSET('Water Data'!$G$30,0,10*ROW('Water Data'!G10))="","",OFFSET('Water Data'!$G$30,0,10*ROW('Water Data'!G10)))</f>
        <v/>
      </c>
      <c r="CH16" s="32" t="str">
        <f ca="true">+IF(OFFSET('Water Data'!$H$28,0,10*ROW('Water Data'!H10))="","",OFFSET('Water Data'!$H$28,0,10*ROW('Water Data'!H10)))</f>
        <v/>
      </c>
      <c r="CI16" s="32" t="str">
        <f ca="true">+IF(OFFSET('Water Data'!$H$29,0,10*ROW('Water Data'!H10))="","",OFFSET('Water Data'!$H$29,0,10*ROW('Water Data'!H10)))</f>
        <v/>
      </c>
      <c r="CJ16" s="32" t="str">
        <f ca="true">+IF(OFFSET('Water Data'!$H$30,0,10*ROW('Water Data'!H10))="","",OFFSET('Water Data'!$H$30,0,10*ROW('Water Data'!H10)))</f>
        <v/>
      </c>
      <c r="CK16" s="32" t="str">
        <f ca="true">+IF(OFFSET('Sanitation Data'!$C$29,0,10*ROW('Sanitation Data'!C10))="","",OFFSET('Sanitation Data'!$C$29,0,10*ROW('Sanitation Data'!C10)))</f>
        <v/>
      </c>
      <c r="CL16" s="32" t="str">
        <f ca="true">+IF(OFFSET('Sanitation Data'!$C$30,0,10*ROW('Sanitation Data'!C10))="","",OFFSET('Sanitation Data'!$C$30,0,10*ROW('Sanitation Data'!C10)))</f>
        <v/>
      </c>
      <c r="CM16" s="32" t="str">
        <f ca="true">+IF(OFFSET('Sanitation Data'!$C$31,0,10*ROW('Sanitation Data'!C10))="","",OFFSET('Sanitation Data'!$C$31,0,10*ROW('Sanitation Data'!C10)))</f>
        <v/>
      </c>
      <c r="CN16" s="32" t="str">
        <f ca="true">+IF(OFFSET('Sanitation Data'!$C$32,0,10*ROW('Sanitation Data'!C10))="","",OFFSET('Sanitation Data'!$C$32,0,10*ROW('Sanitation Data'!C10)))</f>
        <v/>
      </c>
      <c r="CO16" s="32" t="str">
        <f ca="true">+IF(OFFSET('Sanitation Data'!$C$33,0,10*ROW('Sanitation Data'!C10))="","",OFFSET('Sanitation Data'!$C$33,0,10*ROW('Sanitation Data'!C10)))</f>
        <v/>
      </c>
      <c r="CP16" s="32" t="str">
        <f ca="true">+IF(OFFSET('Sanitation Data'!$D$29,0,10*ROW('Sanitation Data'!D10))="","",OFFSET('Sanitation Data'!$D$29,0,10*ROW('Sanitation Data'!D10)))</f>
        <v/>
      </c>
      <c r="CQ16" s="32" t="str">
        <f ca="true">+IF(OFFSET('Sanitation Data'!$D$30,0,10*ROW('Sanitation Data'!D10))="","",OFFSET('Sanitation Data'!$D$30,0,10*ROW('Sanitation Data'!D10)))</f>
        <v/>
      </c>
      <c r="CR16" s="32" t="str">
        <f ca="true">+IF(OFFSET('Sanitation Data'!$D$31,0,10*ROW('Sanitation Data'!D10))="","",OFFSET('Sanitation Data'!$D$31,0,10*ROW('Sanitation Data'!D10)))</f>
        <v/>
      </c>
      <c r="CS16" s="32" t="str">
        <f ca="true">+IF(OFFSET('Sanitation Data'!$D$32,0,10*ROW('Sanitation Data'!D10))="","",OFFSET('Sanitation Data'!$D$32,0,10*ROW('Sanitation Data'!D10)))</f>
        <v/>
      </c>
      <c r="CT16" s="32" t="str">
        <f ca="true">+IF(OFFSET('Sanitation Data'!$D$33,0,10*ROW('Sanitation Data'!D10))="","",OFFSET('Sanitation Data'!$D$33,0,10*ROW('Sanitation Data'!D10)))</f>
        <v/>
      </c>
      <c r="CU16" s="32" t="str">
        <f ca="true">+IF(OFFSET('Sanitation Data'!$E$29,0,10*ROW('Sanitation Data'!E10))="","",OFFSET('Sanitation Data'!$E$29,0,10*ROW('Sanitation Data'!E10)))</f>
        <v/>
      </c>
      <c r="CV16" s="32" t="str">
        <f ca="true">+IF(OFFSET('Sanitation Data'!$E$30,0,10*ROW('Sanitation Data'!E10))="","",OFFSET('Sanitation Data'!$E$30,0,10*ROW('Sanitation Data'!E10)))</f>
        <v/>
      </c>
      <c r="CW16" s="32" t="str">
        <f ca="true">+IF(OFFSET('Sanitation Data'!$E$31,0,10*ROW('Sanitation Data'!E10))="","",OFFSET('Sanitation Data'!$E$31,0,10*ROW('Sanitation Data'!E10)))</f>
        <v/>
      </c>
      <c r="CX16" s="32" t="str">
        <f ca="true">+IF(OFFSET('Sanitation Data'!$E$32,0,10*ROW('Sanitation Data'!E10))="","",OFFSET('Sanitation Data'!$E$32,0,10*ROW('Sanitation Data'!E10)))</f>
        <v/>
      </c>
      <c r="CY16" s="32" t="str">
        <f ca="true">+IF(OFFSET('Sanitation Data'!$E$33,0,10*ROW('Sanitation Data'!E10))="","",OFFSET('Sanitation Data'!$E$33,0,10*ROW('Sanitation Data'!E10)))</f>
        <v/>
      </c>
      <c r="CZ16" s="32" t="str">
        <f ca="true">+IF(OFFSET('Sanitation Data'!$F$29,0,10*ROW('Sanitation Data'!F10))="","",OFFSET('Sanitation Data'!$F$29,0,10*ROW('Sanitation Data'!F10)))</f>
        <v/>
      </c>
      <c r="DA16" s="32" t="str">
        <f ca="true">+IF(OFFSET('Sanitation Data'!$F$30,0,10*ROW('Sanitation Data'!F10))="","",OFFSET('Sanitation Data'!$F$30,0,10*ROW('Sanitation Data'!F10)))</f>
        <v/>
      </c>
      <c r="DB16" s="32" t="str">
        <f ca="true">+IF(OFFSET('Sanitation Data'!$F$31,0,10*ROW('Sanitation Data'!F10))="","",OFFSET('Sanitation Data'!$F$31,0,10*ROW('Sanitation Data'!F10)))</f>
        <v/>
      </c>
      <c r="DC16" s="32" t="str">
        <f ca="true">+IF(OFFSET('Sanitation Data'!$F$32,0,10*ROW('Sanitation Data'!F10))="","",OFFSET('Sanitation Data'!$F$32,0,10*ROW('Sanitation Data'!F10)))</f>
        <v/>
      </c>
      <c r="DD16" s="32" t="str">
        <f ca="true">+IF(OFFSET('Sanitation Data'!$F$33,0,10*ROW('Sanitation Data'!F10))="","",OFFSET('Sanitation Data'!$F$33,0,10*ROW('Sanitation Data'!F10)))</f>
        <v/>
      </c>
      <c r="DE16" s="32" t="str">
        <f ca="true">+IF(OFFSET('Sanitation Data'!$G$29,0,10*ROW('Sanitation Data'!G10))="","",OFFSET('Sanitation Data'!$G$29,0,10*ROW('Sanitation Data'!G10)))</f>
        <v/>
      </c>
      <c r="DF16" s="32" t="str">
        <f ca="true">+IF(OFFSET('Sanitation Data'!$G$30,0,10*ROW('Sanitation Data'!G10))="","",OFFSET('Sanitation Data'!$G$30,0,10*ROW('Sanitation Data'!G10)))</f>
        <v/>
      </c>
      <c r="DG16" s="32" t="str">
        <f ca="true">+IF(OFFSET('Sanitation Data'!$G$31,0,10*ROW('Sanitation Data'!G10))="","",OFFSET('Sanitation Data'!$G$31,0,10*ROW('Sanitation Data'!G10)))</f>
        <v/>
      </c>
      <c r="DH16" s="32" t="str">
        <f ca="true">+IF(OFFSET('Sanitation Data'!$G$32,0,10*ROW('Sanitation Data'!G10))="","",OFFSET('Sanitation Data'!$G$32,0,10*ROW('Sanitation Data'!G10)))</f>
        <v/>
      </c>
      <c r="DI16" s="32" t="str">
        <f ca="true">+IF(OFFSET('Sanitation Data'!$G$33,0,10*ROW('Sanitation Data'!G10))="","",OFFSET('Sanitation Data'!$G$33,0,10*ROW('Sanitation Data'!G10)))</f>
        <v/>
      </c>
      <c r="DJ16" s="32" t="str">
        <f ca="true">+IF(OFFSET('Sanitation Data'!$H$29,0,10*ROW('Sanitation Data'!H10))="","",OFFSET('Sanitation Data'!$H$29,0,10*ROW('Sanitation Data'!H10)))</f>
        <v/>
      </c>
      <c r="DK16" s="32" t="str">
        <f ca="true">+IF(OFFSET('Sanitation Data'!$H$30,0,10*ROW('Sanitation Data'!H10))="","",OFFSET('Sanitation Data'!$H$30,0,10*ROW('Sanitation Data'!H10)))</f>
        <v/>
      </c>
      <c r="DL16" s="32" t="str">
        <f ca="true">+IF(OFFSET('Sanitation Data'!$H$31,0,10*ROW('Sanitation Data'!H10))="","",OFFSET('Sanitation Data'!$H$31,0,10*ROW('Sanitation Data'!H10)))</f>
        <v/>
      </c>
      <c r="DM16" s="32" t="str">
        <f ca="true">+IF(OFFSET('Sanitation Data'!$H$32,0,10*ROW('Sanitation Data'!H10))="","",OFFSET('Sanitation Data'!$H$32,0,10*ROW('Sanitation Data'!H10)))</f>
        <v/>
      </c>
      <c r="DN16" s="32" t="str">
        <f ca="true">+IF(OFFSET('Sanitation Data'!$H$33,0,10*ROW('Sanitation Data'!H10))="","",OFFSET('Sanitation Data'!$H$33,0,10*ROW('Sanitation Data'!H10)))</f>
        <v/>
      </c>
      <c r="DO16" s="32" t="str">
        <f ca="true">+IF(OFFSET('Hygiene Data'!$C$12,0,10*ROW('Hygiene Data'!C10))="","",OFFSET('Hygiene Data'!$C$12,0,10*ROW('Hygiene Data'!C10)))</f>
        <v/>
      </c>
      <c r="DP16" s="32" t="str">
        <f ca="true">+IF(OFFSET('Hygiene Data'!$C$13,0,10*ROW('Hygiene Data'!C10))="","",OFFSET('Hygiene Data'!$C$13,0,10*ROW('Hygiene Data'!C10)))</f>
        <v/>
      </c>
      <c r="DQ16" s="32" t="str">
        <f ca="true">+IF(OFFSET('Hygiene Data'!$C$14,0,10*ROW('Hygiene Data'!C10))="","",OFFSET('Hygiene Data'!$C$14,0,10*ROW('Hygiene Data'!C10)))</f>
        <v/>
      </c>
      <c r="DR16" s="32" t="str">
        <f ca="true">+IF(OFFSET('Hygiene Data'!$D$12,0,10*ROW('Hygiene Data'!D10))="","",OFFSET('Hygiene Data'!$D$12,0,10*ROW('Hygiene Data'!D10)))</f>
        <v/>
      </c>
      <c r="DS16" s="32" t="str">
        <f ca="true">+IF(OFFSET('Hygiene Data'!$D$13,0,10*ROW('Hygiene Data'!D10))="","",OFFSET('Hygiene Data'!$D$13,0,10*ROW('Hygiene Data'!D10)))</f>
        <v/>
      </c>
      <c r="DT16" s="32" t="str">
        <f ca="true">+IF(OFFSET('Hygiene Data'!$D$14,0,10*ROW('Hygiene Data'!D10))="","",OFFSET('Hygiene Data'!$D$14,0,10*ROW('Hygiene Data'!D10)))</f>
        <v/>
      </c>
      <c r="DU16" s="32" t="str">
        <f ca="true">+IF(OFFSET('Hygiene Data'!$E$12,0,10*ROW('Hygiene Data'!E10))="","",OFFSET('Hygiene Data'!$E$12,0,10*ROW('Hygiene Data'!E10)))</f>
        <v/>
      </c>
      <c r="DV16" s="32" t="str">
        <f ca="true">+IF(OFFSET('Hygiene Data'!$E$13,0,10*ROW('Hygiene Data'!E10))="","",OFFSET('Hygiene Data'!$E$13,0,10*ROW('Hygiene Data'!E10)))</f>
        <v/>
      </c>
      <c r="DW16" s="32" t="str">
        <f ca="true">+IF(OFFSET('Hygiene Data'!$E$14,0,10*ROW('Hygiene Data'!E10))="","",OFFSET('Hygiene Data'!$E$14,0,10*ROW('Hygiene Data'!E10)))</f>
        <v/>
      </c>
      <c r="DX16" s="32" t="str">
        <f ca="true">+IF(OFFSET('Hygiene Data'!$F$12,0,10*ROW('Hygiene Data'!F10))="","",OFFSET('Hygiene Data'!$F$12,0,10*ROW('Hygiene Data'!F10)))</f>
        <v/>
      </c>
      <c r="DY16" s="32" t="str">
        <f ca="true">+IF(OFFSET('Hygiene Data'!$F$13,0,10*ROW('Hygiene Data'!F10))="","",OFFSET('Hygiene Data'!$F$13,0,10*ROW('Hygiene Data'!F10)))</f>
        <v/>
      </c>
      <c r="DZ16" s="32" t="str">
        <f ca="true">+IF(OFFSET('Hygiene Data'!$F$14,0,10*ROW('Hygiene Data'!F10))="","",OFFSET('Hygiene Data'!$F$14,0,10*ROW('Hygiene Data'!F10)))</f>
        <v/>
      </c>
      <c r="EA16" s="32" t="str">
        <f ca="true">+IF(OFFSET('Hygiene Data'!$G$12,0,10*ROW('Hygiene Data'!G10))="","",OFFSET('Hygiene Data'!$G$12,0,10*ROW('Hygiene Data'!G10)))</f>
        <v/>
      </c>
      <c r="EB16" s="32" t="str">
        <f ca="true">+IF(OFFSET('Hygiene Data'!$G$13,0,10*ROW('Hygiene Data'!G10))="","",OFFSET('Hygiene Data'!$G$13,0,10*ROW('Hygiene Data'!G10)))</f>
        <v/>
      </c>
      <c r="EC16" s="32" t="str">
        <f ca="true">+IF(OFFSET('Hygiene Data'!$G$14,0,10*ROW('Hygiene Data'!G10))="","",OFFSET('Hygiene Data'!$G$14,0,10*ROW('Hygiene Data'!G10)))</f>
        <v/>
      </c>
      <c r="ED16" s="32" t="str">
        <f ca="true">+IF(OFFSET('Hygiene Data'!$H$12,0,10*ROW('Hygiene Data'!H10))="","",OFFSET('Hygiene Data'!$H$12,0,10*ROW('Hygiene Data'!H10)))</f>
        <v/>
      </c>
      <c r="EE16" s="32" t="str">
        <f ca="true">+IF(OFFSET('Hygiene Data'!$H$13,0,10*ROW('Hygiene Data'!H10))="","",OFFSET('Hygiene Data'!$H$13,0,10*ROW('Hygiene Data'!H10)))</f>
        <v/>
      </c>
      <c r="EF16" s="32" t="str">
        <f ca="true">+IF(OFFSET('Hygiene Data'!$H$14,0,10*ROW('Hygiene Data'!H10))="","",OFFSET('Hygiene Data'!$H$14,0,10*ROW('Hygiene Data'!H10)))</f>
        <v/>
      </c>
    </row>
    <row r="17" x14ac:dyDescent="0.2">
      <c r="A17" s="55" t="str">
        <f ca="true">+IF(OFFSET('Water Data'!$B$1,0,10*ROW('Water Data'!B11))="","",OFFSET('Water Data'!$B$1,0,10*ROW('Water Data'!B11)))</f>
        <v/>
      </c>
      <c r="B17" s="55" t="str">
        <f ca="true">+IF(OFFSET('Water Data'!$A$3,0,10*ROW('Water Data'!A11))="","",OFFSET('Water Data'!$A$3,0,10*ROW('Water Data'!A11)))</f>
        <v/>
      </c>
      <c r="C17" s="55" t="str">
        <f ca="true">+IF(OFFSET('Water Data'!$C$3,0,10*ROW('Water Data'!C11))="","",OFFSET('Water Data'!$C$3,0,10*ROW('Water Data'!C11)))</f>
        <v/>
      </c>
      <c r="D17" s="243"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3"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3"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3"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3"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3"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3"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3"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3"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3"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3"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3"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3"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3"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3"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3"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3"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3"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4"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4"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4"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4"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4"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4"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4"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4"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4"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4"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4"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4"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4"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4"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4"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4"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4"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4"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4"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4"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4"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4"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4"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4"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4"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4"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4"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4"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4"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4"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5"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5"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5"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5"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5"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5"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5"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5"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5"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5"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5"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5"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5"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5"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5"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5"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5"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5"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2" t="str">
        <f ca="true">+IF(OFFSET('Water Data'!$C$28,0,10*ROW('Water Data'!C11))="","",OFFSET('Water Data'!$C$28,0,10*ROW('Water Data'!C11)))</f>
        <v/>
      </c>
      <c r="BT17" s="32" t="str">
        <f ca="true">+IF(OFFSET('Water Data'!$C$29,0,10*ROW('Water Data'!C11))="","",OFFSET('Water Data'!$C$29,0,10*ROW('Water Data'!C11)))</f>
        <v/>
      </c>
      <c r="BU17" s="32" t="str">
        <f ca="true">+IF(OFFSET('Water Data'!$C$30,0,10*ROW('Water Data'!C11))="","",OFFSET('Water Data'!$C$30,0,10*ROW('Water Data'!C11)))</f>
        <v/>
      </c>
      <c r="BV17" s="32" t="str">
        <f ca="true">+IF(OFFSET('Water Data'!$D$28,0,10*ROW('Water Data'!D11))="","",OFFSET('Water Data'!$D$28,0,10*ROW('Water Data'!D11)))</f>
        <v/>
      </c>
      <c r="BW17" s="32" t="str">
        <f ca="true">+IF(OFFSET('Water Data'!$D$29,0,10*ROW('Water Data'!D11))="","",OFFSET('Water Data'!$D$29,0,10*ROW('Water Data'!D11)))</f>
        <v/>
      </c>
      <c r="BX17" s="32" t="str">
        <f ca="true">+IF(OFFSET('Water Data'!$D$30,0,10*ROW('Water Data'!D11))="","",OFFSET('Water Data'!$D$30,0,10*ROW('Water Data'!D11)))</f>
        <v/>
      </c>
      <c r="BY17" s="32" t="str">
        <f ca="true">+IF(OFFSET('Water Data'!$E$28,0,10*ROW('Water Data'!E11))="","",OFFSET('Water Data'!$E$28,0,10*ROW('Water Data'!E11)))</f>
        <v/>
      </c>
      <c r="BZ17" s="32" t="str">
        <f ca="true">+IF(OFFSET('Water Data'!$E$29,0,10*ROW('Water Data'!E11))="","",OFFSET('Water Data'!$E$29,0,10*ROW('Water Data'!E11)))</f>
        <v/>
      </c>
      <c r="CA17" s="32" t="str">
        <f ca="true">+IF(OFFSET('Water Data'!$E$30,0,10*ROW('Water Data'!E11))="","",OFFSET('Water Data'!$E$30,0,10*ROW('Water Data'!E11)))</f>
        <v/>
      </c>
      <c r="CB17" s="32" t="str">
        <f ca="true">+IF(OFFSET('Water Data'!$F$28,0,10*ROW('Water Data'!F11))="","",OFFSET('Water Data'!$F$28,0,10*ROW('Water Data'!F11)))</f>
        <v/>
      </c>
      <c r="CC17" s="32" t="str">
        <f ca="true">+IF(OFFSET('Water Data'!$F$29,0,10*ROW('Water Data'!F11))="","",OFFSET('Water Data'!$F$29,0,10*ROW('Water Data'!F11)))</f>
        <v/>
      </c>
      <c r="CD17" s="32" t="str">
        <f ca="true">+IF(OFFSET('Water Data'!$F$30,0,10*ROW('Water Data'!F11))="","",OFFSET('Water Data'!$F$30,0,10*ROW('Water Data'!F11)))</f>
        <v/>
      </c>
      <c r="CE17" s="32" t="str">
        <f ca="true">+IF(OFFSET('Water Data'!$G$28,0,10*ROW('Water Data'!G11))="","",OFFSET('Water Data'!$G$28,0,10*ROW('Water Data'!G11)))</f>
        <v/>
      </c>
      <c r="CF17" s="32" t="str">
        <f ca="true">+IF(OFFSET('Water Data'!$G$29,0,10*ROW('Water Data'!G11))="","",OFFSET('Water Data'!$G$29,0,10*ROW('Water Data'!G11)))</f>
        <v/>
      </c>
      <c r="CG17" s="32" t="str">
        <f ca="true">+IF(OFFSET('Water Data'!$G$30,0,10*ROW('Water Data'!G11))="","",OFFSET('Water Data'!$G$30,0,10*ROW('Water Data'!G11)))</f>
        <v/>
      </c>
      <c r="CH17" s="32" t="str">
        <f ca="true">+IF(OFFSET('Water Data'!$H$28,0,10*ROW('Water Data'!H11))="","",OFFSET('Water Data'!$H$28,0,10*ROW('Water Data'!H11)))</f>
        <v/>
      </c>
      <c r="CI17" s="32" t="str">
        <f ca="true">+IF(OFFSET('Water Data'!$H$29,0,10*ROW('Water Data'!H11))="","",OFFSET('Water Data'!$H$29,0,10*ROW('Water Data'!H11)))</f>
        <v/>
      </c>
      <c r="CJ17" s="32" t="str">
        <f ca="true">+IF(OFFSET('Water Data'!$H$30,0,10*ROW('Water Data'!H11))="","",OFFSET('Water Data'!$H$30,0,10*ROW('Water Data'!H11)))</f>
        <v/>
      </c>
      <c r="CK17" s="32" t="str">
        <f ca="true">+IF(OFFSET('Sanitation Data'!$C$29,0,10*ROW('Sanitation Data'!C11))="","",OFFSET('Sanitation Data'!$C$29,0,10*ROW('Sanitation Data'!C11)))</f>
        <v/>
      </c>
      <c r="CL17" s="32" t="str">
        <f ca="true">+IF(OFFSET('Sanitation Data'!$C$30,0,10*ROW('Sanitation Data'!C11))="","",OFFSET('Sanitation Data'!$C$30,0,10*ROW('Sanitation Data'!C11)))</f>
        <v/>
      </c>
      <c r="CM17" s="32" t="str">
        <f ca="true">+IF(OFFSET('Sanitation Data'!$C$31,0,10*ROW('Sanitation Data'!C11))="","",OFFSET('Sanitation Data'!$C$31,0,10*ROW('Sanitation Data'!C11)))</f>
        <v/>
      </c>
      <c r="CN17" s="32" t="str">
        <f ca="true">+IF(OFFSET('Sanitation Data'!$C$32,0,10*ROW('Sanitation Data'!C11))="","",OFFSET('Sanitation Data'!$C$32,0,10*ROW('Sanitation Data'!C11)))</f>
        <v/>
      </c>
      <c r="CO17" s="32" t="str">
        <f ca="true">+IF(OFFSET('Sanitation Data'!$C$33,0,10*ROW('Sanitation Data'!C11))="","",OFFSET('Sanitation Data'!$C$33,0,10*ROW('Sanitation Data'!C11)))</f>
        <v/>
      </c>
      <c r="CP17" s="32" t="str">
        <f ca="true">+IF(OFFSET('Sanitation Data'!$D$29,0,10*ROW('Sanitation Data'!D11))="","",OFFSET('Sanitation Data'!$D$29,0,10*ROW('Sanitation Data'!D11)))</f>
        <v/>
      </c>
      <c r="CQ17" s="32" t="str">
        <f ca="true">+IF(OFFSET('Sanitation Data'!$D$30,0,10*ROW('Sanitation Data'!D11))="","",OFFSET('Sanitation Data'!$D$30,0,10*ROW('Sanitation Data'!D11)))</f>
        <v/>
      </c>
      <c r="CR17" s="32" t="str">
        <f ca="true">+IF(OFFSET('Sanitation Data'!$D$31,0,10*ROW('Sanitation Data'!D11))="","",OFFSET('Sanitation Data'!$D$31,0,10*ROW('Sanitation Data'!D11)))</f>
        <v/>
      </c>
      <c r="CS17" s="32" t="str">
        <f ca="true">+IF(OFFSET('Sanitation Data'!$D$32,0,10*ROW('Sanitation Data'!D11))="","",OFFSET('Sanitation Data'!$D$32,0,10*ROW('Sanitation Data'!D11)))</f>
        <v/>
      </c>
      <c r="CT17" s="32" t="str">
        <f ca="true">+IF(OFFSET('Sanitation Data'!$D$33,0,10*ROW('Sanitation Data'!D11))="","",OFFSET('Sanitation Data'!$D$33,0,10*ROW('Sanitation Data'!D11)))</f>
        <v/>
      </c>
      <c r="CU17" s="32" t="str">
        <f ca="true">+IF(OFFSET('Sanitation Data'!$E$29,0,10*ROW('Sanitation Data'!E11))="","",OFFSET('Sanitation Data'!$E$29,0,10*ROW('Sanitation Data'!E11)))</f>
        <v/>
      </c>
      <c r="CV17" s="32" t="str">
        <f ca="true">+IF(OFFSET('Sanitation Data'!$E$30,0,10*ROW('Sanitation Data'!E11))="","",OFFSET('Sanitation Data'!$E$30,0,10*ROW('Sanitation Data'!E11)))</f>
        <v/>
      </c>
      <c r="CW17" s="32" t="str">
        <f ca="true">+IF(OFFSET('Sanitation Data'!$E$31,0,10*ROW('Sanitation Data'!E11))="","",OFFSET('Sanitation Data'!$E$31,0,10*ROW('Sanitation Data'!E11)))</f>
        <v/>
      </c>
      <c r="CX17" s="32" t="str">
        <f ca="true">+IF(OFFSET('Sanitation Data'!$E$32,0,10*ROW('Sanitation Data'!E11))="","",OFFSET('Sanitation Data'!$E$32,0,10*ROW('Sanitation Data'!E11)))</f>
        <v/>
      </c>
      <c r="CY17" s="32" t="str">
        <f ca="true">+IF(OFFSET('Sanitation Data'!$E$33,0,10*ROW('Sanitation Data'!E11))="","",OFFSET('Sanitation Data'!$E$33,0,10*ROW('Sanitation Data'!E11)))</f>
        <v/>
      </c>
      <c r="CZ17" s="32" t="str">
        <f ca="true">+IF(OFFSET('Sanitation Data'!$F$29,0,10*ROW('Sanitation Data'!F11))="","",OFFSET('Sanitation Data'!$F$29,0,10*ROW('Sanitation Data'!F11)))</f>
        <v/>
      </c>
      <c r="DA17" s="32" t="str">
        <f ca="true">+IF(OFFSET('Sanitation Data'!$F$30,0,10*ROW('Sanitation Data'!F11))="","",OFFSET('Sanitation Data'!$F$30,0,10*ROW('Sanitation Data'!F11)))</f>
        <v/>
      </c>
      <c r="DB17" s="32" t="str">
        <f ca="true">+IF(OFFSET('Sanitation Data'!$F$31,0,10*ROW('Sanitation Data'!F11))="","",OFFSET('Sanitation Data'!$F$31,0,10*ROW('Sanitation Data'!F11)))</f>
        <v/>
      </c>
      <c r="DC17" s="32" t="str">
        <f ca="true">+IF(OFFSET('Sanitation Data'!$F$32,0,10*ROW('Sanitation Data'!F11))="","",OFFSET('Sanitation Data'!$F$32,0,10*ROW('Sanitation Data'!F11)))</f>
        <v/>
      </c>
      <c r="DD17" s="32" t="str">
        <f ca="true">+IF(OFFSET('Sanitation Data'!$F$33,0,10*ROW('Sanitation Data'!F11))="","",OFFSET('Sanitation Data'!$F$33,0,10*ROW('Sanitation Data'!F11)))</f>
        <v/>
      </c>
      <c r="DE17" s="32" t="str">
        <f ca="true">+IF(OFFSET('Sanitation Data'!$G$29,0,10*ROW('Sanitation Data'!G11))="","",OFFSET('Sanitation Data'!$G$29,0,10*ROW('Sanitation Data'!G11)))</f>
        <v/>
      </c>
      <c r="DF17" s="32" t="str">
        <f ca="true">+IF(OFFSET('Sanitation Data'!$G$30,0,10*ROW('Sanitation Data'!G11))="","",OFFSET('Sanitation Data'!$G$30,0,10*ROW('Sanitation Data'!G11)))</f>
        <v/>
      </c>
      <c r="DG17" s="32" t="str">
        <f ca="true">+IF(OFFSET('Sanitation Data'!$G$31,0,10*ROW('Sanitation Data'!G11))="","",OFFSET('Sanitation Data'!$G$31,0,10*ROW('Sanitation Data'!G11)))</f>
        <v/>
      </c>
      <c r="DH17" s="32" t="str">
        <f ca="true">+IF(OFFSET('Sanitation Data'!$G$32,0,10*ROW('Sanitation Data'!G11))="","",OFFSET('Sanitation Data'!$G$32,0,10*ROW('Sanitation Data'!G11)))</f>
        <v/>
      </c>
      <c r="DI17" s="32" t="str">
        <f ca="true">+IF(OFFSET('Sanitation Data'!$G$33,0,10*ROW('Sanitation Data'!G11))="","",OFFSET('Sanitation Data'!$G$33,0,10*ROW('Sanitation Data'!G11)))</f>
        <v/>
      </c>
      <c r="DJ17" s="32" t="str">
        <f ca="true">+IF(OFFSET('Sanitation Data'!$H$29,0,10*ROW('Sanitation Data'!H11))="","",OFFSET('Sanitation Data'!$H$29,0,10*ROW('Sanitation Data'!H11)))</f>
        <v/>
      </c>
      <c r="DK17" s="32" t="str">
        <f ca="true">+IF(OFFSET('Sanitation Data'!$H$30,0,10*ROW('Sanitation Data'!H11))="","",OFFSET('Sanitation Data'!$H$30,0,10*ROW('Sanitation Data'!H11)))</f>
        <v/>
      </c>
      <c r="DL17" s="32" t="str">
        <f ca="true">+IF(OFFSET('Sanitation Data'!$H$31,0,10*ROW('Sanitation Data'!H11))="","",OFFSET('Sanitation Data'!$H$31,0,10*ROW('Sanitation Data'!H11)))</f>
        <v/>
      </c>
      <c r="DM17" s="32" t="str">
        <f ca="true">+IF(OFFSET('Sanitation Data'!$H$32,0,10*ROW('Sanitation Data'!H11))="","",OFFSET('Sanitation Data'!$H$32,0,10*ROW('Sanitation Data'!H11)))</f>
        <v/>
      </c>
      <c r="DN17" s="32" t="str">
        <f ca="true">+IF(OFFSET('Sanitation Data'!$H$33,0,10*ROW('Sanitation Data'!H11))="","",OFFSET('Sanitation Data'!$H$33,0,10*ROW('Sanitation Data'!H11)))</f>
        <v/>
      </c>
      <c r="DO17" s="32" t="str">
        <f ca="true">+IF(OFFSET('Hygiene Data'!$C$12,0,10*ROW('Hygiene Data'!C11))="","",OFFSET('Hygiene Data'!$C$12,0,10*ROW('Hygiene Data'!C11)))</f>
        <v/>
      </c>
      <c r="DP17" s="32" t="str">
        <f ca="true">+IF(OFFSET('Hygiene Data'!$C$13,0,10*ROW('Hygiene Data'!C11))="","",OFFSET('Hygiene Data'!$C$13,0,10*ROW('Hygiene Data'!C11)))</f>
        <v/>
      </c>
      <c r="DQ17" s="32" t="str">
        <f ca="true">+IF(OFFSET('Hygiene Data'!$C$14,0,10*ROW('Hygiene Data'!C11))="","",OFFSET('Hygiene Data'!$C$14,0,10*ROW('Hygiene Data'!C11)))</f>
        <v/>
      </c>
      <c r="DR17" s="32" t="str">
        <f ca="true">+IF(OFFSET('Hygiene Data'!$D$12,0,10*ROW('Hygiene Data'!D11))="","",OFFSET('Hygiene Data'!$D$12,0,10*ROW('Hygiene Data'!D11)))</f>
        <v/>
      </c>
      <c r="DS17" s="32" t="str">
        <f ca="true">+IF(OFFSET('Hygiene Data'!$D$13,0,10*ROW('Hygiene Data'!D11))="","",OFFSET('Hygiene Data'!$D$13,0,10*ROW('Hygiene Data'!D11)))</f>
        <v/>
      </c>
      <c r="DT17" s="32" t="str">
        <f ca="true">+IF(OFFSET('Hygiene Data'!$D$14,0,10*ROW('Hygiene Data'!D11))="","",OFFSET('Hygiene Data'!$D$14,0,10*ROW('Hygiene Data'!D11)))</f>
        <v/>
      </c>
      <c r="DU17" s="32" t="str">
        <f ca="true">+IF(OFFSET('Hygiene Data'!$E$12,0,10*ROW('Hygiene Data'!E11))="","",OFFSET('Hygiene Data'!$E$12,0,10*ROW('Hygiene Data'!E11)))</f>
        <v/>
      </c>
      <c r="DV17" s="32" t="str">
        <f ca="true">+IF(OFFSET('Hygiene Data'!$E$13,0,10*ROW('Hygiene Data'!E11))="","",OFFSET('Hygiene Data'!$E$13,0,10*ROW('Hygiene Data'!E11)))</f>
        <v/>
      </c>
      <c r="DW17" s="32" t="str">
        <f ca="true">+IF(OFFSET('Hygiene Data'!$E$14,0,10*ROW('Hygiene Data'!E11))="","",OFFSET('Hygiene Data'!$E$14,0,10*ROW('Hygiene Data'!E11)))</f>
        <v/>
      </c>
      <c r="DX17" s="32" t="str">
        <f ca="true">+IF(OFFSET('Hygiene Data'!$F$12,0,10*ROW('Hygiene Data'!F11))="","",OFFSET('Hygiene Data'!$F$12,0,10*ROW('Hygiene Data'!F11)))</f>
        <v/>
      </c>
      <c r="DY17" s="32" t="str">
        <f ca="true">+IF(OFFSET('Hygiene Data'!$F$13,0,10*ROW('Hygiene Data'!F11))="","",OFFSET('Hygiene Data'!$F$13,0,10*ROW('Hygiene Data'!F11)))</f>
        <v/>
      </c>
      <c r="DZ17" s="32" t="str">
        <f ca="true">+IF(OFFSET('Hygiene Data'!$F$14,0,10*ROW('Hygiene Data'!F11))="","",OFFSET('Hygiene Data'!$F$14,0,10*ROW('Hygiene Data'!F11)))</f>
        <v/>
      </c>
      <c r="EA17" s="32" t="str">
        <f ca="true">+IF(OFFSET('Hygiene Data'!$G$12,0,10*ROW('Hygiene Data'!G11))="","",OFFSET('Hygiene Data'!$G$12,0,10*ROW('Hygiene Data'!G11)))</f>
        <v/>
      </c>
      <c r="EB17" s="32" t="str">
        <f ca="true">+IF(OFFSET('Hygiene Data'!$G$13,0,10*ROW('Hygiene Data'!G11))="","",OFFSET('Hygiene Data'!$G$13,0,10*ROW('Hygiene Data'!G11)))</f>
        <v/>
      </c>
      <c r="EC17" s="32" t="str">
        <f ca="true">+IF(OFFSET('Hygiene Data'!$G$14,0,10*ROW('Hygiene Data'!G11))="","",OFFSET('Hygiene Data'!$G$14,0,10*ROW('Hygiene Data'!G11)))</f>
        <v/>
      </c>
      <c r="ED17" s="32" t="str">
        <f ca="true">+IF(OFFSET('Hygiene Data'!$H$12,0,10*ROW('Hygiene Data'!H11))="","",OFFSET('Hygiene Data'!$H$12,0,10*ROW('Hygiene Data'!H11)))</f>
        <v/>
      </c>
      <c r="EE17" s="32" t="str">
        <f ca="true">+IF(OFFSET('Hygiene Data'!$H$13,0,10*ROW('Hygiene Data'!H11))="","",OFFSET('Hygiene Data'!$H$13,0,10*ROW('Hygiene Data'!H11)))</f>
        <v/>
      </c>
      <c r="EF17" s="32" t="str">
        <f ca="true">+IF(OFFSET('Hygiene Data'!$H$14,0,10*ROW('Hygiene Data'!H11))="","",OFFSET('Hygiene Data'!$H$14,0,10*ROW('Hygiene Data'!H11)))</f>
        <v/>
      </c>
    </row>
    <row r="18" x14ac:dyDescent="0.2">
      <c r="A18" s="55" t="str">
        <f ca="true">+IF(OFFSET('Water Data'!$B$1,0,10*ROW('Water Data'!B12))="","",OFFSET('Water Data'!$B$1,0,10*ROW('Water Data'!B12)))</f>
        <v/>
      </c>
      <c r="B18" s="55" t="str">
        <f ca="true">+IF(OFFSET('Water Data'!$A$3,0,10*ROW('Water Data'!A12))="","",OFFSET('Water Data'!$A$3,0,10*ROW('Water Data'!A12)))</f>
        <v/>
      </c>
      <c r="C18" s="55" t="str">
        <f ca="true">+IF(OFFSET('Water Data'!$C$3,0,10*ROW('Water Data'!C12))="","",OFFSET('Water Data'!$C$3,0,10*ROW('Water Data'!C12)))</f>
        <v/>
      </c>
      <c r="D18" s="243"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3"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3"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3"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3"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3"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3"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3"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3"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3"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3"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3"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3"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3"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3"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3"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3"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3"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4"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4"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4"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4"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4"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4"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4"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4"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4"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4"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4"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4"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4"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4"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4"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4"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4"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4"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4"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4"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4"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4"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4"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4"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4"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4"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4"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4"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4"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4"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5"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5"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5"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5"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5"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5"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5"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5"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5"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5"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5"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5"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5"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5"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5"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5"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5"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5"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2" t="str">
        <f ca="true">+IF(OFFSET('Water Data'!$C$28,0,10*ROW('Water Data'!C12))="","",OFFSET('Water Data'!$C$28,0,10*ROW('Water Data'!C12)))</f>
        <v/>
      </c>
      <c r="BT18" s="32" t="str">
        <f ca="true">+IF(OFFSET('Water Data'!$C$29,0,10*ROW('Water Data'!C12))="","",OFFSET('Water Data'!$C$29,0,10*ROW('Water Data'!C12)))</f>
        <v/>
      </c>
      <c r="BU18" s="32" t="str">
        <f ca="true">+IF(OFFSET('Water Data'!$C$30,0,10*ROW('Water Data'!C12))="","",OFFSET('Water Data'!$C$30,0,10*ROW('Water Data'!C12)))</f>
        <v/>
      </c>
      <c r="BV18" s="32" t="str">
        <f ca="true">+IF(OFFSET('Water Data'!$D$28,0,10*ROW('Water Data'!D12))="","",OFFSET('Water Data'!$D$28,0,10*ROW('Water Data'!D12)))</f>
        <v/>
      </c>
      <c r="BW18" s="32" t="str">
        <f ca="true">+IF(OFFSET('Water Data'!$D$29,0,10*ROW('Water Data'!D12))="","",OFFSET('Water Data'!$D$29,0,10*ROW('Water Data'!D12)))</f>
        <v/>
      </c>
      <c r="BX18" s="32" t="str">
        <f ca="true">+IF(OFFSET('Water Data'!$D$30,0,10*ROW('Water Data'!D12))="","",OFFSET('Water Data'!$D$30,0,10*ROW('Water Data'!D12)))</f>
        <v/>
      </c>
      <c r="BY18" s="32" t="str">
        <f ca="true">+IF(OFFSET('Water Data'!$E$28,0,10*ROW('Water Data'!E12))="","",OFFSET('Water Data'!$E$28,0,10*ROW('Water Data'!E12)))</f>
        <v/>
      </c>
      <c r="BZ18" s="32" t="str">
        <f ca="true">+IF(OFFSET('Water Data'!$E$29,0,10*ROW('Water Data'!E12))="","",OFFSET('Water Data'!$E$29,0,10*ROW('Water Data'!E12)))</f>
        <v/>
      </c>
      <c r="CA18" s="32" t="str">
        <f ca="true">+IF(OFFSET('Water Data'!$E$30,0,10*ROW('Water Data'!E12))="","",OFFSET('Water Data'!$E$30,0,10*ROW('Water Data'!E12)))</f>
        <v/>
      </c>
      <c r="CB18" s="32" t="str">
        <f ca="true">+IF(OFFSET('Water Data'!$F$28,0,10*ROW('Water Data'!F12))="","",OFFSET('Water Data'!$F$28,0,10*ROW('Water Data'!F12)))</f>
        <v/>
      </c>
      <c r="CC18" s="32" t="str">
        <f ca="true">+IF(OFFSET('Water Data'!$F$29,0,10*ROW('Water Data'!F12))="","",OFFSET('Water Data'!$F$29,0,10*ROW('Water Data'!F12)))</f>
        <v/>
      </c>
      <c r="CD18" s="32" t="str">
        <f ca="true">+IF(OFFSET('Water Data'!$F$30,0,10*ROW('Water Data'!F12))="","",OFFSET('Water Data'!$F$30,0,10*ROW('Water Data'!F12)))</f>
        <v/>
      </c>
      <c r="CE18" s="32" t="str">
        <f ca="true">+IF(OFFSET('Water Data'!$G$28,0,10*ROW('Water Data'!G12))="","",OFFSET('Water Data'!$G$28,0,10*ROW('Water Data'!G12)))</f>
        <v/>
      </c>
      <c r="CF18" s="32" t="str">
        <f ca="true">+IF(OFFSET('Water Data'!$G$29,0,10*ROW('Water Data'!G12))="","",OFFSET('Water Data'!$G$29,0,10*ROW('Water Data'!G12)))</f>
        <v/>
      </c>
      <c r="CG18" s="32" t="str">
        <f ca="true">+IF(OFFSET('Water Data'!$G$30,0,10*ROW('Water Data'!G12))="","",OFFSET('Water Data'!$G$30,0,10*ROW('Water Data'!G12)))</f>
        <v/>
      </c>
      <c r="CH18" s="32" t="str">
        <f ca="true">+IF(OFFSET('Water Data'!$H$28,0,10*ROW('Water Data'!H12))="","",OFFSET('Water Data'!$H$28,0,10*ROW('Water Data'!H12)))</f>
        <v/>
      </c>
      <c r="CI18" s="32" t="str">
        <f ca="true">+IF(OFFSET('Water Data'!$H$29,0,10*ROW('Water Data'!H12))="","",OFFSET('Water Data'!$H$29,0,10*ROW('Water Data'!H12)))</f>
        <v/>
      </c>
      <c r="CJ18" s="32" t="str">
        <f ca="true">+IF(OFFSET('Water Data'!$H$30,0,10*ROW('Water Data'!H12))="","",OFFSET('Water Data'!$H$30,0,10*ROW('Water Data'!H12)))</f>
        <v/>
      </c>
      <c r="CK18" s="32" t="str">
        <f ca="true">+IF(OFFSET('Sanitation Data'!$C$29,0,10*ROW('Sanitation Data'!C12))="","",OFFSET('Sanitation Data'!$C$29,0,10*ROW('Sanitation Data'!C12)))</f>
        <v/>
      </c>
      <c r="CL18" s="32" t="str">
        <f ca="true">+IF(OFFSET('Sanitation Data'!$C$30,0,10*ROW('Sanitation Data'!C12))="","",OFFSET('Sanitation Data'!$C$30,0,10*ROW('Sanitation Data'!C12)))</f>
        <v/>
      </c>
      <c r="CM18" s="32" t="str">
        <f ca="true">+IF(OFFSET('Sanitation Data'!$C$31,0,10*ROW('Sanitation Data'!C12))="","",OFFSET('Sanitation Data'!$C$31,0,10*ROW('Sanitation Data'!C12)))</f>
        <v/>
      </c>
      <c r="CN18" s="32" t="str">
        <f ca="true">+IF(OFFSET('Sanitation Data'!$C$32,0,10*ROW('Sanitation Data'!C12))="","",OFFSET('Sanitation Data'!$C$32,0,10*ROW('Sanitation Data'!C12)))</f>
        <v/>
      </c>
      <c r="CO18" s="32" t="str">
        <f ca="true">+IF(OFFSET('Sanitation Data'!$C$33,0,10*ROW('Sanitation Data'!C12))="","",OFFSET('Sanitation Data'!$C$33,0,10*ROW('Sanitation Data'!C12)))</f>
        <v/>
      </c>
      <c r="CP18" s="32" t="str">
        <f ca="true">+IF(OFFSET('Sanitation Data'!$D$29,0,10*ROW('Sanitation Data'!D12))="","",OFFSET('Sanitation Data'!$D$29,0,10*ROW('Sanitation Data'!D12)))</f>
        <v/>
      </c>
      <c r="CQ18" s="32" t="str">
        <f ca="true">+IF(OFFSET('Sanitation Data'!$D$30,0,10*ROW('Sanitation Data'!D12))="","",OFFSET('Sanitation Data'!$D$30,0,10*ROW('Sanitation Data'!D12)))</f>
        <v/>
      </c>
      <c r="CR18" s="32" t="str">
        <f ca="true">+IF(OFFSET('Sanitation Data'!$D$31,0,10*ROW('Sanitation Data'!D12))="","",OFFSET('Sanitation Data'!$D$31,0,10*ROW('Sanitation Data'!D12)))</f>
        <v/>
      </c>
      <c r="CS18" s="32" t="str">
        <f ca="true">+IF(OFFSET('Sanitation Data'!$D$32,0,10*ROW('Sanitation Data'!D12))="","",OFFSET('Sanitation Data'!$D$32,0,10*ROW('Sanitation Data'!D12)))</f>
        <v/>
      </c>
      <c r="CT18" s="32" t="str">
        <f ca="true">+IF(OFFSET('Sanitation Data'!$D$33,0,10*ROW('Sanitation Data'!D12))="","",OFFSET('Sanitation Data'!$D$33,0,10*ROW('Sanitation Data'!D12)))</f>
        <v/>
      </c>
      <c r="CU18" s="32" t="str">
        <f ca="true">+IF(OFFSET('Sanitation Data'!$E$29,0,10*ROW('Sanitation Data'!E12))="","",OFFSET('Sanitation Data'!$E$29,0,10*ROW('Sanitation Data'!E12)))</f>
        <v/>
      </c>
      <c r="CV18" s="32" t="str">
        <f ca="true">+IF(OFFSET('Sanitation Data'!$E$30,0,10*ROW('Sanitation Data'!E12))="","",OFFSET('Sanitation Data'!$E$30,0,10*ROW('Sanitation Data'!E12)))</f>
        <v/>
      </c>
      <c r="CW18" s="32" t="str">
        <f ca="true">+IF(OFFSET('Sanitation Data'!$E$31,0,10*ROW('Sanitation Data'!E12))="","",OFFSET('Sanitation Data'!$E$31,0,10*ROW('Sanitation Data'!E12)))</f>
        <v/>
      </c>
      <c r="CX18" s="32" t="str">
        <f ca="true">+IF(OFFSET('Sanitation Data'!$E$32,0,10*ROW('Sanitation Data'!E12))="","",OFFSET('Sanitation Data'!$E$32,0,10*ROW('Sanitation Data'!E12)))</f>
        <v/>
      </c>
      <c r="CY18" s="32" t="str">
        <f ca="true">+IF(OFFSET('Sanitation Data'!$E$33,0,10*ROW('Sanitation Data'!E12))="","",OFFSET('Sanitation Data'!$E$33,0,10*ROW('Sanitation Data'!E12)))</f>
        <v/>
      </c>
      <c r="CZ18" s="32" t="str">
        <f ca="true">+IF(OFFSET('Sanitation Data'!$F$29,0,10*ROW('Sanitation Data'!F12))="","",OFFSET('Sanitation Data'!$F$29,0,10*ROW('Sanitation Data'!F12)))</f>
        <v/>
      </c>
      <c r="DA18" s="32" t="str">
        <f ca="true">+IF(OFFSET('Sanitation Data'!$F$30,0,10*ROW('Sanitation Data'!F12))="","",OFFSET('Sanitation Data'!$F$30,0,10*ROW('Sanitation Data'!F12)))</f>
        <v/>
      </c>
      <c r="DB18" s="32" t="str">
        <f ca="true">+IF(OFFSET('Sanitation Data'!$F$31,0,10*ROW('Sanitation Data'!F12))="","",OFFSET('Sanitation Data'!$F$31,0,10*ROW('Sanitation Data'!F12)))</f>
        <v/>
      </c>
      <c r="DC18" s="32" t="str">
        <f ca="true">+IF(OFFSET('Sanitation Data'!$F$32,0,10*ROW('Sanitation Data'!F12))="","",OFFSET('Sanitation Data'!$F$32,0,10*ROW('Sanitation Data'!F12)))</f>
        <v/>
      </c>
      <c r="DD18" s="32" t="str">
        <f ca="true">+IF(OFFSET('Sanitation Data'!$F$33,0,10*ROW('Sanitation Data'!F12))="","",OFFSET('Sanitation Data'!$F$33,0,10*ROW('Sanitation Data'!F12)))</f>
        <v/>
      </c>
      <c r="DE18" s="32" t="str">
        <f ca="true">+IF(OFFSET('Sanitation Data'!$G$29,0,10*ROW('Sanitation Data'!G12))="","",OFFSET('Sanitation Data'!$G$29,0,10*ROW('Sanitation Data'!G12)))</f>
        <v/>
      </c>
      <c r="DF18" s="32" t="str">
        <f ca="true">+IF(OFFSET('Sanitation Data'!$G$30,0,10*ROW('Sanitation Data'!G12))="","",OFFSET('Sanitation Data'!$G$30,0,10*ROW('Sanitation Data'!G12)))</f>
        <v/>
      </c>
      <c r="DG18" s="32" t="str">
        <f ca="true">+IF(OFFSET('Sanitation Data'!$G$31,0,10*ROW('Sanitation Data'!G12))="","",OFFSET('Sanitation Data'!$G$31,0,10*ROW('Sanitation Data'!G12)))</f>
        <v/>
      </c>
      <c r="DH18" s="32" t="str">
        <f ca="true">+IF(OFFSET('Sanitation Data'!$G$32,0,10*ROW('Sanitation Data'!G12))="","",OFFSET('Sanitation Data'!$G$32,0,10*ROW('Sanitation Data'!G12)))</f>
        <v/>
      </c>
      <c r="DI18" s="32" t="str">
        <f ca="true">+IF(OFFSET('Sanitation Data'!$G$33,0,10*ROW('Sanitation Data'!G12))="","",OFFSET('Sanitation Data'!$G$33,0,10*ROW('Sanitation Data'!G12)))</f>
        <v/>
      </c>
      <c r="DJ18" s="32" t="str">
        <f ca="true">+IF(OFFSET('Sanitation Data'!$H$29,0,10*ROW('Sanitation Data'!H12))="","",OFFSET('Sanitation Data'!$H$29,0,10*ROW('Sanitation Data'!H12)))</f>
        <v/>
      </c>
      <c r="DK18" s="32" t="str">
        <f ca="true">+IF(OFFSET('Sanitation Data'!$H$30,0,10*ROW('Sanitation Data'!H12))="","",OFFSET('Sanitation Data'!$H$30,0,10*ROW('Sanitation Data'!H12)))</f>
        <v/>
      </c>
      <c r="DL18" s="32" t="str">
        <f ca="true">+IF(OFFSET('Sanitation Data'!$H$31,0,10*ROW('Sanitation Data'!H12))="","",OFFSET('Sanitation Data'!$H$31,0,10*ROW('Sanitation Data'!H12)))</f>
        <v/>
      </c>
      <c r="DM18" s="32" t="str">
        <f ca="true">+IF(OFFSET('Sanitation Data'!$H$32,0,10*ROW('Sanitation Data'!H12))="","",OFFSET('Sanitation Data'!$H$32,0,10*ROW('Sanitation Data'!H12)))</f>
        <v/>
      </c>
      <c r="DN18" s="32" t="str">
        <f ca="true">+IF(OFFSET('Sanitation Data'!$H$33,0,10*ROW('Sanitation Data'!H12))="","",OFFSET('Sanitation Data'!$H$33,0,10*ROW('Sanitation Data'!H12)))</f>
        <v/>
      </c>
      <c r="DO18" s="32" t="str">
        <f ca="true">+IF(OFFSET('Hygiene Data'!$C$12,0,10*ROW('Hygiene Data'!C12))="","",OFFSET('Hygiene Data'!$C$12,0,10*ROW('Hygiene Data'!C12)))</f>
        <v/>
      </c>
      <c r="DP18" s="32" t="str">
        <f ca="true">+IF(OFFSET('Hygiene Data'!$C$13,0,10*ROW('Hygiene Data'!C12))="","",OFFSET('Hygiene Data'!$C$13,0,10*ROW('Hygiene Data'!C12)))</f>
        <v/>
      </c>
      <c r="DQ18" s="32" t="str">
        <f ca="true">+IF(OFFSET('Hygiene Data'!$C$14,0,10*ROW('Hygiene Data'!C12))="","",OFFSET('Hygiene Data'!$C$14,0,10*ROW('Hygiene Data'!C12)))</f>
        <v/>
      </c>
      <c r="DR18" s="32" t="str">
        <f ca="true">+IF(OFFSET('Hygiene Data'!$D$12,0,10*ROW('Hygiene Data'!D12))="","",OFFSET('Hygiene Data'!$D$12,0,10*ROW('Hygiene Data'!D12)))</f>
        <v/>
      </c>
      <c r="DS18" s="32" t="str">
        <f ca="true">+IF(OFFSET('Hygiene Data'!$D$13,0,10*ROW('Hygiene Data'!D12))="","",OFFSET('Hygiene Data'!$D$13,0,10*ROW('Hygiene Data'!D12)))</f>
        <v/>
      </c>
      <c r="DT18" s="32" t="str">
        <f ca="true">+IF(OFFSET('Hygiene Data'!$D$14,0,10*ROW('Hygiene Data'!D12))="","",OFFSET('Hygiene Data'!$D$14,0,10*ROW('Hygiene Data'!D12)))</f>
        <v/>
      </c>
      <c r="DU18" s="32" t="str">
        <f ca="true">+IF(OFFSET('Hygiene Data'!$E$12,0,10*ROW('Hygiene Data'!E12))="","",OFFSET('Hygiene Data'!$E$12,0,10*ROW('Hygiene Data'!E12)))</f>
        <v/>
      </c>
      <c r="DV18" s="32" t="str">
        <f ca="true">+IF(OFFSET('Hygiene Data'!$E$13,0,10*ROW('Hygiene Data'!E12))="","",OFFSET('Hygiene Data'!$E$13,0,10*ROW('Hygiene Data'!E12)))</f>
        <v/>
      </c>
      <c r="DW18" s="32" t="str">
        <f ca="true">+IF(OFFSET('Hygiene Data'!$E$14,0,10*ROW('Hygiene Data'!E12))="","",OFFSET('Hygiene Data'!$E$14,0,10*ROW('Hygiene Data'!E12)))</f>
        <v/>
      </c>
      <c r="DX18" s="32" t="str">
        <f ca="true">+IF(OFFSET('Hygiene Data'!$F$12,0,10*ROW('Hygiene Data'!F12))="","",OFFSET('Hygiene Data'!$F$12,0,10*ROW('Hygiene Data'!F12)))</f>
        <v/>
      </c>
      <c r="DY18" s="32" t="str">
        <f ca="true">+IF(OFFSET('Hygiene Data'!$F$13,0,10*ROW('Hygiene Data'!F12))="","",OFFSET('Hygiene Data'!$F$13,0,10*ROW('Hygiene Data'!F12)))</f>
        <v/>
      </c>
      <c r="DZ18" s="32" t="str">
        <f ca="true">+IF(OFFSET('Hygiene Data'!$F$14,0,10*ROW('Hygiene Data'!F12))="","",OFFSET('Hygiene Data'!$F$14,0,10*ROW('Hygiene Data'!F12)))</f>
        <v/>
      </c>
      <c r="EA18" s="32" t="str">
        <f ca="true">+IF(OFFSET('Hygiene Data'!$G$12,0,10*ROW('Hygiene Data'!G12))="","",OFFSET('Hygiene Data'!$G$12,0,10*ROW('Hygiene Data'!G12)))</f>
        <v/>
      </c>
      <c r="EB18" s="32" t="str">
        <f ca="true">+IF(OFFSET('Hygiene Data'!$G$13,0,10*ROW('Hygiene Data'!G12))="","",OFFSET('Hygiene Data'!$G$13,0,10*ROW('Hygiene Data'!G12)))</f>
        <v/>
      </c>
      <c r="EC18" s="32" t="str">
        <f ca="true">+IF(OFFSET('Hygiene Data'!$G$14,0,10*ROW('Hygiene Data'!G12))="","",OFFSET('Hygiene Data'!$G$14,0,10*ROW('Hygiene Data'!G12)))</f>
        <v/>
      </c>
      <c r="ED18" s="32" t="str">
        <f ca="true">+IF(OFFSET('Hygiene Data'!$H$12,0,10*ROW('Hygiene Data'!H12))="","",OFFSET('Hygiene Data'!$H$12,0,10*ROW('Hygiene Data'!H12)))</f>
        <v/>
      </c>
      <c r="EE18" s="32" t="str">
        <f ca="true">+IF(OFFSET('Hygiene Data'!$H$13,0,10*ROW('Hygiene Data'!H12))="","",OFFSET('Hygiene Data'!$H$13,0,10*ROW('Hygiene Data'!H12)))</f>
        <v/>
      </c>
      <c r="EF18" s="32" t="str">
        <f ca="true">+IF(OFFSET('Hygiene Data'!$H$14,0,10*ROW('Hygiene Data'!H12))="","",OFFSET('Hygiene Data'!$H$14,0,10*ROW('Hygiene Data'!H12)))</f>
        <v/>
      </c>
    </row>
    <row r="19" x14ac:dyDescent="0.2">
      <c r="A19" s="55" t="str">
        <f ca="true">+IF(OFFSET('Water Data'!$B$1,0,10*ROW('Water Data'!B13))="","",OFFSET('Water Data'!$B$1,0,10*ROW('Water Data'!B13)))</f>
        <v/>
      </c>
      <c r="B19" s="55" t="str">
        <f ca="true">+IF(OFFSET('Water Data'!$A$3,0,10*ROW('Water Data'!A13))="","",OFFSET('Water Data'!$A$3,0,10*ROW('Water Data'!A13)))</f>
        <v/>
      </c>
      <c r="C19" s="55" t="str">
        <f ca="true">+IF(OFFSET('Water Data'!$C$3,0,10*ROW('Water Data'!C13))="","",OFFSET('Water Data'!$C$3,0,10*ROW('Water Data'!C13)))</f>
        <v/>
      </c>
      <c r="D19" s="243"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3"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3"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3"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3"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3"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3"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3"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3"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3"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3"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3"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3"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3"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3"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3"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3"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3"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4"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4"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4"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4"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4"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4"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4"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4"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4"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4"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4"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4"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4"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4"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4"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4"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4"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4"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4"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4"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4"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4"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4"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4"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4"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4"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4"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4"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4"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4"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5"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5"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5"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5"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5"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5"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5"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5"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5"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5"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5"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5"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5"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5"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5"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5"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5"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5"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2" t="str">
        <f ca="true">+IF(OFFSET('Water Data'!$C$28,0,10*ROW('Water Data'!C13))="","",OFFSET('Water Data'!$C$28,0,10*ROW('Water Data'!C13)))</f>
        <v/>
      </c>
      <c r="BT19" s="32" t="str">
        <f ca="true">+IF(OFFSET('Water Data'!$C$29,0,10*ROW('Water Data'!C13))="","",OFFSET('Water Data'!$C$29,0,10*ROW('Water Data'!C13)))</f>
        <v/>
      </c>
      <c r="BU19" s="32" t="str">
        <f ca="true">+IF(OFFSET('Water Data'!$C$30,0,10*ROW('Water Data'!C13))="","",OFFSET('Water Data'!$C$30,0,10*ROW('Water Data'!C13)))</f>
        <v/>
      </c>
      <c r="BV19" s="32" t="str">
        <f ca="true">+IF(OFFSET('Water Data'!$D$28,0,10*ROW('Water Data'!D13))="","",OFFSET('Water Data'!$D$28,0,10*ROW('Water Data'!D13)))</f>
        <v/>
      </c>
      <c r="BW19" s="32" t="str">
        <f ca="true">+IF(OFFSET('Water Data'!$D$29,0,10*ROW('Water Data'!D13))="","",OFFSET('Water Data'!$D$29,0,10*ROW('Water Data'!D13)))</f>
        <v/>
      </c>
      <c r="BX19" s="32" t="str">
        <f ca="true">+IF(OFFSET('Water Data'!$D$30,0,10*ROW('Water Data'!D13))="","",OFFSET('Water Data'!$D$30,0,10*ROW('Water Data'!D13)))</f>
        <v/>
      </c>
      <c r="BY19" s="32" t="str">
        <f ca="true">+IF(OFFSET('Water Data'!$E$28,0,10*ROW('Water Data'!E13))="","",OFFSET('Water Data'!$E$28,0,10*ROW('Water Data'!E13)))</f>
        <v/>
      </c>
      <c r="BZ19" s="32" t="str">
        <f ca="true">+IF(OFFSET('Water Data'!$E$29,0,10*ROW('Water Data'!E13))="","",OFFSET('Water Data'!$E$29,0,10*ROW('Water Data'!E13)))</f>
        <v/>
      </c>
      <c r="CA19" s="32" t="str">
        <f ca="true">+IF(OFFSET('Water Data'!$E$30,0,10*ROW('Water Data'!E13))="","",OFFSET('Water Data'!$E$30,0,10*ROW('Water Data'!E13)))</f>
        <v/>
      </c>
      <c r="CB19" s="32" t="str">
        <f ca="true">+IF(OFFSET('Water Data'!$F$28,0,10*ROW('Water Data'!F13))="","",OFFSET('Water Data'!$F$28,0,10*ROW('Water Data'!F13)))</f>
        <v/>
      </c>
      <c r="CC19" s="32" t="str">
        <f ca="true">+IF(OFFSET('Water Data'!$F$29,0,10*ROW('Water Data'!F13))="","",OFFSET('Water Data'!$F$29,0,10*ROW('Water Data'!F13)))</f>
        <v/>
      </c>
      <c r="CD19" s="32" t="str">
        <f ca="true">+IF(OFFSET('Water Data'!$F$30,0,10*ROW('Water Data'!F13))="","",OFFSET('Water Data'!$F$30,0,10*ROW('Water Data'!F13)))</f>
        <v/>
      </c>
      <c r="CE19" s="32" t="str">
        <f ca="true">+IF(OFFSET('Water Data'!$G$28,0,10*ROW('Water Data'!G13))="","",OFFSET('Water Data'!$G$28,0,10*ROW('Water Data'!G13)))</f>
        <v/>
      </c>
      <c r="CF19" s="32" t="str">
        <f ca="true">+IF(OFFSET('Water Data'!$G$29,0,10*ROW('Water Data'!G13))="","",OFFSET('Water Data'!$G$29,0,10*ROW('Water Data'!G13)))</f>
        <v/>
      </c>
      <c r="CG19" s="32" t="str">
        <f ca="true">+IF(OFFSET('Water Data'!$G$30,0,10*ROW('Water Data'!G13))="","",OFFSET('Water Data'!$G$30,0,10*ROW('Water Data'!G13)))</f>
        <v/>
      </c>
      <c r="CH19" s="32" t="str">
        <f ca="true">+IF(OFFSET('Water Data'!$H$28,0,10*ROW('Water Data'!H13))="","",OFFSET('Water Data'!$H$28,0,10*ROW('Water Data'!H13)))</f>
        <v/>
      </c>
      <c r="CI19" s="32" t="str">
        <f ca="true">+IF(OFFSET('Water Data'!$H$29,0,10*ROW('Water Data'!H13))="","",OFFSET('Water Data'!$H$29,0,10*ROW('Water Data'!H13)))</f>
        <v/>
      </c>
      <c r="CJ19" s="32" t="str">
        <f ca="true">+IF(OFFSET('Water Data'!$H$30,0,10*ROW('Water Data'!H13))="","",OFFSET('Water Data'!$H$30,0,10*ROW('Water Data'!H13)))</f>
        <v/>
      </c>
      <c r="CK19" s="32" t="str">
        <f ca="true">+IF(OFFSET('Sanitation Data'!$C$29,0,10*ROW('Sanitation Data'!C13))="","",OFFSET('Sanitation Data'!$C$29,0,10*ROW('Sanitation Data'!C13)))</f>
        <v/>
      </c>
      <c r="CL19" s="32" t="str">
        <f ca="true">+IF(OFFSET('Sanitation Data'!$C$30,0,10*ROW('Sanitation Data'!C13))="","",OFFSET('Sanitation Data'!$C$30,0,10*ROW('Sanitation Data'!C13)))</f>
        <v/>
      </c>
      <c r="CM19" s="32" t="str">
        <f ca="true">+IF(OFFSET('Sanitation Data'!$C$31,0,10*ROW('Sanitation Data'!C13))="","",OFFSET('Sanitation Data'!$C$31,0,10*ROW('Sanitation Data'!C13)))</f>
        <v/>
      </c>
      <c r="CN19" s="32" t="str">
        <f ca="true">+IF(OFFSET('Sanitation Data'!$C$32,0,10*ROW('Sanitation Data'!C13))="","",OFFSET('Sanitation Data'!$C$32,0,10*ROW('Sanitation Data'!C13)))</f>
        <v/>
      </c>
      <c r="CO19" s="32" t="str">
        <f ca="true">+IF(OFFSET('Sanitation Data'!$C$33,0,10*ROW('Sanitation Data'!C13))="","",OFFSET('Sanitation Data'!$C$33,0,10*ROW('Sanitation Data'!C13)))</f>
        <v/>
      </c>
      <c r="CP19" s="32" t="str">
        <f ca="true">+IF(OFFSET('Sanitation Data'!$D$29,0,10*ROW('Sanitation Data'!D13))="","",OFFSET('Sanitation Data'!$D$29,0,10*ROW('Sanitation Data'!D13)))</f>
        <v/>
      </c>
      <c r="CQ19" s="32" t="str">
        <f ca="true">+IF(OFFSET('Sanitation Data'!$D$30,0,10*ROW('Sanitation Data'!D13))="","",OFFSET('Sanitation Data'!$D$30,0,10*ROW('Sanitation Data'!D13)))</f>
        <v/>
      </c>
      <c r="CR19" s="32" t="str">
        <f ca="true">+IF(OFFSET('Sanitation Data'!$D$31,0,10*ROW('Sanitation Data'!D13))="","",OFFSET('Sanitation Data'!$D$31,0,10*ROW('Sanitation Data'!D13)))</f>
        <v/>
      </c>
      <c r="CS19" s="32" t="str">
        <f ca="true">+IF(OFFSET('Sanitation Data'!$D$32,0,10*ROW('Sanitation Data'!D13))="","",OFFSET('Sanitation Data'!$D$32,0,10*ROW('Sanitation Data'!D13)))</f>
        <v/>
      </c>
      <c r="CT19" s="32" t="str">
        <f ca="true">+IF(OFFSET('Sanitation Data'!$D$33,0,10*ROW('Sanitation Data'!D13))="","",OFFSET('Sanitation Data'!$D$33,0,10*ROW('Sanitation Data'!D13)))</f>
        <v/>
      </c>
      <c r="CU19" s="32" t="str">
        <f ca="true">+IF(OFFSET('Sanitation Data'!$E$29,0,10*ROW('Sanitation Data'!E13))="","",OFFSET('Sanitation Data'!$E$29,0,10*ROW('Sanitation Data'!E13)))</f>
        <v/>
      </c>
      <c r="CV19" s="32" t="str">
        <f ca="true">+IF(OFFSET('Sanitation Data'!$E$30,0,10*ROW('Sanitation Data'!E13))="","",OFFSET('Sanitation Data'!$E$30,0,10*ROW('Sanitation Data'!E13)))</f>
        <v/>
      </c>
      <c r="CW19" s="32" t="str">
        <f ca="true">+IF(OFFSET('Sanitation Data'!$E$31,0,10*ROW('Sanitation Data'!E13))="","",OFFSET('Sanitation Data'!$E$31,0,10*ROW('Sanitation Data'!E13)))</f>
        <v/>
      </c>
      <c r="CX19" s="32" t="str">
        <f ca="true">+IF(OFFSET('Sanitation Data'!$E$32,0,10*ROW('Sanitation Data'!E13))="","",OFFSET('Sanitation Data'!$E$32,0,10*ROW('Sanitation Data'!E13)))</f>
        <v/>
      </c>
      <c r="CY19" s="32" t="str">
        <f ca="true">+IF(OFFSET('Sanitation Data'!$E$33,0,10*ROW('Sanitation Data'!E13))="","",OFFSET('Sanitation Data'!$E$33,0,10*ROW('Sanitation Data'!E13)))</f>
        <v/>
      </c>
      <c r="CZ19" s="32" t="str">
        <f ca="true">+IF(OFFSET('Sanitation Data'!$F$29,0,10*ROW('Sanitation Data'!F13))="","",OFFSET('Sanitation Data'!$F$29,0,10*ROW('Sanitation Data'!F13)))</f>
        <v/>
      </c>
      <c r="DA19" s="32" t="str">
        <f ca="true">+IF(OFFSET('Sanitation Data'!$F$30,0,10*ROW('Sanitation Data'!F13))="","",OFFSET('Sanitation Data'!$F$30,0,10*ROW('Sanitation Data'!F13)))</f>
        <v/>
      </c>
      <c r="DB19" s="32" t="str">
        <f ca="true">+IF(OFFSET('Sanitation Data'!$F$31,0,10*ROW('Sanitation Data'!F13))="","",OFFSET('Sanitation Data'!$F$31,0,10*ROW('Sanitation Data'!F13)))</f>
        <v/>
      </c>
      <c r="DC19" s="32" t="str">
        <f ca="true">+IF(OFFSET('Sanitation Data'!$F$32,0,10*ROW('Sanitation Data'!F13))="","",OFFSET('Sanitation Data'!$F$32,0,10*ROW('Sanitation Data'!F13)))</f>
        <v/>
      </c>
      <c r="DD19" s="32" t="str">
        <f ca="true">+IF(OFFSET('Sanitation Data'!$F$33,0,10*ROW('Sanitation Data'!F13))="","",OFFSET('Sanitation Data'!$F$33,0,10*ROW('Sanitation Data'!F13)))</f>
        <v/>
      </c>
      <c r="DE19" s="32" t="str">
        <f ca="true">+IF(OFFSET('Sanitation Data'!$G$29,0,10*ROW('Sanitation Data'!G13))="","",OFFSET('Sanitation Data'!$G$29,0,10*ROW('Sanitation Data'!G13)))</f>
        <v/>
      </c>
      <c r="DF19" s="32" t="str">
        <f ca="true">+IF(OFFSET('Sanitation Data'!$G$30,0,10*ROW('Sanitation Data'!G13))="","",OFFSET('Sanitation Data'!$G$30,0,10*ROW('Sanitation Data'!G13)))</f>
        <v/>
      </c>
      <c r="DG19" s="32" t="str">
        <f ca="true">+IF(OFFSET('Sanitation Data'!$G$31,0,10*ROW('Sanitation Data'!G13))="","",OFFSET('Sanitation Data'!$G$31,0,10*ROW('Sanitation Data'!G13)))</f>
        <v/>
      </c>
      <c r="DH19" s="32" t="str">
        <f ca="true">+IF(OFFSET('Sanitation Data'!$G$32,0,10*ROW('Sanitation Data'!G13))="","",OFFSET('Sanitation Data'!$G$32,0,10*ROW('Sanitation Data'!G13)))</f>
        <v/>
      </c>
      <c r="DI19" s="32" t="str">
        <f ca="true">+IF(OFFSET('Sanitation Data'!$G$33,0,10*ROW('Sanitation Data'!G13))="","",OFFSET('Sanitation Data'!$G$33,0,10*ROW('Sanitation Data'!G13)))</f>
        <v/>
      </c>
      <c r="DJ19" s="32" t="str">
        <f ca="true">+IF(OFFSET('Sanitation Data'!$H$29,0,10*ROW('Sanitation Data'!H13))="","",OFFSET('Sanitation Data'!$H$29,0,10*ROW('Sanitation Data'!H13)))</f>
        <v/>
      </c>
      <c r="DK19" s="32" t="str">
        <f ca="true">+IF(OFFSET('Sanitation Data'!$H$30,0,10*ROW('Sanitation Data'!H13))="","",OFFSET('Sanitation Data'!$H$30,0,10*ROW('Sanitation Data'!H13)))</f>
        <v/>
      </c>
      <c r="DL19" s="32" t="str">
        <f ca="true">+IF(OFFSET('Sanitation Data'!$H$31,0,10*ROW('Sanitation Data'!H13))="","",OFFSET('Sanitation Data'!$H$31,0,10*ROW('Sanitation Data'!H13)))</f>
        <v/>
      </c>
      <c r="DM19" s="32" t="str">
        <f ca="true">+IF(OFFSET('Sanitation Data'!$H$32,0,10*ROW('Sanitation Data'!H13))="","",OFFSET('Sanitation Data'!$H$32,0,10*ROW('Sanitation Data'!H13)))</f>
        <v/>
      </c>
      <c r="DN19" s="32" t="str">
        <f ca="true">+IF(OFFSET('Sanitation Data'!$H$33,0,10*ROW('Sanitation Data'!H13))="","",OFFSET('Sanitation Data'!$H$33,0,10*ROW('Sanitation Data'!H13)))</f>
        <v/>
      </c>
      <c r="DO19" s="32" t="str">
        <f ca="true">+IF(OFFSET('Hygiene Data'!$C$12,0,10*ROW('Hygiene Data'!C13))="","",OFFSET('Hygiene Data'!$C$12,0,10*ROW('Hygiene Data'!C13)))</f>
        <v/>
      </c>
      <c r="DP19" s="32" t="str">
        <f ca="true">+IF(OFFSET('Hygiene Data'!$C$13,0,10*ROW('Hygiene Data'!C13))="","",OFFSET('Hygiene Data'!$C$13,0,10*ROW('Hygiene Data'!C13)))</f>
        <v/>
      </c>
      <c r="DQ19" s="32" t="str">
        <f ca="true">+IF(OFFSET('Hygiene Data'!$C$14,0,10*ROW('Hygiene Data'!C13))="","",OFFSET('Hygiene Data'!$C$14,0,10*ROW('Hygiene Data'!C13)))</f>
        <v/>
      </c>
      <c r="DR19" s="32" t="str">
        <f ca="true">+IF(OFFSET('Hygiene Data'!$D$12,0,10*ROW('Hygiene Data'!D13))="","",OFFSET('Hygiene Data'!$D$12,0,10*ROW('Hygiene Data'!D13)))</f>
        <v/>
      </c>
      <c r="DS19" s="32" t="str">
        <f ca="true">+IF(OFFSET('Hygiene Data'!$D$13,0,10*ROW('Hygiene Data'!D13))="","",OFFSET('Hygiene Data'!$D$13,0,10*ROW('Hygiene Data'!D13)))</f>
        <v/>
      </c>
      <c r="DT19" s="32" t="str">
        <f ca="true">+IF(OFFSET('Hygiene Data'!$D$14,0,10*ROW('Hygiene Data'!D13))="","",OFFSET('Hygiene Data'!$D$14,0,10*ROW('Hygiene Data'!D13)))</f>
        <v/>
      </c>
      <c r="DU19" s="32" t="str">
        <f ca="true">+IF(OFFSET('Hygiene Data'!$E$12,0,10*ROW('Hygiene Data'!E13))="","",OFFSET('Hygiene Data'!$E$12,0,10*ROW('Hygiene Data'!E13)))</f>
        <v/>
      </c>
      <c r="DV19" s="32" t="str">
        <f ca="true">+IF(OFFSET('Hygiene Data'!$E$13,0,10*ROW('Hygiene Data'!E13))="","",OFFSET('Hygiene Data'!$E$13,0,10*ROW('Hygiene Data'!E13)))</f>
        <v/>
      </c>
      <c r="DW19" s="32" t="str">
        <f ca="true">+IF(OFFSET('Hygiene Data'!$E$14,0,10*ROW('Hygiene Data'!E13))="","",OFFSET('Hygiene Data'!$E$14,0,10*ROW('Hygiene Data'!E13)))</f>
        <v/>
      </c>
      <c r="DX19" s="32" t="str">
        <f ca="true">+IF(OFFSET('Hygiene Data'!$F$12,0,10*ROW('Hygiene Data'!F13))="","",OFFSET('Hygiene Data'!$F$12,0,10*ROW('Hygiene Data'!F13)))</f>
        <v/>
      </c>
      <c r="DY19" s="32" t="str">
        <f ca="true">+IF(OFFSET('Hygiene Data'!$F$13,0,10*ROW('Hygiene Data'!F13))="","",OFFSET('Hygiene Data'!$F$13,0,10*ROW('Hygiene Data'!F13)))</f>
        <v/>
      </c>
      <c r="DZ19" s="32" t="str">
        <f ca="true">+IF(OFFSET('Hygiene Data'!$F$14,0,10*ROW('Hygiene Data'!F13))="","",OFFSET('Hygiene Data'!$F$14,0,10*ROW('Hygiene Data'!F13)))</f>
        <v/>
      </c>
      <c r="EA19" s="32" t="str">
        <f ca="true">+IF(OFFSET('Hygiene Data'!$G$12,0,10*ROW('Hygiene Data'!G13))="","",OFFSET('Hygiene Data'!$G$12,0,10*ROW('Hygiene Data'!G13)))</f>
        <v/>
      </c>
      <c r="EB19" s="32" t="str">
        <f ca="true">+IF(OFFSET('Hygiene Data'!$G$13,0,10*ROW('Hygiene Data'!G13))="","",OFFSET('Hygiene Data'!$G$13,0,10*ROW('Hygiene Data'!G13)))</f>
        <v/>
      </c>
      <c r="EC19" s="32" t="str">
        <f ca="true">+IF(OFFSET('Hygiene Data'!$G$14,0,10*ROW('Hygiene Data'!G13))="","",OFFSET('Hygiene Data'!$G$14,0,10*ROW('Hygiene Data'!G13)))</f>
        <v/>
      </c>
      <c r="ED19" s="32" t="str">
        <f ca="true">+IF(OFFSET('Hygiene Data'!$H$12,0,10*ROW('Hygiene Data'!H13))="","",OFFSET('Hygiene Data'!$H$12,0,10*ROW('Hygiene Data'!H13)))</f>
        <v/>
      </c>
      <c r="EE19" s="32" t="str">
        <f ca="true">+IF(OFFSET('Hygiene Data'!$H$13,0,10*ROW('Hygiene Data'!H13))="","",OFFSET('Hygiene Data'!$H$13,0,10*ROW('Hygiene Data'!H13)))</f>
        <v/>
      </c>
      <c r="EF19" s="32" t="str">
        <f ca="true">+IF(OFFSET('Hygiene Data'!$H$14,0,10*ROW('Hygiene Data'!H13))="","",OFFSET('Hygiene Data'!$H$14,0,10*ROW('Hygiene Data'!H13)))</f>
        <v/>
      </c>
    </row>
    <row r="20" x14ac:dyDescent="0.2">
      <c r="A20" s="55" t="str">
        <f ca="true">+IF(OFFSET('Water Data'!$B$1,0,10*ROW('Water Data'!B14))="","",OFFSET('Water Data'!$B$1,0,10*ROW('Water Data'!B14)))</f>
        <v/>
      </c>
      <c r="B20" s="55" t="str">
        <f ca="true">+IF(OFFSET('Water Data'!$A$3,0,10*ROW('Water Data'!A14))="","",OFFSET('Water Data'!$A$3,0,10*ROW('Water Data'!A14)))</f>
        <v/>
      </c>
      <c r="C20" s="55" t="str">
        <f ca="true">+IF(OFFSET('Water Data'!$C$3,0,10*ROW('Water Data'!C14))="","",OFFSET('Water Data'!$C$3,0,10*ROW('Water Data'!C14)))</f>
        <v/>
      </c>
      <c r="D20" s="243"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3"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3"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3"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3"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3"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3"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3"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3"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3"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3"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3"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3"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3"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3"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3"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3"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3"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4"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4"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4"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4"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4"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4"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4"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4"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4"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4"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4"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4"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4"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4"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4"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4"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4"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4"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4"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4"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4"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4"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4"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4"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4"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4"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4"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4"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4"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4"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5"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5"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5"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5"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5"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5"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5"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5"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5"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5"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5"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5"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5"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5"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5"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5"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5"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5"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2" t="str">
        <f ca="true">+IF(OFFSET('Water Data'!$C$28,0,10*ROW('Water Data'!C14))="","",OFFSET('Water Data'!$C$28,0,10*ROW('Water Data'!C14)))</f>
        <v/>
      </c>
      <c r="BT20" s="32" t="str">
        <f ca="true">+IF(OFFSET('Water Data'!$C$29,0,10*ROW('Water Data'!C14))="","",OFFSET('Water Data'!$C$29,0,10*ROW('Water Data'!C14)))</f>
        <v/>
      </c>
      <c r="BU20" s="32" t="str">
        <f ca="true">+IF(OFFSET('Water Data'!$C$30,0,10*ROW('Water Data'!C14))="","",OFFSET('Water Data'!$C$30,0,10*ROW('Water Data'!C14)))</f>
        <v/>
      </c>
      <c r="BV20" s="32" t="str">
        <f ca="true">+IF(OFFSET('Water Data'!$D$28,0,10*ROW('Water Data'!D14))="","",OFFSET('Water Data'!$D$28,0,10*ROW('Water Data'!D14)))</f>
        <v/>
      </c>
      <c r="BW20" s="32" t="str">
        <f ca="true">+IF(OFFSET('Water Data'!$D$29,0,10*ROW('Water Data'!D14))="","",OFFSET('Water Data'!$D$29,0,10*ROW('Water Data'!D14)))</f>
        <v/>
      </c>
      <c r="BX20" s="32" t="str">
        <f ca="true">+IF(OFFSET('Water Data'!$D$30,0,10*ROW('Water Data'!D14))="","",OFFSET('Water Data'!$D$30,0,10*ROW('Water Data'!D14)))</f>
        <v/>
      </c>
      <c r="BY20" s="32" t="str">
        <f ca="true">+IF(OFFSET('Water Data'!$E$28,0,10*ROW('Water Data'!E14))="","",OFFSET('Water Data'!$E$28,0,10*ROW('Water Data'!E14)))</f>
        <v/>
      </c>
      <c r="BZ20" s="32" t="str">
        <f ca="true">+IF(OFFSET('Water Data'!$E$29,0,10*ROW('Water Data'!E14))="","",OFFSET('Water Data'!$E$29,0,10*ROW('Water Data'!E14)))</f>
        <v/>
      </c>
      <c r="CA20" s="32" t="str">
        <f ca="true">+IF(OFFSET('Water Data'!$E$30,0,10*ROW('Water Data'!E14))="","",OFFSET('Water Data'!$E$30,0,10*ROW('Water Data'!E14)))</f>
        <v/>
      </c>
      <c r="CB20" s="32" t="str">
        <f ca="true">+IF(OFFSET('Water Data'!$F$28,0,10*ROW('Water Data'!F14))="","",OFFSET('Water Data'!$F$28,0,10*ROW('Water Data'!F14)))</f>
        <v/>
      </c>
      <c r="CC20" s="32" t="str">
        <f ca="true">+IF(OFFSET('Water Data'!$F$29,0,10*ROW('Water Data'!F14))="","",OFFSET('Water Data'!$F$29,0,10*ROW('Water Data'!F14)))</f>
        <v/>
      </c>
      <c r="CD20" s="32" t="str">
        <f ca="true">+IF(OFFSET('Water Data'!$F$30,0,10*ROW('Water Data'!F14))="","",OFFSET('Water Data'!$F$30,0,10*ROW('Water Data'!F14)))</f>
        <v/>
      </c>
      <c r="CE20" s="32" t="str">
        <f ca="true">+IF(OFFSET('Water Data'!$G$28,0,10*ROW('Water Data'!G14))="","",OFFSET('Water Data'!$G$28,0,10*ROW('Water Data'!G14)))</f>
        <v/>
      </c>
      <c r="CF20" s="32" t="str">
        <f ca="true">+IF(OFFSET('Water Data'!$G$29,0,10*ROW('Water Data'!G14))="","",OFFSET('Water Data'!$G$29,0,10*ROW('Water Data'!G14)))</f>
        <v/>
      </c>
      <c r="CG20" s="32" t="str">
        <f ca="true">+IF(OFFSET('Water Data'!$G$30,0,10*ROW('Water Data'!G14))="","",OFFSET('Water Data'!$G$30,0,10*ROW('Water Data'!G14)))</f>
        <v/>
      </c>
      <c r="CH20" s="32" t="str">
        <f ca="true">+IF(OFFSET('Water Data'!$H$28,0,10*ROW('Water Data'!H14))="","",OFFSET('Water Data'!$H$28,0,10*ROW('Water Data'!H14)))</f>
        <v/>
      </c>
      <c r="CI20" s="32" t="str">
        <f ca="true">+IF(OFFSET('Water Data'!$H$29,0,10*ROW('Water Data'!H14))="","",OFFSET('Water Data'!$H$29,0,10*ROW('Water Data'!H14)))</f>
        <v/>
      </c>
      <c r="CJ20" s="32" t="str">
        <f ca="true">+IF(OFFSET('Water Data'!$H$30,0,10*ROW('Water Data'!H14))="","",OFFSET('Water Data'!$H$30,0,10*ROW('Water Data'!H14)))</f>
        <v/>
      </c>
      <c r="CK20" s="32" t="str">
        <f ca="true">+IF(OFFSET('Sanitation Data'!$C$29,0,10*ROW('Sanitation Data'!C14))="","",OFFSET('Sanitation Data'!$C$29,0,10*ROW('Sanitation Data'!C14)))</f>
        <v/>
      </c>
      <c r="CL20" s="32" t="str">
        <f ca="true">+IF(OFFSET('Sanitation Data'!$C$30,0,10*ROW('Sanitation Data'!C14))="","",OFFSET('Sanitation Data'!$C$30,0,10*ROW('Sanitation Data'!C14)))</f>
        <v/>
      </c>
      <c r="CM20" s="32" t="str">
        <f ca="true">+IF(OFFSET('Sanitation Data'!$C$31,0,10*ROW('Sanitation Data'!C14))="","",OFFSET('Sanitation Data'!$C$31,0,10*ROW('Sanitation Data'!C14)))</f>
        <v/>
      </c>
      <c r="CN20" s="32" t="str">
        <f ca="true">+IF(OFFSET('Sanitation Data'!$C$32,0,10*ROW('Sanitation Data'!C14))="","",OFFSET('Sanitation Data'!$C$32,0,10*ROW('Sanitation Data'!C14)))</f>
        <v/>
      </c>
      <c r="CO20" s="32" t="str">
        <f ca="true">+IF(OFFSET('Sanitation Data'!$C$33,0,10*ROW('Sanitation Data'!C14))="","",OFFSET('Sanitation Data'!$C$33,0,10*ROW('Sanitation Data'!C14)))</f>
        <v/>
      </c>
      <c r="CP20" s="32" t="str">
        <f ca="true">+IF(OFFSET('Sanitation Data'!$D$29,0,10*ROW('Sanitation Data'!D14))="","",OFFSET('Sanitation Data'!$D$29,0,10*ROW('Sanitation Data'!D14)))</f>
        <v/>
      </c>
      <c r="CQ20" s="32" t="str">
        <f ca="true">+IF(OFFSET('Sanitation Data'!$D$30,0,10*ROW('Sanitation Data'!D14))="","",OFFSET('Sanitation Data'!$D$30,0,10*ROW('Sanitation Data'!D14)))</f>
        <v/>
      </c>
      <c r="CR20" s="32" t="str">
        <f ca="true">+IF(OFFSET('Sanitation Data'!$D$31,0,10*ROW('Sanitation Data'!D14))="","",OFFSET('Sanitation Data'!$D$31,0,10*ROW('Sanitation Data'!D14)))</f>
        <v/>
      </c>
      <c r="CS20" s="32" t="str">
        <f ca="true">+IF(OFFSET('Sanitation Data'!$D$32,0,10*ROW('Sanitation Data'!D14))="","",OFFSET('Sanitation Data'!$D$32,0,10*ROW('Sanitation Data'!D14)))</f>
        <v/>
      </c>
      <c r="CT20" s="32" t="str">
        <f ca="true">+IF(OFFSET('Sanitation Data'!$D$33,0,10*ROW('Sanitation Data'!D14))="","",OFFSET('Sanitation Data'!$D$33,0,10*ROW('Sanitation Data'!D14)))</f>
        <v/>
      </c>
      <c r="CU20" s="32" t="str">
        <f ca="true">+IF(OFFSET('Sanitation Data'!$E$29,0,10*ROW('Sanitation Data'!E14))="","",OFFSET('Sanitation Data'!$E$29,0,10*ROW('Sanitation Data'!E14)))</f>
        <v/>
      </c>
      <c r="CV20" s="32" t="str">
        <f ca="true">+IF(OFFSET('Sanitation Data'!$E$30,0,10*ROW('Sanitation Data'!E14))="","",OFFSET('Sanitation Data'!$E$30,0,10*ROW('Sanitation Data'!E14)))</f>
        <v/>
      </c>
      <c r="CW20" s="32" t="str">
        <f ca="true">+IF(OFFSET('Sanitation Data'!$E$31,0,10*ROW('Sanitation Data'!E14))="","",OFFSET('Sanitation Data'!$E$31,0,10*ROW('Sanitation Data'!E14)))</f>
        <v/>
      </c>
      <c r="CX20" s="32" t="str">
        <f ca="true">+IF(OFFSET('Sanitation Data'!$E$32,0,10*ROW('Sanitation Data'!E14))="","",OFFSET('Sanitation Data'!$E$32,0,10*ROW('Sanitation Data'!E14)))</f>
        <v/>
      </c>
      <c r="CY20" s="32" t="str">
        <f ca="true">+IF(OFFSET('Sanitation Data'!$E$33,0,10*ROW('Sanitation Data'!E14))="","",OFFSET('Sanitation Data'!$E$33,0,10*ROW('Sanitation Data'!E14)))</f>
        <v/>
      </c>
      <c r="CZ20" s="32" t="str">
        <f ca="true">+IF(OFFSET('Sanitation Data'!$F$29,0,10*ROW('Sanitation Data'!F14))="","",OFFSET('Sanitation Data'!$F$29,0,10*ROW('Sanitation Data'!F14)))</f>
        <v/>
      </c>
      <c r="DA20" s="32" t="str">
        <f ca="true">+IF(OFFSET('Sanitation Data'!$F$30,0,10*ROW('Sanitation Data'!F14))="","",OFFSET('Sanitation Data'!$F$30,0,10*ROW('Sanitation Data'!F14)))</f>
        <v/>
      </c>
      <c r="DB20" s="32" t="str">
        <f ca="true">+IF(OFFSET('Sanitation Data'!$F$31,0,10*ROW('Sanitation Data'!F14))="","",OFFSET('Sanitation Data'!$F$31,0,10*ROW('Sanitation Data'!F14)))</f>
        <v/>
      </c>
      <c r="DC20" s="32" t="str">
        <f ca="true">+IF(OFFSET('Sanitation Data'!$F$32,0,10*ROW('Sanitation Data'!F14))="","",OFFSET('Sanitation Data'!$F$32,0,10*ROW('Sanitation Data'!F14)))</f>
        <v/>
      </c>
      <c r="DD20" s="32" t="str">
        <f ca="true">+IF(OFFSET('Sanitation Data'!$F$33,0,10*ROW('Sanitation Data'!F14))="","",OFFSET('Sanitation Data'!$F$33,0,10*ROW('Sanitation Data'!F14)))</f>
        <v/>
      </c>
      <c r="DE20" s="32" t="str">
        <f ca="true">+IF(OFFSET('Sanitation Data'!$G$29,0,10*ROW('Sanitation Data'!G14))="","",OFFSET('Sanitation Data'!$G$29,0,10*ROW('Sanitation Data'!G14)))</f>
        <v/>
      </c>
      <c r="DF20" s="32" t="str">
        <f ca="true">+IF(OFFSET('Sanitation Data'!$G$30,0,10*ROW('Sanitation Data'!G14))="","",OFFSET('Sanitation Data'!$G$30,0,10*ROW('Sanitation Data'!G14)))</f>
        <v/>
      </c>
      <c r="DG20" s="32" t="str">
        <f ca="true">+IF(OFFSET('Sanitation Data'!$G$31,0,10*ROW('Sanitation Data'!G14))="","",OFFSET('Sanitation Data'!$G$31,0,10*ROW('Sanitation Data'!G14)))</f>
        <v/>
      </c>
      <c r="DH20" s="32" t="str">
        <f ca="true">+IF(OFFSET('Sanitation Data'!$G$32,0,10*ROW('Sanitation Data'!G14))="","",OFFSET('Sanitation Data'!$G$32,0,10*ROW('Sanitation Data'!G14)))</f>
        <v/>
      </c>
      <c r="DI20" s="32" t="str">
        <f ca="true">+IF(OFFSET('Sanitation Data'!$G$33,0,10*ROW('Sanitation Data'!G14))="","",OFFSET('Sanitation Data'!$G$33,0,10*ROW('Sanitation Data'!G14)))</f>
        <v/>
      </c>
      <c r="DJ20" s="32" t="str">
        <f ca="true">+IF(OFFSET('Sanitation Data'!$H$29,0,10*ROW('Sanitation Data'!H14))="","",OFFSET('Sanitation Data'!$H$29,0,10*ROW('Sanitation Data'!H14)))</f>
        <v/>
      </c>
      <c r="DK20" s="32" t="str">
        <f ca="true">+IF(OFFSET('Sanitation Data'!$H$30,0,10*ROW('Sanitation Data'!H14))="","",OFFSET('Sanitation Data'!$H$30,0,10*ROW('Sanitation Data'!H14)))</f>
        <v/>
      </c>
      <c r="DL20" s="32" t="str">
        <f ca="true">+IF(OFFSET('Sanitation Data'!$H$31,0,10*ROW('Sanitation Data'!H14))="","",OFFSET('Sanitation Data'!$H$31,0,10*ROW('Sanitation Data'!H14)))</f>
        <v/>
      </c>
      <c r="DM20" s="32" t="str">
        <f ca="true">+IF(OFFSET('Sanitation Data'!$H$32,0,10*ROW('Sanitation Data'!H14))="","",OFFSET('Sanitation Data'!$H$32,0,10*ROW('Sanitation Data'!H14)))</f>
        <v/>
      </c>
      <c r="DN20" s="32" t="str">
        <f ca="true">+IF(OFFSET('Sanitation Data'!$H$33,0,10*ROW('Sanitation Data'!H14))="","",OFFSET('Sanitation Data'!$H$33,0,10*ROW('Sanitation Data'!H14)))</f>
        <v/>
      </c>
      <c r="DO20" s="32" t="str">
        <f ca="true">+IF(OFFSET('Hygiene Data'!$C$12,0,10*ROW('Hygiene Data'!C14))="","",OFFSET('Hygiene Data'!$C$12,0,10*ROW('Hygiene Data'!C14)))</f>
        <v/>
      </c>
      <c r="DP20" s="32" t="str">
        <f ca="true">+IF(OFFSET('Hygiene Data'!$C$13,0,10*ROW('Hygiene Data'!C14))="","",OFFSET('Hygiene Data'!$C$13,0,10*ROW('Hygiene Data'!C14)))</f>
        <v/>
      </c>
      <c r="DQ20" s="32" t="str">
        <f ca="true">+IF(OFFSET('Hygiene Data'!$C$14,0,10*ROW('Hygiene Data'!C14))="","",OFFSET('Hygiene Data'!$C$14,0,10*ROW('Hygiene Data'!C14)))</f>
        <v/>
      </c>
      <c r="DR20" s="32" t="str">
        <f ca="true">+IF(OFFSET('Hygiene Data'!$D$12,0,10*ROW('Hygiene Data'!D14))="","",OFFSET('Hygiene Data'!$D$12,0,10*ROW('Hygiene Data'!D14)))</f>
        <v/>
      </c>
      <c r="DS20" s="32" t="str">
        <f ca="true">+IF(OFFSET('Hygiene Data'!$D$13,0,10*ROW('Hygiene Data'!D14))="","",OFFSET('Hygiene Data'!$D$13,0,10*ROW('Hygiene Data'!D14)))</f>
        <v/>
      </c>
      <c r="DT20" s="32" t="str">
        <f ca="true">+IF(OFFSET('Hygiene Data'!$D$14,0,10*ROW('Hygiene Data'!D14))="","",OFFSET('Hygiene Data'!$D$14,0,10*ROW('Hygiene Data'!D14)))</f>
        <v/>
      </c>
      <c r="DU20" s="32" t="str">
        <f ca="true">+IF(OFFSET('Hygiene Data'!$E$12,0,10*ROW('Hygiene Data'!E14))="","",OFFSET('Hygiene Data'!$E$12,0,10*ROW('Hygiene Data'!E14)))</f>
        <v/>
      </c>
      <c r="DV20" s="32" t="str">
        <f ca="true">+IF(OFFSET('Hygiene Data'!$E$13,0,10*ROW('Hygiene Data'!E14))="","",OFFSET('Hygiene Data'!$E$13,0,10*ROW('Hygiene Data'!E14)))</f>
        <v/>
      </c>
      <c r="DW20" s="32" t="str">
        <f ca="true">+IF(OFFSET('Hygiene Data'!$E$14,0,10*ROW('Hygiene Data'!E14))="","",OFFSET('Hygiene Data'!$E$14,0,10*ROW('Hygiene Data'!E14)))</f>
        <v/>
      </c>
      <c r="DX20" s="32" t="str">
        <f ca="true">+IF(OFFSET('Hygiene Data'!$F$12,0,10*ROW('Hygiene Data'!F14))="","",OFFSET('Hygiene Data'!$F$12,0,10*ROW('Hygiene Data'!F14)))</f>
        <v/>
      </c>
      <c r="DY20" s="32" t="str">
        <f ca="true">+IF(OFFSET('Hygiene Data'!$F$13,0,10*ROW('Hygiene Data'!F14))="","",OFFSET('Hygiene Data'!$F$13,0,10*ROW('Hygiene Data'!F14)))</f>
        <v/>
      </c>
      <c r="DZ20" s="32" t="str">
        <f ca="true">+IF(OFFSET('Hygiene Data'!$F$14,0,10*ROW('Hygiene Data'!F14))="","",OFFSET('Hygiene Data'!$F$14,0,10*ROW('Hygiene Data'!F14)))</f>
        <v/>
      </c>
      <c r="EA20" s="32" t="str">
        <f ca="true">+IF(OFFSET('Hygiene Data'!$G$12,0,10*ROW('Hygiene Data'!G14))="","",OFFSET('Hygiene Data'!$G$12,0,10*ROW('Hygiene Data'!G14)))</f>
        <v/>
      </c>
      <c r="EB20" s="32" t="str">
        <f ca="true">+IF(OFFSET('Hygiene Data'!$G$13,0,10*ROW('Hygiene Data'!G14))="","",OFFSET('Hygiene Data'!$G$13,0,10*ROW('Hygiene Data'!G14)))</f>
        <v/>
      </c>
      <c r="EC20" s="32" t="str">
        <f ca="true">+IF(OFFSET('Hygiene Data'!$G$14,0,10*ROW('Hygiene Data'!G14))="","",OFFSET('Hygiene Data'!$G$14,0,10*ROW('Hygiene Data'!G14)))</f>
        <v/>
      </c>
      <c r="ED20" s="32" t="str">
        <f ca="true">+IF(OFFSET('Hygiene Data'!$H$12,0,10*ROW('Hygiene Data'!H14))="","",OFFSET('Hygiene Data'!$H$12,0,10*ROW('Hygiene Data'!H14)))</f>
        <v/>
      </c>
      <c r="EE20" s="32" t="str">
        <f ca="true">+IF(OFFSET('Hygiene Data'!$H$13,0,10*ROW('Hygiene Data'!H14))="","",OFFSET('Hygiene Data'!$H$13,0,10*ROW('Hygiene Data'!H14)))</f>
        <v/>
      </c>
      <c r="EF20" s="32" t="str">
        <f ca="true">+IF(OFFSET('Hygiene Data'!$H$14,0,10*ROW('Hygiene Data'!H14))="","",OFFSET('Hygiene Data'!$H$14,0,10*ROW('Hygiene Data'!H14)))</f>
        <v/>
      </c>
    </row>
    <row r="21" x14ac:dyDescent="0.2">
      <c r="A21" s="55" t="str">
        <f ca="true">+IF(OFFSET('Water Data'!$B$1,0,10*ROW('Water Data'!B15))="","",OFFSET('Water Data'!$B$1,0,10*ROW('Water Data'!B15)))</f>
        <v/>
      </c>
      <c r="B21" s="55" t="str">
        <f ca="true">+IF(OFFSET('Water Data'!$A$3,0,10*ROW('Water Data'!A15))="","",OFFSET('Water Data'!$A$3,0,10*ROW('Water Data'!A15)))</f>
        <v/>
      </c>
      <c r="C21" s="55" t="str">
        <f ca="true">+IF(OFFSET('Water Data'!$C$3,0,10*ROW('Water Data'!C15))="","",OFFSET('Water Data'!$C$3,0,10*ROW('Water Data'!C15)))</f>
        <v/>
      </c>
      <c r="D21" s="243"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3"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3"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3"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3"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3"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3"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3"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3"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3"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3"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3"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3"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3"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3"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3"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3"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3"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4"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4"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4"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4"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4"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4"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4"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4"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4"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4"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4"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4"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4"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4"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4"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4"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4"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4"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4"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4"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4"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4"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4"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4"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4"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4"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4"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4"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4"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4"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5"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5"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5"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5"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5"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5"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5"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5"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5"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5"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5"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5"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5"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5"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5"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5"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5"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5"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2" t="str">
        <f ca="true">+IF(OFFSET('Water Data'!$C$28,0,10*ROW('Water Data'!C15))="","",OFFSET('Water Data'!$C$28,0,10*ROW('Water Data'!C15)))</f>
        <v/>
      </c>
      <c r="BT21" s="32" t="str">
        <f ca="true">+IF(OFFSET('Water Data'!$C$29,0,10*ROW('Water Data'!C15))="","",OFFSET('Water Data'!$C$29,0,10*ROW('Water Data'!C15)))</f>
        <v/>
      </c>
      <c r="BU21" s="32" t="str">
        <f ca="true">+IF(OFFSET('Water Data'!$C$30,0,10*ROW('Water Data'!C15))="","",OFFSET('Water Data'!$C$30,0,10*ROW('Water Data'!C15)))</f>
        <v/>
      </c>
      <c r="BV21" s="32" t="str">
        <f ca="true">+IF(OFFSET('Water Data'!$D$28,0,10*ROW('Water Data'!D15))="","",OFFSET('Water Data'!$D$28,0,10*ROW('Water Data'!D15)))</f>
        <v/>
      </c>
      <c r="BW21" s="32" t="str">
        <f ca="true">+IF(OFFSET('Water Data'!$D$29,0,10*ROW('Water Data'!D15))="","",OFFSET('Water Data'!$D$29,0,10*ROW('Water Data'!D15)))</f>
        <v/>
      </c>
      <c r="BX21" s="32" t="str">
        <f ca="true">+IF(OFFSET('Water Data'!$D$30,0,10*ROW('Water Data'!D15))="","",OFFSET('Water Data'!$D$30,0,10*ROW('Water Data'!D15)))</f>
        <v/>
      </c>
      <c r="BY21" s="32" t="str">
        <f ca="true">+IF(OFFSET('Water Data'!$E$28,0,10*ROW('Water Data'!E15))="","",OFFSET('Water Data'!$E$28,0,10*ROW('Water Data'!E15)))</f>
        <v/>
      </c>
      <c r="BZ21" s="32" t="str">
        <f ca="true">+IF(OFFSET('Water Data'!$E$29,0,10*ROW('Water Data'!E15))="","",OFFSET('Water Data'!$E$29,0,10*ROW('Water Data'!E15)))</f>
        <v/>
      </c>
      <c r="CA21" s="32" t="str">
        <f ca="true">+IF(OFFSET('Water Data'!$E$30,0,10*ROW('Water Data'!E15))="","",OFFSET('Water Data'!$E$30,0,10*ROW('Water Data'!E15)))</f>
        <v/>
      </c>
      <c r="CB21" s="32" t="str">
        <f ca="true">+IF(OFFSET('Water Data'!$F$28,0,10*ROW('Water Data'!F15))="","",OFFSET('Water Data'!$F$28,0,10*ROW('Water Data'!F15)))</f>
        <v/>
      </c>
      <c r="CC21" s="32" t="str">
        <f ca="true">+IF(OFFSET('Water Data'!$F$29,0,10*ROW('Water Data'!F15))="","",OFFSET('Water Data'!$F$29,0,10*ROW('Water Data'!F15)))</f>
        <v/>
      </c>
      <c r="CD21" s="32" t="str">
        <f ca="true">+IF(OFFSET('Water Data'!$F$30,0,10*ROW('Water Data'!F15))="","",OFFSET('Water Data'!$F$30,0,10*ROW('Water Data'!F15)))</f>
        <v/>
      </c>
      <c r="CE21" s="32" t="str">
        <f ca="true">+IF(OFFSET('Water Data'!$G$28,0,10*ROW('Water Data'!G15))="","",OFFSET('Water Data'!$G$28,0,10*ROW('Water Data'!G15)))</f>
        <v/>
      </c>
      <c r="CF21" s="32" t="str">
        <f ca="true">+IF(OFFSET('Water Data'!$G$29,0,10*ROW('Water Data'!G15))="","",OFFSET('Water Data'!$G$29,0,10*ROW('Water Data'!G15)))</f>
        <v/>
      </c>
      <c r="CG21" s="32" t="str">
        <f ca="true">+IF(OFFSET('Water Data'!$G$30,0,10*ROW('Water Data'!G15))="","",OFFSET('Water Data'!$G$30,0,10*ROW('Water Data'!G15)))</f>
        <v/>
      </c>
      <c r="CH21" s="32" t="str">
        <f ca="true">+IF(OFFSET('Water Data'!$H$28,0,10*ROW('Water Data'!H15))="","",OFFSET('Water Data'!$H$28,0,10*ROW('Water Data'!H15)))</f>
        <v/>
      </c>
      <c r="CI21" s="32" t="str">
        <f ca="true">+IF(OFFSET('Water Data'!$H$29,0,10*ROW('Water Data'!H15))="","",OFFSET('Water Data'!$H$29,0,10*ROW('Water Data'!H15)))</f>
        <v/>
      </c>
      <c r="CJ21" s="32" t="str">
        <f ca="true">+IF(OFFSET('Water Data'!$H$30,0,10*ROW('Water Data'!H15))="","",OFFSET('Water Data'!$H$30,0,10*ROW('Water Data'!H15)))</f>
        <v/>
      </c>
      <c r="CK21" s="32" t="str">
        <f ca="true">+IF(OFFSET('Sanitation Data'!$C$29,0,10*ROW('Sanitation Data'!C15))="","",OFFSET('Sanitation Data'!$C$29,0,10*ROW('Sanitation Data'!C15)))</f>
        <v/>
      </c>
      <c r="CL21" s="32" t="str">
        <f ca="true">+IF(OFFSET('Sanitation Data'!$C$30,0,10*ROW('Sanitation Data'!C15))="","",OFFSET('Sanitation Data'!$C$30,0,10*ROW('Sanitation Data'!C15)))</f>
        <v/>
      </c>
      <c r="CM21" s="32" t="str">
        <f ca="true">+IF(OFFSET('Sanitation Data'!$C$31,0,10*ROW('Sanitation Data'!C15))="","",OFFSET('Sanitation Data'!$C$31,0,10*ROW('Sanitation Data'!C15)))</f>
        <v/>
      </c>
      <c r="CN21" s="32" t="str">
        <f ca="true">+IF(OFFSET('Sanitation Data'!$C$32,0,10*ROW('Sanitation Data'!C15))="","",OFFSET('Sanitation Data'!$C$32,0,10*ROW('Sanitation Data'!C15)))</f>
        <v/>
      </c>
      <c r="CO21" s="32" t="str">
        <f ca="true">+IF(OFFSET('Sanitation Data'!$C$33,0,10*ROW('Sanitation Data'!C15))="","",OFFSET('Sanitation Data'!$C$33,0,10*ROW('Sanitation Data'!C15)))</f>
        <v/>
      </c>
      <c r="CP21" s="32" t="str">
        <f ca="true">+IF(OFFSET('Sanitation Data'!$D$29,0,10*ROW('Sanitation Data'!D15))="","",OFFSET('Sanitation Data'!$D$29,0,10*ROW('Sanitation Data'!D15)))</f>
        <v/>
      </c>
      <c r="CQ21" s="32" t="str">
        <f ca="true">+IF(OFFSET('Sanitation Data'!$D$30,0,10*ROW('Sanitation Data'!D15))="","",OFFSET('Sanitation Data'!$D$30,0,10*ROW('Sanitation Data'!D15)))</f>
        <v/>
      </c>
      <c r="CR21" s="32" t="str">
        <f ca="true">+IF(OFFSET('Sanitation Data'!$D$31,0,10*ROW('Sanitation Data'!D15))="","",OFFSET('Sanitation Data'!$D$31,0,10*ROW('Sanitation Data'!D15)))</f>
        <v/>
      </c>
      <c r="CS21" s="32" t="str">
        <f ca="true">+IF(OFFSET('Sanitation Data'!$D$32,0,10*ROW('Sanitation Data'!D15))="","",OFFSET('Sanitation Data'!$D$32,0,10*ROW('Sanitation Data'!D15)))</f>
        <v/>
      </c>
      <c r="CT21" s="32" t="str">
        <f ca="true">+IF(OFFSET('Sanitation Data'!$D$33,0,10*ROW('Sanitation Data'!D15))="","",OFFSET('Sanitation Data'!$D$33,0,10*ROW('Sanitation Data'!D15)))</f>
        <v/>
      </c>
      <c r="CU21" s="32" t="str">
        <f ca="true">+IF(OFFSET('Sanitation Data'!$E$29,0,10*ROW('Sanitation Data'!E15))="","",OFFSET('Sanitation Data'!$E$29,0,10*ROW('Sanitation Data'!E15)))</f>
        <v/>
      </c>
      <c r="CV21" s="32" t="str">
        <f ca="true">+IF(OFFSET('Sanitation Data'!$E$30,0,10*ROW('Sanitation Data'!E15))="","",OFFSET('Sanitation Data'!$E$30,0,10*ROW('Sanitation Data'!E15)))</f>
        <v/>
      </c>
      <c r="CW21" s="32" t="str">
        <f ca="true">+IF(OFFSET('Sanitation Data'!$E$31,0,10*ROW('Sanitation Data'!E15))="","",OFFSET('Sanitation Data'!$E$31,0,10*ROW('Sanitation Data'!E15)))</f>
        <v/>
      </c>
      <c r="CX21" s="32" t="str">
        <f ca="true">+IF(OFFSET('Sanitation Data'!$E$32,0,10*ROW('Sanitation Data'!E15))="","",OFFSET('Sanitation Data'!$E$32,0,10*ROW('Sanitation Data'!E15)))</f>
        <v/>
      </c>
      <c r="CY21" s="32" t="str">
        <f ca="true">+IF(OFFSET('Sanitation Data'!$E$33,0,10*ROW('Sanitation Data'!E15))="","",OFFSET('Sanitation Data'!$E$33,0,10*ROW('Sanitation Data'!E15)))</f>
        <v/>
      </c>
      <c r="CZ21" s="32" t="str">
        <f ca="true">+IF(OFFSET('Sanitation Data'!$F$29,0,10*ROW('Sanitation Data'!F15))="","",OFFSET('Sanitation Data'!$F$29,0,10*ROW('Sanitation Data'!F15)))</f>
        <v/>
      </c>
      <c r="DA21" s="32" t="str">
        <f ca="true">+IF(OFFSET('Sanitation Data'!$F$30,0,10*ROW('Sanitation Data'!F15))="","",OFFSET('Sanitation Data'!$F$30,0,10*ROW('Sanitation Data'!F15)))</f>
        <v/>
      </c>
      <c r="DB21" s="32" t="str">
        <f ca="true">+IF(OFFSET('Sanitation Data'!$F$31,0,10*ROW('Sanitation Data'!F15))="","",OFFSET('Sanitation Data'!$F$31,0,10*ROW('Sanitation Data'!F15)))</f>
        <v/>
      </c>
      <c r="DC21" s="32" t="str">
        <f ca="true">+IF(OFFSET('Sanitation Data'!$F$32,0,10*ROW('Sanitation Data'!F15))="","",OFFSET('Sanitation Data'!$F$32,0,10*ROW('Sanitation Data'!F15)))</f>
        <v/>
      </c>
      <c r="DD21" s="32" t="str">
        <f ca="true">+IF(OFFSET('Sanitation Data'!$F$33,0,10*ROW('Sanitation Data'!F15))="","",OFFSET('Sanitation Data'!$F$33,0,10*ROW('Sanitation Data'!F15)))</f>
        <v/>
      </c>
      <c r="DE21" s="32" t="str">
        <f ca="true">+IF(OFFSET('Sanitation Data'!$G$29,0,10*ROW('Sanitation Data'!G15))="","",OFFSET('Sanitation Data'!$G$29,0,10*ROW('Sanitation Data'!G15)))</f>
        <v/>
      </c>
      <c r="DF21" s="32" t="str">
        <f ca="true">+IF(OFFSET('Sanitation Data'!$G$30,0,10*ROW('Sanitation Data'!G15))="","",OFFSET('Sanitation Data'!$G$30,0,10*ROW('Sanitation Data'!G15)))</f>
        <v/>
      </c>
      <c r="DG21" s="32" t="str">
        <f ca="true">+IF(OFFSET('Sanitation Data'!$G$31,0,10*ROW('Sanitation Data'!G15))="","",OFFSET('Sanitation Data'!$G$31,0,10*ROW('Sanitation Data'!G15)))</f>
        <v/>
      </c>
      <c r="DH21" s="32" t="str">
        <f ca="true">+IF(OFFSET('Sanitation Data'!$G$32,0,10*ROW('Sanitation Data'!G15))="","",OFFSET('Sanitation Data'!$G$32,0,10*ROW('Sanitation Data'!G15)))</f>
        <v/>
      </c>
      <c r="DI21" s="32" t="str">
        <f ca="true">+IF(OFFSET('Sanitation Data'!$G$33,0,10*ROW('Sanitation Data'!G15))="","",OFFSET('Sanitation Data'!$G$33,0,10*ROW('Sanitation Data'!G15)))</f>
        <v/>
      </c>
      <c r="DJ21" s="32" t="str">
        <f ca="true">+IF(OFFSET('Sanitation Data'!$H$29,0,10*ROW('Sanitation Data'!H15))="","",OFFSET('Sanitation Data'!$H$29,0,10*ROW('Sanitation Data'!H15)))</f>
        <v/>
      </c>
      <c r="DK21" s="32" t="str">
        <f ca="true">+IF(OFFSET('Sanitation Data'!$H$30,0,10*ROW('Sanitation Data'!H15))="","",OFFSET('Sanitation Data'!$H$30,0,10*ROW('Sanitation Data'!H15)))</f>
        <v/>
      </c>
      <c r="DL21" s="32" t="str">
        <f ca="true">+IF(OFFSET('Sanitation Data'!$H$31,0,10*ROW('Sanitation Data'!H15))="","",OFFSET('Sanitation Data'!$H$31,0,10*ROW('Sanitation Data'!H15)))</f>
        <v/>
      </c>
      <c r="DM21" s="32" t="str">
        <f ca="true">+IF(OFFSET('Sanitation Data'!$H$32,0,10*ROW('Sanitation Data'!H15))="","",OFFSET('Sanitation Data'!$H$32,0,10*ROW('Sanitation Data'!H15)))</f>
        <v/>
      </c>
      <c r="DN21" s="32" t="str">
        <f ca="true">+IF(OFFSET('Sanitation Data'!$H$33,0,10*ROW('Sanitation Data'!H15))="","",OFFSET('Sanitation Data'!$H$33,0,10*ROW('Sanitation Data'!H15)))</f>
        <v/>
      </c>
      <c r="DO21" s="32" t="str">
        <f ca="true">+IF(OFFSET('Hygiene Data'!$C$12,0,10*ROW('Hygiene Data'!C15))="","",OFFSET('Hygiene Data'!$C$12,0,10*ROW('Hygiene Data'!C15)))</f>
        <v/>
      </c>
      <c r="DP21" s="32" t="str">
        <f ca="true">+IF(OFFSET('Hygiene Data'!$C$13,0,10*ROW('Hygiene Data'!C15))="","",OFFSET('Hygiene Data'!$C$13,0,10*ROW('Hygiene Data'!C15)))</f>
        <v/>
      </c>
      <c r="DQ21" s="32" t="str">
        <f ca="true">+IF(OFFSET('Hygiene Data'!$C$14,0,10*ROW('Hygiene Data'!C15))="","",OFFSET('Hygiene Data'!$C$14,0,10*ROW('Hygiene Data'!C15)))</f>
        <v/>
      </c>
      <c r="DR21" s="32" t="str">
        <f ca="true">+IF(OFFSET('Hygiene Data'!$D$12,0,10*ROW('Hygiene Data'!D15))="","",OFFSET('Hygiene Data'!$D$12,0,10*ROW('Hygiene Data'!D15)))</f>
        <v/>
      </c>
      <c r="DS21" s="32" t="str">
        <f ca="true">+IF(OFFSET('Hygiene Data'!$D$13,0,10*ROW('Hygiene Data'!D15))="","",OFFSET('Hygiene Data'!$D$13,0,10*ROW('Hygiene Data'!D15)))</f>
        <v/>
      </c>
      <c r="DT21" s="32" t="str">
        <f ca="true">+IF(OFFSET('Hygiene Data'!$D$14,0,10*ROW('Hygiene Data'!D15))="","",OFFSET('Hygiene Data'!$D$14,0,10*ROW('Hygiene Data'!D15)))</f>
        <v/>
      </c>
      <c r="DU21" s="32" t="str">
        <f ca="true">+IF(OFFSET('Hygiene Data'!$E$12,0,10*ROW('Hygiene Data'!E15))="","",OFFSET('Hygiene Data'!$E$12,0,10*ROW('Hygiene Data'!E15)))</f>
        <v/>
      </c>
      <c r="DV21" s="32" t="str">
        <f ca="true">+IF(OFFSET('Hygiene Data'!$E$13,0,10*ROW('Hygiene Data'!E15))="","",OFFSET('Hygiene Data'!$E$13,0,10*ROW('Hygiene Data'!E15)))</f>
        <v/>
      </c>
      <c r="DW21" s="32" t="str">
        <f ca="true">+IF(OFFSET('Hygiene Data'!$E$14,0,10*ROW('Hygiene Data'!E15))="","",OFFSET('Hygiene Data'!$E$14,0,10*ROW('Hygiene Data'!E15)))</f>
        <v/>
      </c>
      <c r="DX21" s="32" t="str">
        <f ca="true">+IF(OFFSET('Hygiene Data'!$F$12,0,10*ROW('Hygiene Data'!F15))="","",OFFSET('Hygiene Data'!$F$12,0,10*ROW('Hygiene Data'!F15)))</f>
        <v/>
      </c>
      <c r="DY21" s="32" t="str">
        <f ca="true">+IF(OFFSET('Hygiene Data'!$F$13,0,10*ROW('Hygiene Data'!F15))="","",OFFSET('Hygiene Data'!$F$13,0,10*ROW('Hygiene Data'!F15)))</f>
        <v/>
      </c>
      <c r="DZ21" s="32" t="str">
        <f ca="true">+IF(OFFSET('Hygiene Data'!$F$14,0,10*ROW('Hygiene Data'!F15))="","",OFFSET('Hygiene Data'!$F$14,0,10*ROW('Hygiene Data'!F15)))</f>
        <v/>
      </c>
      <c r="EA21" s="32" t="str">
        <f ca="true">+IF(OFFSET('Hygiene Data'!$G$12,0,10*ROW('Hygiene Data'!G15))="","",OFFSET('Hygiene Data'!$G$12,0,10*ROW('Hygiene Data'!G15)))</f>
        <v/>
      </c>
      <c r="EB21" s="32" t="str">
        <f ca="true">+IF(OFFSET('Hygiene Data'!$G$13,0,10*ROW('Hygiene Data'!G15))="","",OFFSET('Hygiene Data'!$G$13,0,10*ROW('Hygiene Data'!G15)))</f>
        <v/>
      </c>
      <c r="EC21" s="32" t="str">
        <f ca="true">+IF(OFFSET('Hygiene Data'!$G$14,0,10*ROW('Hygiene Data'!G15))="","",OFFSET('Hygiene Data'!$G$14,0,10*ROW('Hygiene Data'!G15)))</f>
        <v/>
      </c>
      <c r="ED21" s="32" t="str">
        <f ca="true">+IF(OFFSET('Hygiene Data'!$H$12,0,10*ROW('Hygiene Data'!H15))="","",OFFSET('Hygiene Data'!$H$12,0,10*ROW('Hygiene Data'!H15)))</f>
        <v/>
      </c>
      <c r="EE21" s="32" t="str">
        <f ca="true">+IF(OFFSET('Hygiene Data'!$H$13,0,10*ROW('Hygiene Data'!H15))="","",OFFSET('Hygiene Data'!$H$13,0,10*ROW('Hygiene Data'!H15)))</f>
        <v/>
      </c>
      <c r="EF21" s="32" t="str">
        <f ca="true">+IF(OFFSET('Hygiene Data'!$H$14,0,10*ROW('Hygiene Data'!H15))="","",OFFSET('Hygiene Data'!$H$14,0,10*ROW('Hygiene Data'!H15)))</f>
        <v/>
      </c>
    </row>
    <row r="22" x14ac:dyDescent="0.2">
      <c r="A22" s="55" t="str">
        <f ca="true">+IF(OFFSET('Water Data'!$B$1,0,10*ROW('Water Data'!B16))="","",OFFSET('Water Data'!$B$1,0,10*ROW('Water Data'!B16)))</f>
        <v/>
      </c>
      <c r="B22" s="55" t="str">
        <f ca="true">+IF(OFFSET('Water Data'!$A$3,0,10*ROW('Water Data'!A16))="","",OFFSET('Water Data'!$A$3,0,10*ROW('Water Data'!A16)))</f>
        <v/>
      </c>
      <c r="C22" s="55" t="str">
        <f ca="true">+IF(OFFSET('Water Data'!$C$3,0,10*ROW('Water Data'!C16))="","",OFFSET('Water Data'!$C$3,0,10*ROW('Water Data'!C16)))</f>
        <v/>
      </c>
      <c r="D22" s="243"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3"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3"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3"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3"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3"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3"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3"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3"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3"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3"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3"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3"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3"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3"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3"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3"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3"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4"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4"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4"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4"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4"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4"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4"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4"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4"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4"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4"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4"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4"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4"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4"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4"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4"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4"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4"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4"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4"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4"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4"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4"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4"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4"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4"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4"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4"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4"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5"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5"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5"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5"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5"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5"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5"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5"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5"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5"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5"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5"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5"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5"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5"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5"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5"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5"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2" t="str">
        <f ca="true">+IF(OFFSET('Water Data'!$C$28,0,10*ROW('Water Data'!C16))="","",OFFSET('Water Data'!$C$28,0,10*ROW('Water Data'!C16)))</f>
        <v/>
      </c>
      <c r="BT22" s="32" t="str">
        <f ca="true">+IF(OFFSET('Water Data'!$C$29,0,10*ROW('Water Data'!C16))="","",OFFSET('Water Data'!$C$29,0,10*ROW('Water Data'!C16)))</f>
        <v/>
      </c>
      <c r="BU22" s="32" t="str">
        <f ca="true">+IF(OFFSET('Water Data'!$C$30,0,10*ROW('Water Data'!C16))="","",OFFSET('Water Data'!$C$30,0,10*ROW('Water Data'!C16)))</f>
        <v/>
      </c>
      <c r="BV22" s="32" t="str">
        <f ca="true">+IF(OFFSET('Water Data'!$D$28,0,10*ROW('Water Data'!D16))="","",OFFSET('Water Data'!$D$28,0,10*ROW('Water Data'!D16)))</f>
        <v/>
      </c>
      <c r="BW22" s="32" t="str">
        <f ca="true">+IF(OFFSET('Water Data'!$D$29,0,10*ROW('Water Data'!D16))="","",OFFSET('Water Data'!$D$29,0,10*ROW('Water Data'!D16)))</f>
        <v/>
      </c>
      <c r="BX22" s="32" t="str">
        <f ca="true">+IF(OFFSET('Water Data'!$D$30,0,10*ROW('Water Data'!D16))="","",OFFSET('Water Data'!$D$30,0,10*ROW('Water Data'!D16)))</f>
        <v/>
      </c>
      <c r="BY22" s="32" t="str">
        <f ca="true">+IF(OFFSET('Water Data'!$E$28,0,10*ROW('Water Data'!E16))="","",OFFSET('Water Data'!$E$28,0,10*ROW('Water Data'!E16)))</f>
        <v/>
      </c>
      <c r="BZ22" s="32" t="str">
        <f ca="true">+IF(OFFSET('Water Data'!$E$29,0,10*ROW('Water Data'!E16))="","",OFFSET('Water Data'!$E$29,0,10*ROW('Water Data'!E16)))</f>
        <v/>
      </c>
      <c r="CA22" s="32" t="str">
        <f ca="true">+IF(OFFSET('Water Data'!$E$30,0,10*ROW('Water Data'!E16))="","",OFFSET('Water Data'!$E$30,0,10*ROW('Water Data'!E16)))</f>
        <v/>
      </c>
      <c r="CB22" s="32" t="str">
        <f ca="true">+IF(OFFSET('Water Data'!$F$28,0,10*ROW('Water Data'!F16))="","",OFFSET('Water Data'!$F$28,0,10*ROW('Water Data'!F16)))</f>
        <v/>
      </c>
      <c r="CC22" s="32" t="str">
        <f ca="true">+IF(OFFSET('Water Data'!$F$29,0,10*ROW('Water Data'!F16))="","",OFFSET('Water Data'!$F$29,0,10*ROW('Water Data'!F16)))</f>
        <v/>
      </c>
      <c r="CD22" s="32" t="str">
        <f ca="true">+IF(OFFSET('Water Data'!$F$30,0,10*ROW('Water Data'!F16))="","",OFFSET('Water Data'!$F$30,0,10*ROW('Water Data'!F16)))</f>
        <v/>
      </c>
      <c r="CE22" s="32" t="str">
        <f ca="true">+IF(OFFSET('Water Data'!$G$28,0,10*ROW('Water Data'!G16))="","",OFFSET('Water Data'!$G$28,0,10*ROW('Water Data'!G16)))</f>
        <v/>
      </c>
      <c r="CF22" s="32" t="str">
        <f ca="true">+IF(OFFSET('Water Data'!$G$29,0,10*ROW('Water Data'!G16))="","",OFFSET('Water Data'!$G$29,0,10*ROW('Water Data'!G16)))</f>
        <v/>
      </c>
      <c r="CG22" s="32" t="str">
        <f ca="true">+IF(OFFSET('Water Data'!$G$30,0,10*ROW('Water Data'!G16))="","",OFFSET('Water Data'!$G$30,0,10*ROW('Water Data'!G16)))</f>
        <v/>
      </c>
      <c r="CH22" s="32" t="str">
        <f ca="true">+IF(OFFSET('Water Data'!$H$28,0,10*ROW('Water Data'!H16))="","",OFFSET('Water Data'!$H$28,0,10*ROW('Water Data'!H16)))</f>
        <v/>
      </c>
      <c r="CI22" s="32" t="str">
        <f ca="true">+IF(OFFSET('Water Data'!$H$29,0,10*ROW('Water Data'!H16))="","",OFFSET('Water Data'!$H$29,0,10*ROW('Water Data'!H16)))</f>
        <v/>
      </c>
      <c r="CJ22" s="32" t="str">
        <f ca="true">+IF(OFFSET('Water Data'!$H$30,0,10*ROW('Water Data'!H16))="","",OFFSET('Water Data'!$H$30,0,10*ROW('Water Data'!H16)))</f>
        <v/>
      </c>
      <c r="CK22" s="32" t="str">
        <f ca="true">+IF(OFFSET('Sanitation Data'!$C$29,0,10*ROW('Sanitation Data'!C16))="","",OFFSET('Sanitation Data'!$C$29,0,10*ROW('Sanitation Data'!C16)))</f>
        <v/>
      </c>
      <c r="CL22" s="32" t="str">
        <f ca="true">+IF(OFFSET('Sanitation Data'!$C$30,0,10*ROW('Sanitation Data'!C16))="","",OFFSET('Sanitation Data'!$C$30,0,10*ROW('Sanitation Data'!C16)))</f>
        <v/>
      </c>
      <c r="CM22" s="32" t="str">
        <f ca="true">+IF(OFFSET('Sanitation Data'!$C$31,0,10*ROW('Sanitation Data'!C16))="","",OFFSET('Sanitation Data'!$C$31,0,10*ROW('Sanitation Data'!C16)))</f>
        <v/>
      </c>
      <c r="CN22" s="32" t="str">
        <f ca="true">+IF(OFFSET('Sanitation Data'!$C$32,0,10*ROW('Sanitation Data'!C16))="","",OFFSET('Sanitation Data'!$C$32,0,10*ROW('Sanitation Data'!C16)))</f>
        <v/>
      </c>
      <c r="CO22" s="32" t="str">
        <f ca="true">+IF(OFFSET('Sanitation Data'!$C$33,0,10*ROW('Sanitation Data'!C16))="","",OFFSET('Sanitation Data'!$C$33,0,10*ROW('Sanitation Data'!C16)))</f>
        <v/>
      </c>
      <c r="CP22" s="32" t="str">
        <f ca="true">+IF(OFFSET('Sanitation Data'!$D$29,0,10*ROW('Sanitation Data'!D16))="","",OFFSET('Sanitation Data'!$D$29,0,10*ROW('Sanitation Data'!D16)))</f>
        <v/>
      </c>
      <c r="CQ22" s="32" t="str">
        <f ca="true">+IF(OFFSET('Sanitation Data'!$D$30,0,10*ROW('Sanitation Data'!D16))="","",OFFSET('Sanitation Data'!$D$30,0,10*ROW('Sanitation Data'!D16)))</f>
        <v/>
      </c>
      <c r="CR22" s="32" t="str">
        <f ca="true">+IF(OFFSET('Sanitation Data'!$D$31,0,10*ROW('Sanitation Data'!D16))="","",OFFSET('Sanitation Data'!$D$31,0,10*ROW('Sanitation Data'!D16)))</f>
        <v/>
      </c>
      <c r="CS22" s="32" t="str">
        <f ca="true">+IF(OFFSET('Sanitation Data'!$D$32,0,10*ROW('Sanitation Data'!D16))="","",OFFSET('Sanitation Data'!$D$32,0,10*ROW('Sanitation Data'!D16)))</f>
        <v/>
      </c>
      <c r="CT22" s="32" t="str">
        <f ca="true">+IF(OFFSET('Sanitation Data'!$D$33,0,10*ROW('Sanitation Data'!D16))="","",OFFSET('Sanitation Data'!$D$33,0,10*ROW('Sanitation Data'!D16)))</f>
        <v/>
      </c>
      <c r="CU22" s="32" t="str">
        <f ca="true">+IF(OFFSET('Sanitation Data'!$E$29,0,10*ROW('Sanitation Data'!E16))="","",OFFSET('Sanitation Data'!$E$29,0,10*ROW('Sanitation Data'!E16)))</f>
        <v/>
      </c>
      <c r="CV22" s="32" t="str">
        <f ca="true">+IF(OFFSET('Sanitation Data'!$E$30,0,10*ROW('Sanitation Data'!E16))="","",OFFSET('Sanitation Data'!$E$30,0,10*ROW('Sanitation Data'!E16)))</f>
        <v/>
      </c>
      <c r="CW22" s="32" t="str">
        <f ca="true">+IF(OFFSET('Sanitation Data'!$E$31,0,10*ROW('Sanitation Data'!E16))="","",OFFSET('Sanitation Data'!$E$31,0,10*ROW('Sanitation Data'!E16)))</f>
        <v/>
      </c>
      <c r="CX22" s="32" t="str">
        <f ca="true">+IF(OFFSET('Sanitation Data'!$E$32,0,10*ROW('Sanitation Data'!E16))="","",OFFSET('Sanitation Data'!$E$32,0,10*ROW('Sanitation Data'!E16)))</f>
        <v/>
      </c>
      <c r="CY22" s="32" t="str">
        <f ca="true">+IF(OFFSET('Sanitation Data'!$E$33,0,10*ROW('Sanitation Data'!E16))="","",OFFSET('Sanitation Data'!$E$33,0,10*ROW('Sanitation Data'!E16)))</f>
        <v/>
      </c>
      <c r="CZ22" s="32" t="str">
        <f ca="true">+IF(OFFSET('Sanitation Data'!$F$29,0,10*ROW('Sanitation Data'!F16))="","",OFFSET('Sanitation Data'!$F$29,0,10*ROW('Sanitation Data'!F16)))</f>
        <v/>
      </c>
      <c r="DA22" s="32" t="str">
        <f ca="true">+IF(OFFSET('Sanitation Data'!$F$30,0,10*ROW('Sanitation Data'!F16))="","",OFFSET('Sanitation Data'!$F$30,0,10*ROW('Sanitation Data'!F16)))</f>
        <v/>
      </c>
      <c r="DB22" s="32" t="str">
        <f ca="true">+IF(OFFSET('Sanitation Data'!$F$31,0,10*ROW('Sanitation Data'!F16))="","",OFFSET('Sanitation Data'!$F$31,0,10*ROW('Sanitation Data'!F16)))</f>
        <v/>
      </c>
      <c r="DC22" s="32" t="str">
        <f ca="true">+IF(OFFSET('Sanitation Data'!$F$32,0,10*ROW('Sanitation Data'!F16))="","",OFFSET('Sanitation Data'!$F$32,0,10*ROW('Sanitation Data'!F16)))</f>
        <v/>
      </c>
      <c r="DD22" s="32" t="str">
        <f ca="true">+IF(OFFSET('Sanitation Data'!$F$33,0,10*ROW('Sanitation Data'!F16))="","",OFFSET('Sanitation Data'!$F$33,0,10*ROW('Sanitation Data'!F16)))</f>
        <v/>
      </c>
      <c r="DE22" s="32" t="str">
        <f ca="true">+IF(OFFSET('Sanitation Data'!$G$29,0,10*ROW('Sanitation Data'!G16))="","",OFFSET('Sanitation Data'!$G$29,0,10*ROW('Sanitation Data'!G16)))</f>
        <v/>
      </c>
      <c r="DF22" s="32" t="str">
        <f ca="true">+IF(OFFSET('Sanitation Data'!$G$30,0,10*ROW('Sanitation Data'!G16))="","",OFFSET('Sanitation Data'!$G$30,0,10*ROW('Sanitation Data'!G16)))</f>
        <v/>
      </c>
      <c r="DG22" s="32" t="str">
        <f ca="true">+IF(OFFSET('Sanitation Data'!$G$31,0,10*ROW('Sanitation Data'!G16))="","",OFFSET('Sanitation Data'!$G$31,0,10*ROW('Sanitation Data'!G16)))</f>
        <v/>
      </c>
      <c r="DH22" s="32" t="str">
        <f ca="true">+IF(OFFSET('Sanitation Data'!$G$32,0,10*ROW('Sanitation Data'!G16))="","",OFFSET('Sanitation Data'!$G$32,0,10*ROW('Sanitation Data'!G16)))</f>
        <v/>
      </c>
      <c r="DI22" s="32" t="str">
        <f ca="true">+IF(OFFSET('Sanitation Data'!$G$33,0,10*ROW('Sanitation Data'!G16))="","",OFFSET('Sanitation Data'!$G$33,0,10*ROW('Sanitation Data'!G16)))</f>
        <v/>
      </c>
      <c r="DJ22" s="32" t="str">
        <f ca="true">+IF(OFFSET('Sanitation Data'!$H$29,0,10*ROW('Sanitation Data'!H16))="","",OFFSET('Sanitation Data'!$H$29,0,10*ROW('Sanitation Data'!H16)))</f>
        <v/>
      </c>
      <c r="DK22" s="32" t="str">
        <f ca="true">+IF(OFFSET('Sanitation Data'!$H$30,0,10*ROW('Sanitation Data'!H16))="","",OFFSET('Sanitation Data'!$H$30,0,10*ROW('Sanitation Data'!H16)))</f>
        <v/>
      </c>
      <c r="DL22" s="32" t="str">
        <f ca="true">+IF(OFFSET('Sanitation Data'!$H$31,0,10*ROW('Sanitation Data'!H16))="","",OFFSET('Sanitation Data'!$H$31,0,10*ROW('Sanitation Data'!H16)))</f>
        <v/>
      </c>
      <c r="DM22" s="32" t="str">
        <f ca="true">+IF(OFFSET('Sanitation Data'!$H$32,0,10*ROW('Sanitation Data'!H16))="","",OFFSET('Sanitation Data'!$H$32,0,10*ROW('Sanitation Data'!H16)))</f>
        <v/>
      </c>
      <c r="DN22" s="32" t="str">
        <f ca="true">+IF(OFFSET('Sanitation Data'!$H$33,0,10*ROW('Sanitation Data'!H16))="","",OFFSET('Sanitation Data'!$H$33,0,10*ROW('Sanitation Data'!H16)))</f>
        <v/>
      </c>
      <c r="DO22" s="32" t="str">
        <f ca="true">+IF(OFFSET('Hygiene Data'!$C$12,0,10*ROW('Hygiene Data'!C16))="","",OFFSET('Hygiene Data'!$C$12,0,10*ROW('Hygiene Data'!C16)))</f>
        <v/>
      </c>
      <c r="DP22" s="32" t="str">
        <f ca="true">+IF(OFFSET('Hygiene Data'!$C$13,0,10*ROW('Hygiene Data'!C16))="","",OFFSET('Hygiene Data'!$C$13,0,10*ROW('Hygiene Data'!C16)))</f>
        <v/>
      </c>
      <c r="DQ22" s="32" t="str">
        <f ca="true">+IF(OFFSET('Hygiene Data'!$C$14,0,10*ROW('Hygiene Data'!C16))="","",OFFSET('Hygiene Data'!$C$14,0,10*ROW('Hygiene Data'!C16)))</f>
        <v/>
      </c>
      <c r="DR22" s="32" t="str">
        <f ca="true">+IF(OFFSET('Hygiene Data'!$D$12,0,10*ROW('Hygiene Data'!D16))="","",OFFSET('Hygiene Data'!$D$12,0,10*ROW('Hygiene Data'!D16)))</f>
        <v/>
      </c>
      <c r="DS22" s="32" t="str">
        <f ca="true">+IF(OFFSET('Hygiene Data'!$D$13,0,10*ROW('Hygiene Data'!D16))="","",OFFSET('Hygiene Data'!$D$13,0,10*ROW('Hygiene Data'!D16)))</f>
        <v/>
      </c>
      <c r="DT22" s="32" t="str">
        <f ca="true">+IF(OFFSET('Hygiene Data'!$D$14,0,10*ROW('Hygiene Data'!D16))="","",OFFSET('Hygiene Data'!$D$14,0,10*ROW('Hygiene Data'!D16)))</f>
        <v/>
      </c>
      <c r="DU22" s="32" t="str">
        <f ca="true">+IF(OFFSET('Hygiene Data'!$E$12,0,10*ROW('Hygiene Data'!E16))="","",OFFSET('Hygiene Data'!$E$12,0,10*ROW('Hygiene Data'!E16)))</f>
        <v/>
      </c>
      <c r="DV22" s="32" t="str">
        <f ca="true">+IF(OFFSET('Hygiene Data'!$E$13,0,10*ROW('Hygiene Data'!E16))="","",OFFSET('Hygiene Data'!$E$13,0,10*ROW('Hygiene Data'!E16)))</f>
        <v/>
      </c>
      <c r="DW22" s="32" t="str">
        <f ca="true">+IF(OFFSET('Hygiene Data'!$E$14,0,10*ROW('Hygiene Data'!E16))="","",OFFSET('Hygiene Data'!$E$14,0,10*ROW('Hygiene Data'!E16)))</f>
        <v/>
      </c>
      <c r="DX22" s="32" t="str">
        <f ca="true">+IF(OFFSET('Hygiene Data'!$F$12,0,10*ROW('Hygiene Data'!F16))="","",OFFSET('Hygiene Data'!$F$12,0,10*ROW('Hygiene Data'!F16)))</f>
        <v/>
      </c>
      <c r="DY22" s="32" t="str">
        <f ca="true">+IF(OFFSET('Hygiene Data'!$F$13,0,10*ROW('Hygiene Data'!F16))="","",OFFSET('Hygiene Data'!$F$13,0,10*ROW('Hygiene Data'!F16)))</f>
        <v/>
      </c>
      <c r="DZ22" s="32" t="str">
        <f ca="true">+IF(OFFSET('Hygiene Data'!$F$14,0,10*ROW('Hygiene Data'!F16))="","",OFFSET('Hygiene Data'!$F$14,0,10*ROW('Hygiene Data'!F16)))</f>
        <v/>
      </c>
      <c r="EA22" s="32" t="str">
        <f ca="true">+IF(OFFSET('Hygiene Data'!$G$12,0,10*ROW('Hygiene Data'!G16))="","",OFFSET('Hygiene Data'!$G$12,0,10*ROW('Hygiene Data'!G16)))</f>
        <v/>
      </c>
      <c r="EB22" s="32" t="str">
        <f ca="true">+IF(OFFSET('Hygiene Data'!$G$13,0,10*ROW('Hygiene Data'!G16))="","",OFFSET('Hygiene Data'!$G$13,0,10*ROW('Hygiene Data'!G16)))</f>
        <v/>
      </c>
      <c r="EC22" s="32" t="str">
        <f ca="true">+IF(OFFSET('Hygiene Data'!$G$14,0,10*ROW('Hygiene Data'!G16))="","",OFFSET('Hygiene Data'!$G$14,0,10*ROW('Hygiene Data'!G16)))</f>
        <v/>
      </c>
      <c r="ED22" s="32" t="str">
        <f ca="true">+IF(OFFSET('Hygiene Data'!$H$12,0,10*ROW('Hygiene Data'!H16))="","",OFFSET('Hygiene Data'!$H$12,0,10*ROW('Hygiene Data'!H16)))</f>
        <v/>
      </c>
      <c r="EE22" s="32" t="str">
        <f ca="true">+IF(OFFSET('Hygiene Data'!$H$13,0,10*ROW('Hygiene Data'!H16))="","",OFFSET('Hygiene Data'!$H$13,0,10*ROW('Hygiene Data'!H16)))</f>
        <v/>
      </c>
      <c r="EF22" s="32" t="str">
        <f ca="true">+IF(OFFSET('Hygiene Data'!$H$14,0,10*ROW('Hygiene Data'!H16))="","",OFFSET('Hygiene Data'!$H$14,0,10*ROW('Hygiene Data'!H16)))</f>
        <v/>
      </c>
    </row>
    <row r="23" x14ac:dyDescent="0.2">
      <c r="A23" s="55" t="str">
        <f ca="true">+IF(OFFSET('Water Data'!$B$1,0,10*ROW('Water Data'!B17))="","",OFFSET('Water Data'!$B$1,0,10*ROW('Water Data'!B17)))</f>
        <v/>
      </c>
      <c r="B23" s="55" t="str">
        <f ca="true">+IF(OFFSET('Water Data'!$A$3,0,10*ROW('Water Data'!A17))="","",OFFSET('Water Data'!$A$3,0,10*ROW('Water Data'!A17)))</f>
        <v/>
      </c>
      <c r="C23" s="55" t="str">
        <f ca="true">+IF(OFFSET('Water Data'!$C$3,0,10*ROW('Water Data'!C17))="","",OFFSET('Water Data'!$C$3,0,10*ROW('Water Data'!C17)))</f>
        <v/>
      </c>
      <c r="D23" s="243"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3"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3"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3"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3"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3"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3"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3"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3"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3"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3"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3"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3"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3"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3"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3"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3"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3"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4"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4"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4"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4"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4"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4"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4"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4"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4"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4"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4"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4"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4"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4"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4"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4"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4"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4"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4"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4"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4"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4"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4"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4"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4"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4"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4"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4"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4"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4"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5"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5"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5"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5"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5"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5"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5"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5"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5"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5"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5"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5"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5"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5"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5"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5"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5"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5"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2" t="str">
        <f ca="true">+IF(OFFSET('Water Data'!$C$28,0,10*ROW('Water Data'!C17))="","",OFFSET('Water Data'!$C$28,0,10*ROW('Water Data'!C17)))</f>
        <v/>
      </c>
      <c r="BT23" s="32" t="str">
        <f ca="true">+IF(OFFSET('Water Data'!$C$29,0,10*ROW('Water Data'!C17))="","",OFFSET('Water Data'!$C$29,0,10*ROW('Water Data'!C17)))</f>
        <v/>
      </c>
      <c r="BU23" s="32" t="str">
        <f ca="true">+IF(OFFSET('Water Data'!$C$30,0,10*ROW('Water Data'!C17))="","",OFFSET('Water Data'!$C$30,0,10*ROW('Water Data'!C17)))</f>
        <v/>
      </c>
      <c r="BV23" s="32" t="str">
        <f ca="true">+IF(OFFSET('Water Data'!$D$28,0,10*ROW('Water Data'!D17))="","",OFFSET('Water Data'!$D$28,0,10*ROW('Water Data'!D17)))</f>
        <v/>
      </c>
      <c r="BW23" s="32" t="str">
        <f ca="true">+IF(OFFSET('Water Data'!$D$29,0,10*ROW('Water Data'!D17))="","",OFFSET('Water Data'!$D$29,0,10*ROW('Water Data'!D17)))</f>
        <v/>
      </c>
      <c r="BX23" s="32" t="str">
        <f ca="true">+IF(OFFSET('Water Data'!$D$30,0,10*ROW('Water Data'!D17))="","",OFFSET('Water Data'!$D$30,0,10*ROW('Water Data'!D17)))</f>
        <v/>
      </c>
      <c r="BY23" s="32" t="str">
        <f ca="true">+IF(OFFSET('Water Data'!$E$28,0,10*ROW('Water Data'!E17))="","",OFFSET('Water Data'!$E$28,0,10*ROW('Water Data'!E17)))</f>
        <v/>
      </c>
      <c r="BZ23" s="32" t="str">
        <f ca="true">+IF(OFFSET('Water Data'!$E$29,0,10*ROW('Water Data'!E17))="","",OFFSET('Water Data'!$E$29,0,10*ROW('Water Data'!E17)))</f>
        <v/>
      </c>
      <c r="CA23" s="32" t="str">
        <f ca="true">+IF(OFFSET('Water Data'!$E$30,0,10*ROW('Water Data'!E17))="","",OFFSET('Water Data'!$E$30,0,10*ROW('Water Data'!E17)))</f>
        <v/>
      </c>
      <c r="CB23" s="32" t="str">
        <f ca="true">+IF(OFFSET('Water Data'!$F$28,0,10*ROW('Water Data'!F17))="","",OFFSET('Water Data'!$F$28,0,10*ROW('Water Data'!F17)))</f>
        <v/>
      </c>
      <c r="CC23" s="32" t="str">
        <f ca="true">+IF(OFFSET('Water Data'!$F$29,0,10*ROW('Water Data'!F17))="","",OFFSET('Water Data'!$F$29,0,10*ROW('Water Data'!F17)))</f>
        <v/>
      </c>
      <c r="CD23" s="32" t="str">
        <f ca="true">+IF(OFFSET('Water Data'!$F$30,0,10*ROW('Water Data'!F17))="","",OFFSET('Water Data'!$F$30,0,10*ROW('Water Data'!F17)))</f>
        <v/>
      </c>
      <c r="CE23" s="32" t="str">
        <f ca="true">+IF(OFFSET('Water Data'!$G$28,0,10*ROW('Water Data'!G17))="","",OFFSET('Water Data'!$G$28,0,10*ROW('Water Data'!G17)))</f>
        <v/>
      </c>
      <c r="CF23" s="32" t="str">
        <f ca="true">+IF(OFFSET('Water Data'!$G$29,0,10*ROW('Water Data'!G17))="","",OFFSET('Water Data'!$G$29,0,10*ROW('Water Data'!G17)))</f>
        <v/>
      </c>
      <c r="CG23" s="32" t="str">
        <f ca="true">+IF(OFFSET('Water Data'!$G$30,0,10*ROW('Water Data'!G17))="","",OFFSET('Water Data'!$G$30,0,10*ROW('Water Data'!G17)))</f>
        <v/>
      </c>
      <c r="CH23" s="32" t="str">
        <f ca="true">+IF(OFFSET('Water Data'!$H$28,0,10*ROW('Water Data'!H17))="","",OFFSET('Water Data'!$H$28,0,10*ROW('Water Data'!H17)))</f>
        <v/>
      </c>
      <c r="CI23" s="32" t="str">
        <f ca="true">+IF(OFFSET('Water Data'!$H$29,0,10*ROW('Water Data'!H17))="","",OFFSET('Water Data'!$H$29,0,10*ROW('Water Data'!H17)))</f>
        <v/>
      </c>
      <c r="CJ23" s="32" t="str">
        <f ca="true">+IF(OFFSET('Water Data'!$H$30,0,10*ROW('Water Data'!H17))="","",OFFSET('Water Data'!$H$30,0,10*ROW('Water Data'!H17)))</f>
        <v/>
      </c>
      <c r="CK23" s="32" t="str">
        <f ca="true">+IF(OFFSET('Sanitation Data'!$C$29,0,10*ROW('Sanitation Data'!C17))="","",OFFSET('Sanitation Data'!$C$29,0,10*ROW('Sanitation Data'!C17)))</f>
        <v/>
      </c>
      <c r="CL23" s="32" t="str">
        <f ca="true">+IF(OFFSET('Sanitation Data'!$C$30,0,10*ROW('Sanitation Data'!C17))="","",OFFSET('Sanitation Data'!$C$30,0,10*ROW('Sanitation Data'!C17)))</f>
        <v/>
      </c>
      <c r="CM23" s="32" t="str">
        <f ca="true">+IF(OFFSET('Sanitation Data'!$C$31,0,10*ROW('Sanitation Data'!C17))="","",OFFSET('Sanitation Data'!$C$31,0,10*ROW('Sanitation Data'!C17)))</f>
        <v/>
      </c>
      <c r="CN23" s="32" t="str">
        <f ca="true">+IF(OFFSET('Sanitation Data'!$C$32,0,10*ROW('Sanitation Data'!C17))="","",OFFSET('Sanitation Data'!$C$32,0,10*ROW('Sanitation Data'!C17)))</f>
        <v/>
      </c>
      <c r="CO23" s="32" t="str">
        <f ca="true">+IF(OFFSET('Sanitation Data'!$C$33,0,10*ROW('Sanitation Data'!C17))="","",OFFSET('Sanitation Data'!$C$33,0,10*ROW('Sanitation Data'!C17)))</f>
        <v/>
      </c>
      <c r="CP23" s="32" t="str">
        <f ca="true">+IF(OFFSET('Sanitation Data'!$D$29,0,10*ROW('Sanitation Data'!D17))="","",OFFSET('Sanitation Data'!$D$29,0,10*ROW('Sanitation Data'!D17)))</f>
        <v/>
      </c>
      <c r="CQ23" s="32" t="str">
        <f ca="true">+IF(OFFSET('Sanitation Data'!$D$30,0,10*ROW('Sanitation Data'!D17))="","",OFFSET('Sanitation Data'!$D$30,0,10*ROW('Sanitation Data'!D17)))</f>
        <v/>
      </c>
      <c r="CR23" s="32" t="str">
        <f ca="true">+IF(OFFSET('Sanitation Data'!$D$31,0,10*ROW('Sanitation Data'!D17))="","",OFFSET('Sanitation Data'!$D$31,0,10*ROW('Sanitation Data'!D17)))</f>
        <v/>
      </c>
      <c r="CS23" s="32" t="str">
        <f ca="true">+IF(OFFSET('Sanitation Data'!$D$32,0,10*ROW('Sanitation Data'!D17))="","",OFFSET('Sanitation Data'!$D$32,0,10*ROW('Sanitation Data'!D17)))</f>
        <v/>
      </c>
      <c r="CT23" s="32" t="str">
        <f ca="true">+IF(OFFSET('Sanitation Data'!$D$33,0,10*ROW('Sanitation Data'!D17))="","",OFFSET('Sanitation Data'!$D$33,0,10*ROW('Sanitation Data'!D17)))</f>
        <v/>
      </c>
      <c r="CU23" s="32" t="str">
        <f ca="true">+IF(OFFSET('Sanitation Data'!$E$29,0,10*ROW('Sanitation Data'!E17))="","",OFFSET('Sanitation Data'!$E$29,0,10*ROW('Sanitation Data'!E17)))</f>
        <v/>
      </c>
      <c r="CV23" s="32" t="str">
        <f ca="true">+IF(OFFSET('Sanitation Data'!$E$30,0,10*ROW('Sanitation Data'!E17))="","",OFFSET('Sanitation Data'!$E$30,0,10*ROW('Sanitation Data'!E17)))</f>
        <v/>
      </c>
      <c r="CW23" s="32" t="str">
        <f ca="true">+IF(OFFSET('Sanitation Data'!$E$31,0,10*ROW('Sanitation Data'!E17))="","",OFFSET('Sanitation Data'!$E$31,0,10*ROW('Sanitation Data'!E17)))</f>
        <v/>
      </c>
      <c r="CX23" s="32" t="str">
        <f ca="true">+IF(OFFSET('Sanitation Data'!$E$32,0,10*ROW('Sanitation Data'!E17))="","",OFFSET('Sanitation Data'!$E$32,0,10*ROW('Sanitation Data'!E17)))</f>
        <v/>
      </c>
      <c r="CY23" s="32" t="str">
        <f ca="true">+IF(OFFSET('Sanitation Data'!$E$33,0,10*ROW('Sanitation Data'!E17))="","",OFFSET('Sanitation Data'!$E$33,0,10*ROW('Sanitation Data'!E17)))</f>
        <v/>
      </c>
      <c r="CZ23" s="32" t="str">
        <f ca="true">+IF(OFFSET('Sanitation Data'!$F$29,0,10*ROW('Sanitation Data'!F17))="","",OFFSET('Sanitation Data'!$F$29,0,10*ROW('Sanitation Data'!F17)))</f>
        <v/>
      </c>
      <c r="DA23" s="32" t="str">
        <f ca="true">+IF(OFFSET('Sanitation Data'!$F$30,0,10*ROW('Sanitation Data'!F17))="","",OFFSET('Sanitation Data'!$F$30,0,10*ROW('Sanitation Data'!F17)))</f>
        <v/>
      </c>
      <c r="DB23" s="32" t="str">
        <f ca="true">+IF(OFFSET('Sanitation Data'!$F$31,0,10*ROW('Sanitation Data'!F17))="","",OFFSET('Sanitation Data'!$F$31,0,10*ROW('Sanitation Data'!F17)))</f>
        <v/>
      </c>
      <c r="DC23" s="32" t="str">
        <f ca="true">+IF(OFFSET('Sanitation Data'!$F$32,0,10*ROW('Sanitation Data'!F17))="","",OFFSET('Sanitation Data'!$F$32,0,10*ROW('Sanitation Data'!F17)))</f>
        <v/>
      </c>
      <c r="DD23" s="32" t="str">
        <f ca="true">+IF(OFFSET('Sanitation Data'!$F$33,0,10*ROW('Sanitation Data'!F17))="","",OFFSET('Sanitation Data'!$F$33,0,10*ROW('Sanitation Data'!F17)))</f>
        <v/>
      </c>
      <c r="DE23" s="32" t="str">
        <f ca="true">+IF(OFFSET('Sanitation Data'!$G$29,0,10*ROW('Sanitation Data'!G17))="","",OFFSET('Sanitation Data'!$G$29,0,10*ROW('Sanitation Data'!G17)))</f>
        <v/>
      </c>
      <c r="DF23" s="32" t="str">
        <f ca="true">+IF(OFFSET('Sanitation Data'!$G$30,0,10*ROW('Sanitation Data'!G17))="","",OFFSET('Sanitation Data'!$G$30,0,10*ROW('Sanitation Data'!G17)))</f>
        <v/>
      </c>
      <c r="DG23" s="32" t="str">
        <f ca="true">+IF(OFFSET('Sanitation Data'!$G$31,0,10*ROW('Sanitation Data'!G17))="","",OFFSET('Sanitation Data'!$G$31,0,10*ROW('Sanitation Data'!G17)))</f>
        <v/>
      </c>
      <c r="DH23" s="32" t="str">
        <f ca="true">+IF(OFFSET('Sanitation Data'!$G$32,0,10*ROW('Sanitation Data'!G17))="","",OFFSET('Sanitation Data'!$G$32,0,10*ROW('Sanitation Data'!G17)))</f>
        <v/>
      </c>
      <c r="DI23" s="32" t="str">
        <f ca="true">+IF(OFFSET('Sanitation Data'!$G$33,0,10*ROW('Sanitation Data'!G17))="","",OFFSET('Sanitation Data'!$G$33,0,10*ROW('Sanitation Data'!G17)))</f>
        <v/>
      </c>
      <c r="DJ23" s="32" t="str">
        <f ca="true">+IF(OFFSET('Sanitation Data'!$H$29,0,10*ROW('Sanitation Data'!H17))="","",OFFSET('Sanitation Data'!$H$29,0,10*ROW('Sanitation Data'!H17)))</f>
        <v/>
      </c>
      <c r="DK23" s="32" t="str">
        <f ca="true">+IF(OFFSET('Sanitation Data'!$H$30,0,10*ROW('Sanitation Data'!H17))="","",OFFSET('Sanitation Data'!$H$30,0,10*ROW('Sanitation Data'!H17)))</f>
        <v/>
      </c>
      <c r="DL23" s="32" t="str">
        <f ca="true">+IF(OFFSET('Sanitation Data'!$H$31,0,10*ROW('Sanitation Data'!H17))="","",OFFSET('Sanitation Data'!$H$31,0,10*ROW('Sanitation Data'!H17)))</f>
        <v/>
      </c>
      <c r="DM23" s="32" t="str">
        <f ca="true">+IF(OFFSET('Sanitation Data'!$H$32,0,10*ROW('Sanitation Data'!H17))="","",OFFSET('Sanitation Data'!$H$32,0,10*ROW('Sanitation Data'!H17)))</f>
        <v/>
      </c>
      <c r="DN23" s="32" t="str">
        <f ca="true">+IF(OFFSET('Sanitation Data'!$H$33,0,10*ROW('Sanitation Data'!H17))="","",OFFSET('Sanitation Data'!$H$33,0,10*ROW('Sanitation Data'!H17)))</f>
        <v/>
      </c>
      <c r="DO23" s="32" t="str">
        <f ca="true">+IF(OFFSET('Hygiene Data'!$C$12,0,10*ROW('Hygiene Data'!C17))="","",OFFSET('Hygiene Data'!$C$12,0,10*ROW('Hygiene Data'!C17)))</f>
        <v/>
      </c>
      <c r="DP23" s="32" t="str">
        <f ca="true">+IF(OFFSET('Hygiene Data'!$C$13,0,10*ROW('Hygiene Data'!C17))="","",OFFSET('Hygiene Data'!$C$13,0,10*ROW('Hygiene Data'!C17)))</f>
        <v/>
      </c>
      <c r="DQ23" s="32" t="str">
        <f ca="true">+IF(OFFSET('Hygiene Data'!$C$14,0,10*ROW('Hygiene Data'!C17))="","",OFFSET('Hygiene Data'!$C$14,0,10*ROW('Hygiene Data'!C17)))</f>
        <v/>
      </c>
      <c r="DR23" s="32" t="str">
        <f ca="true">+IF(OFFSET('Hygiene Data'!$D$12,0,10*ROW('Hygiene Data'!D17))="","",OFFSET('Hygiene Data'!$D$12,0,10*ROW('Hygiene Data'!D17)))</f>
        <v/>
      </c>
      <c r="DS23" s="32" t="str">
        <f ca="true">+IF(OFFSET('Hygiene Data'!$D$13,0,10*ROW('Hygiene Data'!D17))="","",OFFSET('Hygiene Data'!$D$13,0,10*ROW('Hygiene Data'!D17)))</f>
        <v/>
      </c>
      <c r="DT23" s="32" t="str">
        <f ca="true">+IF(OFFSET('Hygiene Data'!$D$14,0,10*ROW('Hygiene Data'!D17))="","",OFFSET('Hygiene Data'!$D$14,0,10*ROW('Hygiene Data'!D17)))</f>
        <v/>
      </c>
      <c r="DU23" s="32" t="str">
        <f ca="true">+IF(OFFSET('Hygiene Data'!$E$12,0,10*ROW('Hygiene Data'!E17))="","",OFFSET('Hygiene Data'!$E$12,0,10*ROW('Hygiene Data'!E17)))</f>
        <v/>
      </c>
      <c r="DV23" s="32" t="str">
        <f ca="true">+IF(OFFSET('Hygiene Data'!$E$13,0,10*ROW('Hygiene Data'!E17))="","",OFFSET('Hygiene Data'!$E$13,0,10*ROW('Hygiene Data'!E17)))</f>
        <v/>
      </c>
      <c r="DW23" s="32" t="str">
        <f ca="true">+IF(OFFSET('Hygiene Data'!$E$14,0,10*ROW('Hygiene Data'!E17))="","",OFFSET('Hygiene Data'!$E$14,0,10*ROW('Hygiene Data'!E17)))</f>
        <v/>
      </c>
      <c r="DX23" s="32" t="str">
        <f ca="true">+IF(OFFSET('Hygiene Data'!$F$12,0,10*ROW('Hygiene Data'!F17))="","",OFFSET('Hygiene Data'!$F$12,0,10*ROW('Hygiene Data'!F17)))</f>
        <v/>
      </c>
      <c r="DY23" s="32" t="str">
        <f ca="true">+IF(OFFSET('Hygiene Data'!$F$13,0,10*ROW('Hygiene Data'!F17))="","",OFFSET('Hygiene Data'!$F$13,0,10*ROW('Hygiene Data'!F17)))</f>
        <v/>
      </c>
      <c r="DZ23" s="32" t="str">
        <f ca="true">+IF(OFFSET('Hygiene Data'!$F$14,0,10*ROW('Hygiene Data'!F17))="","",OFFSET('Hygiene Data'!$F$14,0,10*ROW('Hygiene Data'!F17)))</f>
        <v/>
      </c>
      <c r="EA23" s="32" t="str">
        <f ca="true">+IF(OFFSET('Hygiene Data'!$G$12,0,10*ROW('Hygiene Data'!G17))="","",OFFSET('Hygiene Data'!$G$12,0,10*ROW('Hygiene Data'!G17)))</f>
        <v/>
      </c>
      <c r="EB23" s="32" t="str">
        <f ca="true">+IF(OFFSET('Hygiene Data'!$G$13,0,10*ROW('Hygiene Data'!G17))="","",OFFSET('Hygiene Data'!$G$13,0,10*ROW('Hygiene Data'!G17)))</f>
        <v/>
      </c>
      <c r="EC23" s="32" t="str">
        <f ca="true">+IF(OFFSET('Hygiene Data'!$G$14,0,10*ROW('Hygiene Data'!G17))="","",OFFSET('Hygiene Data'!$G$14,0,10*ROW('Hygiene Data'!G17)))</f>
        <v/>
      </c>
      <c r="ED23" s="32" t="str">
        <f ca="true">+IF(OFFSET('Hygiene Data'!$H$12,0,10*ROW('Hygiene Data'!H17))="","",OFFSET('Hygiene Data'!$H$12,0,10*ROW('Hygiene Data'!H17)))</f>
        <v/>
      </c>
      <c r="EE23" s="32" t="str">
        <f ca="true">+IF(OFFSET('Hygiene Data'!$H$13,0,10*ROW('Hygiene Data'!H17))="","",OFFSET('Hygiene Data'!$H$13,0,10*ROW('Hygiene Data'!H17)))</f>
        <v/>
      </c>
      <c r="EF23" s="32" t="str">
        <f ca="true">+IF(OFFSET('Hygiene Data'!$H$14,0,10*ROW('Hygiene Data'!H17))="","",OFFSET('Hygiene Data'!$H$14,0,10*ROW('Hygiene Data'!H17)))</f>
        <v/>
      </c>
    </row>
    <row r="24" x14ac:dyDescent="0.2">
      <c r="A24" s="55" t="str">
        <f ca="true">+IF(OFFSET('Water Data'!$B$1,0,10*ROW('Water Data'!B18))="","",OFFSET('Water Data'!$B$1,0,10*ROW('Water Data'!B18)))</f>
        <v/>
      </c>
      <c r="B24" s="55" t="str">
        <f ca="true">+IF(OFFSET('Water Data'!$A$3,0,10*ROW('Water Data'!A18))="","",OFFSET('Water Data'!$A$3,0,10*ROW('Water Data'!A18)))</f>
        <v/>
      </c>
      <c r="C24" s="55" t="str">
        <f ca="true">+IF(OFFSET('Water Data'!$C$3,0,10*ROW('Water Data'!C18))="","",OFFSET('Water Data'!$C$3,0,10*ROW('Water Data'!C18)))</f>
        <v/>
      </c>
      <c r="D24" s="243"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3"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3"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3"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3"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3"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3"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3"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3"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3"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3"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3"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3"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3"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3"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3"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3"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3"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4"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4"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4"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4"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4"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4"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4"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4"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4"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4"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4"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4"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4"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4"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4"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4"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4"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4"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4"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4"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4"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4"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4"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4"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4"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4"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4"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4"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4"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4"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5"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5"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5"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5"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5"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5"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5"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5"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5"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5"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5"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5"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5"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5"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5"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5"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5"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5"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2" t="str">
        <f ca="true">+IF(OFFSET('Water Data'!$C$28,0,10*ROW('Water Data'!C18))="","",OFFSET('Water Data'!$C$28,0,10*ROW('Water Data'!C18)))</f>
        <v/>
      </c>
      <c r="BT24" s="32" t="str">
        <f ca="true">+IF(OFFSET('Water Data'!$C$29,0,10*ROW('Water Data'!C18))="","",OFFSET('Water Data'!$C$29,0,10*ROW('Water Data'!C18)))</f>
        <v/>
      </c>
      <c r="BU24" s="32" t="str">
        <f ca="true">+IF(OFFSET('Water Data'!$C$30,0,10*ROW('Water Data'!C18))="","",OFFSET('Water Data'!$C$30,0,10*ROW('Water Data'!C18)))</f>
        <v/>
      </c>
      <c r="BV24" s="32" t="str">
        <f ca="true">+IF(OFFSET('Water Data'!$D$28,0,10*ROW('Water Data'!D18))="","",OFFSET('Water Data'!$D$28,0,10*ROW('Water Data'!D18)))</f>
        <v/>
      </c>
      <c r="BW24" s="32" t="str">
        <f ca="true">+IF(OFFSET('Water Data'!$D$29,0,10*ROW('Water Data'!D18))="","",OFFSET('Water Data'!$D$29,0,10*ROW('Water Data'!D18)))</f>
        <v/>
      </c>
      <c r="BX24" s="32" t="str">
        <f ca="true">+IF(OFFSET('Water Data'!$D$30,0,10*ROW('Water Data'!D18))="","",OFFSET('Water Data'!$D$30,0,10*ROW('Water Data'!D18)))</f>
        <v/>
      </c>
      <c r="BY24" s="32" t="str">
        <f ca="true">+IF(OFFSET('Water Data'!$E$28,0,10*ROW('Water Data'!E18))="","",OFFSET('Water Data'!$E$28,0,10*ROW('Water Data'!E18)))</f>
        <v/>
      </c>
      <c r="BZ24" s="32" t="str">
        <f ca="true">+IF(OFFSET('Water Data'!$E$29,0,10*ROW('Water Data'!E18))="","",OFFSET('Water Data'!$E$29,0,10*ROW('Water Data'!E18)))</f>
        <v/>
      </c>
      <c r="CA24" s="32" t="str">
        <f ca="true">+IF(OFFSET('Water Data'!$E$30,0,10*ROW('Water Data'!E18))="","",OFFSET('Water Data'!$E$30,0,10*ROW('Water Data'!E18)))</f>
        <v/>
      </c>
      <c r="CB24" s="32" t="str">
        <f ca="true">+IF(OFFSET('Water Data'!$F$28,0,10*ROW('Water Data'!F18))="","",OFFSET('Water Data'!$F$28,0,10*ROW('Water Data'!F18)))</f>
        <v/>
      </c>
      <c r="CC24" s="32" t="str">
        <f ca="true">+IF(OFFSET('Water Data'!$F$29,0,10*ROW('Water Data'!F18))="","",OFFSET('Water Data'!$F$29,0,10*ROW('Water Data'!F18)))</f>
        <v/>
      </c>
      <c r="CD24" s="32" t="str">
        <f ca="true">+IF(OFFSET('Water Data'!$F$30,0,10*ROW('Water Data'!F18))="","",OFFSET('Water Data'!$F$30,0,10*ROW('Water Data'!F18)))</f>
        <v/>
      </c>
      <c r="CE24" s="32" t="str">
        <f ca="true">+IF(OFFSET('Water Data'!$G$28,0,10*ROW('Water Data'!G18))="","",OFFSET('Water Data'!$G$28,0,10*ROW('Water Data'!G18)))</f>
        <v/>
      </c>
      <c r="CF24" s="32" t="str">
        <f ca="true">+IF(OFFSET('Water Data'!$G$29,0,10*ROW('Water Data'!G18))="","",OFFSET('Water Data'!$G$29,0,10*ROW('Water Data'!G18)))</f>
        <v/>
      </c>
      <c r="CG24" s="32" t="str">
        <f ca="true">+IF(OFFSET('Water Data'!$G$30,0,10*ROW('Water Data'!G18))="","",OFFSET('Water Data'!$G$30,0,10*ROW('Water Data'!G18)))</f>
        <v/>
      </c>
      <c r="CH24" s="32" t="str">
        <f ca="true">+IF(OFFSET('Water Data'!$H$28,0,10*ROW('Water Data'!H18))="","",OFFSET('Water Data'!$H$28,0,10*ROW('Water Data'!H18)))</f>
        <v/>
      </c>
      <c r="CI24" s="32" t="str">
        <f ca="true">+IF(OFFSET('Water Data'!$H$29,0,10*ROW('Water Data'!H18))="","",OFFSET('Water Data'!$H$29,0,10*ROW('Water Data'!H18)))</f>
        <v/>
      </c>
      <c r="CJ24" s="32" t="str">
        <f ca="true">+IF(OFFSET('Water Data'!$H$30,0,10*ROW('Water Data'!H18))="","",OFFSET('Water Data'!$H$30,0,10*ROW('Water Data'!H18)))</f>
        <v/>
      </c>
      <c r="CK24" s="32" t="str">
        <f ca="true">+IF(OFFSET('Sanitation Data'!$C$29,0,10*ROW('Sanitation Data'!C18))="","",OFFSET('Sanitation Data'!$C$29,0,10*ROW('Sanitation Data'!C18)))</f>
        <v/>
      </c>
      <c r="CL24" s="32" t="str">
        <f ca="true">+IF(OFFSET('Sanitation Data'!$C$30,0,10*ROW('Sanitation Data'!C18))="","",OFFSET('Sanitation Data'!$C$30,0,10*ROW('Sanitation Data'!C18)))</f>
        <v/>
      </c>
      <c r="CM24" s="32" t="str">
        <f ca="true">+IF(OFFSET('Sanitation Data'!$C$31,0,10*ROW('Sanitation Data'!C18))="","",OFFSET('Sanitation Data'!$C$31,0,10*ROW('Sanitation Data'!C18)))</f>
        <v/>
      </c>
      <c r="CN24" s="32" t="str">
        <f ca="true">+IF(OFFSET('Sanitation Data'!$C$32,0,10*ROW('Sanitation Data'!C18))="","",OFFSET('Sanitation Data'!$C$32,0,10*ROW('Sanitation Data'!C18)))</f>
        <v/>
      </c>
      <c r="CO24" s="32" t="str">
        <f ca="true">+IF(OFFSET('Sanitation Data'!$C$33,0,10*ROW('Sanitation Data'!C18))="","",OFFSET('Sanitation Data'!$C$33,0,10*ROW('Sanitation Data'!C18)))</f>
        <v/>
      </c>
      <c r="CP24" s="32" t="str">
        <f ca="true">+IF(OFFSET('Sanitation Data'!$D$29,0,10*ROW('Sanitation Data'!D18))="","",OFFSET('Sanitation Data'!$D$29,0,10*ROW('Sanitation Data'!D18)))</f>
        <v/>
      </c>
      <c r="CQ24" s="32" t="str">
        <f ca="true">+IF(OFFSET('Sanitation Data'!$D$30,0,10*ROW('Sanitation Data'!D18))="","",OFFSET('Sanitation Data'!$D$30,0,10*ROW('Sanitation Data'!D18)))</f>
        <v/>
      </c>
      <c r="CR24" s="32" t="str">
        <f ca="true">+IF(OFFSET('Sanitation Data'!$D$31,0,10*ROW('Sanitation Data'!D18))="","",OFFSET('Sanitation Data'!$D$31,0,10*ROW('Sanitation Data'!D18)))</f>
        <v/>
      </c>
      <c r="CS24" s="32" t="str">
        <f ca="true">+IF(OFFSET('Sanitation Data'!$D$32,0,10*ROW('Sanitation Data'!D18))="","",OFFSET('Sanitation Data'!$D$32,0,10*ROW('Sanitation Data'!D18)))</f>
        <v/>
      </c>
      <c r="CT24" s="32" t="str">
        <f ca="true">+IF(OFFSET('Sanitation Data'!$D$33,0,10*ROW('Sanitation Data'!D18))="","",OFFSET('Sanitation Data'!$D$33,0,10*ROW('Sanitation Data'!D18)))</f>
        <v/>
      </c>
      <c r="CU24" s="32" t="str">
        <f ca="true">+IF(OFFSET('Sanitation Data'!$E$29,0,10*ROW('Sanitation Data'!E18))="","",OFFSET('Sanitation Data'!$E$29,0,10*ROW('Sanitation Data'!E18)))</f>
        <v/>
      </c>
      <c r="CV24" s="32" t="str">
        <f ca="true">+IF(OFFSET('Sanitation Data'!$E$30,0,10*ROW('Sanitation Data'!E18))="","",OFFSET('Sanitation Data'!$E$30,0,10*ROW('Sanitation Data'!E18)))</f>
        <v/>
      </c>
      <c r="CW24" s="32" t="str">
        <f ca="true">+IF(OFFSET('Sanitation Data'!$E$31,0,10*ROW('Sanitation Data'!E18))="","",OFFSET('Sanitation Data'!$E$31,0,10*ROW('Sanitation Data'!E18)))</f>
        <v/>
      </c>
      <c r="CX24" s="32" t="str">
        <f ca="true">+IF(OFFSET('Sanitation Data'!$E$32,0,10*ROW('Sanitation Data'!E18))="","",OFFSET('Sanitation Data'!$E$32,0,10*ROW('Sanitation Data'!E18)))</f>
        <v/>
      </c>
      <c r="CY24" s="32" t="str">
        <f ca="true">+IF(OFFSET('Sanitation Data'!$E$33,0,10*ROW('Sanitation Data'!E18))="","",OFFSET('Sanitation Data'!$E$33,0,10*ROW('Sanitation Data'!E18)))</f>
        <v/>
      </c>
      <c r="CZ24" s="32" t="str">
        <f ca="true">+IF(OFFSET('Sanitation Data'!$F$29,0,10*ROW('Sanitation Data'!F18))="","",OFFSET('Sanitation Data'!$F$29,0,10*ROW('Sanitation Data'!F18)))</f>
        <v/>
      </c>
      <c r="DA24" s="32" t="str">
        <f ca="true">+IF(OFFSET('Sanitation Data'!$F$30,0,10*ROW('Sanitation Data'!F18))="","",OFFSET('Sanitation Data'!$F$30,0,10*ROW('Sanitation Data'!F18)))</f>
        <v/>
      </c>
      <c r="DB24" s="32" t="str">
        <f ca="true">+IF(OFFSET('Sanitation Data'!$F$31,0,10*ROW('Sanitation Data'!F18))="","",OFFSET('Sanitation Data'!$F$31,0,10*ROW('Sanitation Data'!F18)))</f>
        <v/>
      </c>
      <c r="DC24" s="32" t="str">
        <f ca="true">+IF(OFFSET('Sanitation Data'!$F$32,0,10*ROW('Sanitation Data'!F18))="","",OFFSET('Sanitation Data'!$F$32,0,10*ROW('Sanitation Data'!F18)))</f>
        <v/>
      </c>
      <c r="DD24" s="32" t="str">
        <f ca="true">+IF(OFFSET('Sanitation Data'!$F$33,0,10*ROW('Sanitation Data'!F18))="","",OFFSET('Sanitation Data'!$F$33,0,10*ROW('Sanitation Data'!F18)))</f>
        <v/>
      </c>
      <c r="DE24" s="32" t="str">
        <f ca="true">+IF(OFFSET('Sanitation Data'!$G$29,0,10*ROW('Sanitation Data'!G18))="","",OFFSET('Sanitation Data'!$G$29,0,10*ROW('Sanitation Data'!G18)))</f>
        <v/>
      </c>
      <c r="DF24" s="32" t="str">
        <f ca="true">+IF(OFFSET('Sanitation Data'!$G$30,0,10*ROW('Sanitation Data'!G18))="","",OFFSET('Sanitation Data'!$G$30,0,10*ROW('Sanitation Data'!G18)))</f>
        <v/>
      </c>
      <c r="DG24" s="32" t="str">
        <f ca="true">+IF(OFFSET('Sanitation Data'!$G$31,0,10*ROW('Sanitation Data'!G18))="","",OFFSET('Sanitation Data'!$G$31,0,10*ROW('Sanitation Data'!G18)))</f>
        <v/>
      </c>
      <c r="DH24" s="32" t="str">
        <f ca="true">+IF(OFFSET('Sanitation Data'!$G$32,0,10*ROW('Sanitation Data'!G18))="","",OFFSET('Sanitation Data'!$G$32,0,10*ROW('Sanitation Data'!G18)))</f>
        <v/>
      </c>
      <c r="DI24" s="32" t="str">
        <f ca="true">+IF(OFFSET('Sanitation Data'!$G$33,0,10*ROW('Sanitation Data'!G18))="","",OFFSET('Sanitation Data'!$G$33,0,10*ROW('Sanitation Data'!G18)))</f>
        <v/>
      </c>
      <c r="DJ24" s="32" t="str">
        <f ca="true">+IF(OFFSET('Sanitation Data'!$H$29,0,10*ROW('Sanitation Data'!H18))="","",OFFSET('Sanitation Data'!$H$29,0,10*ROW('Sanitation Data'!H18)))</f>
        <v/>
      </c>
      <c r="DK24" s="32" t="str">
        <f ca="true">+IF(OFFSET('Sanitation Data'!$H$30,0,10*ROW('Sanitation Data'!H18))="","",OFFSET('Sanitation Data'!$H$30,0,10*ROW('Sanitation Data'!H18)))</f>
        <v/>
      </c>
      <c r="DL24" s="32" t="str">
        <f ca="true">+IF(OFFSET('Sanitation Data'!$H$31,0,10*ROW('Sanitation Data'!H18))="","",OFFSET('Sanitation Data'!$H$31,0,10*ROW('Sanitation Data'!H18)))</f>
        <v/>
      </c>
      <c r="DM24" s="32" t="str">
        <f ca="true">+IF(OFFSET('Sanitation Data'!$H$32,0,10*ROW('Sanitation Data'!H18))="","",OFFSET('Sanitation Data'!$H$32,0,10*ROW('Sanitation Data'!H18)))</f>
        <v/>
      </c>
      <c r="DN24" s="32" t="str">
        <f ca="true">+IF(OFFSET('Sanitation Data'!$H$33,0,10*ROW('Sanitation Data'!H18))="","",OFFSET('Sanitation Data'!$H$33,0,10*ROW('Sanitation Data'!H18)))</f>
        <v/>
      </c>
      <c r="DO24" s="32" t="str">
        <f ca="true">+IF(OFFSET('Hygiene Data'!$C$12,0,10*ROW('Hygiene Data'!C18))="","",OFFSET('Hygiene Data'!$C$12,0,10*ROW('Hygiene Data'!C18)))</f>
        <v/>
      </c>
      <c r="DP24" s="32" t="str">
        <f ca="true">+IF(OFFSET('Hygiene Data'!$C$13,0,10*ROW('Hygiene Data'!C18))="","",OFFSET('Hygiene Data'!$C$13,0,10*ROW('Hygiene Data'!C18)))</f>
        <v/>
      </c>
      <c r="DQ24" s="32" t="str">
        <f ca="true">+IF(OFFSET('Hygiene Data'!$C$14,0,10*ROW('Hygiene Data'!C18))="","",OFFSET('Hygiene Data'!$C$14,0,10*ROW('Hygiene Data'!C18)))</f>
        <v/>
      </c>
      <c r="DR24" s="32" t="str">
        <f ca="true">+IF(OFFSET('Hygiene Data'!$D$12,0,10*ROW('Hygiene Data'!D18))="","",OFFSET('Hygiene Data'!$D$12,0,10*ROW('Hygiene Data'!D18)))</f>
        <v/>
      </c>
      <c r="DS24" s="32" t="str">
        <f ca="true">+IF(OFFSET('Hygiene Data'!$D$13,0,10*ROW('Hygiene Data'!D18))="","",OFFSET('Hygiene Data'!$D$13,0,10*ROW('Hygiene Data'!D18)))</f>
        <v/>
      </c>
      <c r="DT24" s="32" t="str">
        <f ca="true">+IF(OFFSET('Hygiene Data'!$D$14,0,10*ROW('Hygiene Data'!D18))="","",OFFSET('Hygiene Data'!$D$14,0,10*ROW('Hygiene Data'!D18)))</f>
        <v/>
      </c>
      <c r="DU24" s="32" t="str">
        <f ca="true">+IF(OFFSET('Hygiene Data'!$E$12,0,10*ROW('Hygiene Data'!E18))="","",OFFSET('Hygiene Data'!$E$12,0,10*ROW('Hygiene Data'!E18)))</f>
        <v/>
      </c>
      <c r="DV24" s="32" t="str">
        <f ca="true">+IF(OFFSET('Hygiene Data'!$E$13,0,10*ROW('Hygiene Data'!E18))="","",OFFSET('Hygiene Data'!$E$13,0,10*ROW('Hygiene Data'!E18)))</f>
        <v/>
      </c>
      <c r="DW24" s="32" t="str">
        <f ca="true">+IF(OFFSET('Hygiene Data'!$E$14,0,10*ROW('Hygiene Data'!E18))="","",OFFSET('Hygiene Data'!$E$14,0,10*ROW('Hygiene Data'!E18)))</f>
        <v/>
      </c>
      <c r="DX24" s="32" t="str">
        <f ca="true">+IF(OFFSET('Hygiene Data'!$F$12,0,10*ROW('Hygiene Data'!F18))="","",OFFSET('Hygiene Data'!$F$12,0,10*ROW('Hygiene Data'!F18)))</f>
        <v/>
      </c>
      <c r="DY24" s="32" t="str">
        <f ca="true">+IF(OFFSET('Hygiene Data'!$F$13,0,10*ROW('Hygiene Data'!F18))="","",OFFSET('Hygiene Data'!$F$13,0,10*ROW('Hygiene Data'!F18)))</f>
        <v/>
      </c>
      <c r="DZ24" s="32" t="str">
        <f ca="true">+IF(OFFSET('Hygiene Data'!$F$14,0,10*ROW('Hygiene Data'!F18))="","",OFFSET('Hygiene Data'!$F$14,0,10*ROW('Hygiene Data'!F18)))</f>
        <v/>
      </c>
      <c r="EA24" s="32" t="str">
        <f ca="true">+IF(OFFSET('Hygiene Data'!$G$12,0,10*ROW('Hygiene Data'!G18))="","",OFFSET('Hygiene Data'!$G$12,0,10*ROW('Hygiene Data'!G18)))</f>
        <v/>
      </c>
      <c r="EB24" s="32" t="str">
        <f ca="true">+IF(OFFSET('Hygiene Data'!$G$13,0,10*ROW('Hygiene Data'!G18))="","",OFFSET('Hygiene Data'!$G$13,0,10*ROW('Hygiene Data'!G18)))</f>
        <v/>
      </c>
      <c r="EC24" s="32" t="str">
        <f ca="true">+IF(OFFSET('Hygiene Data'!$G$14,0,10*ROW('Hygiene Data'!G18))="","",OFFSET('Hygiene Data'!$G$14,0,10*ROW('Hygiene Data'!G18)))</f>
        <v/>
      </c>
      <c r="ED24" s="32" t="str">
        <f ca="true">+IF(OFFSET('Hygiene Data'!$H$12,0,10*ROW('Hygiene Data'!H18))="","",OFFSET('Hygiene Data'!$H$12,0,10*ROW('Hygiene Data'!H18)))</f>
        <v/>
      </c>
      <c r="EE24" s="32" t="str">
        <f ca="true">+IF(OFFSET('Hygiene Data'!$H$13,0,10*ROW('Hygiene Data'!H18))="","",OFFSET('Hygiene Data'!$H$13,0,10*ROW('Hygiene Data'!H18)))</f>
        <v/>
      </c>
      <c r="EF24" s="32" t="str">
        <f ca="true">+IF(OFFSET('Hygiene Data'!$H$14,0,10*ROW('Hygiene Data'!H18))="","",OFFSET('Hygiene Data'!$H$14,0,10*ROW('Hygiene Data'!H18)))</f>
        <v/>
      </c>
    </row>
    <row r="25" x14ac:dyDescent="0.2">
      <c r="A25" s="55" t="str">
        <f ca="true">+IF(OFFSET('Water Data'!$B$1,0,10*ROW('Water Data'!B19))="","",OFFSET('Water Data'!$B$1,0,10*ROW('Water Data'!B19)))</f>
        <v/>
      </c>
      <c r="B25" s="55" t="str">
        <f ca="true">+IF(OFFSET('Water Data'!$A$3,0,10*ROW('Water Data'!A19))="","",OFFSET('Water Data'!$A$3,0,10*ROW('Water Data'!A19)))</f>
        <v/>
      </c>
      <c r="C25" s="55" t="str">
        <f ca="true">+IF(OFFSET('Water Data'!$C$3,0,10*ROW('Water Data'!C19))="","",OFFSET('Water Data'!$C$3,0,10*ROW('Water Data'!C19)))</f>
        <v/>
      </c>
      <c r="D25" s="243"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3"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3"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3"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3"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3"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3"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3"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3"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3"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3"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3"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3"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3"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3"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3"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3"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3"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4"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4"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4"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4"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4"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4"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4"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4"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4"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4"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4"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4"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4"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4"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4"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4"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4"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4"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4"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4"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4"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4"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4"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4"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4"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4"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4"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4"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4"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4"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5"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5"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5"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5"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5"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5"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5"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5"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5"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5"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5"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5"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5"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5"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5"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5"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5"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5"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2" t="str">
        <f ca="true">+IF(OFFSET('Water Data'!$C$28,0,10*ROW('Water Data'!C19))="","",OFFSET('Water Data'!$C$28,0,10*ROW('Water Data'!C19)))</f>
        <v/>
      </c>
      <c r="BT25" s="32" t="str">
        <f ca="true">+IF(OFFSET('Water Data'!$C$29,0,10*ROW('Water Data'!C19))="","",OFFSET('Water Data'!$C$29,0,10*ROW('Water Data'!C19)))</f>
        <v/>
      </c>
      <c r="BU25" s="32" t="str">
        <f ca="true">+IF(OFFSET('Water Data'!$C$30,0,10*ROW('Water Data'!C19))="","",OFFSET('Water Data'!$C$30,0,10*ROW('Water Data'!C19)))</f>
        <v/>
      </c>
      <c r="BV25" s="32" t="str">
        <f ca="true">+IF(OFFSET('Water Data'!$D$28,0,10*ROW('Water Data'!D19))="","",OFFSET('Water Data'!$D$28,0,10*ROW('Water Data'!D19)))</f>
        <v/>
      </c>
      <c r="BW25" s="32" t="str">
        <f ca="true">+IF(OFFSET('Water Data'!$D$29,0,10*ROW('Water Data'!D19))="","",OFFSET('Water Data'!$D$29,0,10*ROW('Water Data'!D19)))</f>
        <v/>
      </c>
      <c r="BX25" s="32" t="str">
        <f ca="true">+IF(OFFSET('Water Data'!$D$30,0,10*ROW('Water Data'!D19))="","",OFFSET('Water Data'!$D$30,0,10*ROW('Water Data'!D19)))</f>
        <v/>
      </c>
      <c r="BY25" s="32" t="str">
        <f ca="true">+IF(OFFSET('Water Data'!$E$28,0,10*ROW('Water Data'!E19))="","",OFFSET('Water Data'!$E$28,0,10*ROW('Water Data'!E19)))</f>
        <v/>
      </c>
      <c r="BZ25" s="32" t="str">
        <f ca="true">+IF(OFFSET('Water Data'!$E$29,0,10*ROW('Water Data'!E19))="","",OFFSET('Water Data'!$E$29,0,10*ROW('Water Data'!E19)))</f>
        <v/>
      </c>
      <c r="CA25" s="32" t="str">
        <f ca="true">+IF(OFFSET('Water Data'!$E$30,0,10*ROW('Water Data'!E19))="","",OFFSET('Water Data'!$E$30,0,10*ROW('Water Data'!E19)))</f>
        <v/>
      </c>
      <c r="CB25" s="32" t="str">
        <f ca="true">+IF(OFFSET('Water Data'!$F$28,0,10*ROW('Water Data'!F19))="","",OFFSET('Water Data'!$F$28,0,10*ROW('Water Data'!F19)))</f>
        <v/>
      </c>
      <c r="CC25" s="32" t="str">
        <f ca="true">+IF(OFFSET('Water Data'!$F$29,0,10*ROW('Water Data'!F19))="","",OFFSET('Water Data'!$F$29,0,10*ROW('Water Data'!F19)))</f>
        <v/>
      </c>
      <c r="CD25" s="32" t="str">
        <f ca="true">+IF(OFFSET('Water Data'!$F$30,0,10*ROW('Water Data'!F19))="","",OFFSET('Water Data'!$F$30,0,10*ROW('Water Data'!F19)))</f>
        <v/>
      </c>
      <c r="CE25" s="32" t="str">
        <f ca="true">+IF(OFFSET('Water Data'!$G$28,0,10*ROW('Water Data'!G19))="","",OFFSET('Water Data'!$G$28,0,10*ROW('Water Data'!G19)))</f>
        <v/>
      </c>
      <c r="CF25" s="32" t="str">
        <f ca="true">+IF(OFFSET('Water Data'!$G$29,0,10*ROW('Water Data'!G19))="","",OFFSET('Water Data'!$G$29,0,10*ROW('Water Data'!G19)))</f>
        <v/>
      </c>
      <c r="CG25" s="32" t="str">
        <f ca="true">+IF(OFFSET('Water Data'!$G$30,0,10*ROW('Water Data'!G19))="","",OFFSET('Water Data'!$G$30,0,10*ROW('Water Data'!G19)))</f>
        <v/>
      </c>
      <c r="CH25" s="32" t="str">
        <f ca="true">+IF(OFFSET('Water Data'!$H$28,0,10*ROW('Water Data'!H19))="","",OFFSET('Water Data'!$H$28,0,10*ROW('Water Data'!H19)))</f>
        <v/>
      </c>
      <c r="CI25" s="32" t="str">
        <f ca="true">+IF(OFFSET('Water Data'!$H$29,0,10*ROW('Water Data'!H19))="","",OFFSET('Water Data'!$H$29,0,10*ROW('Water Data'!H19)))</f>
        <v/>
      </c>
      <c r="CJ25" s="32" t="str">
        <f ca="true">+IF(OFFSET('Water Data'!$H$30,0,10*ROW('Water Data'!H19))="","",OFFSET('Water Data'!$H$30,0,10*ROW('Water Data'!H19)))</f>
        <v/>
      </c>
      <c r="CK25" s="32" t="str">
        <f ca="true">+IF(OFFSET('Sanitation Data'!$C$29,0,10*ROW('Sanitation Data'!C19))="","",OFFSET('Sanitation Data'!$C$29,0,10*ROW('Sanitation Data'!C19)))</f>
        <v/>
      </c>
      <c r="CL25" s="32" t="str">
        <f ca="true">+IF(OFFSET('Sanitation Data'!$C$30,0,10*ROW('Sanitation Data'!C19))="","",OFFSET('Sanitation Data'!$C$30,0,10*ROW('Sanitation Data'!C19)))</f>
        <v/>
      </c>
      <c r="CM25" s="32" t="str">
        <f ca="true">+IF(OFFSET('Sanitation Data'!$C$31,0,10*ROW('Sanitation Data'!C19))="","",OFFSET('Sanitation Data'!$C$31,0,10*ROW('Sanitation Data'!C19)))</f>
        <v/>
      </c>
      <c r="CN25" s="32" t="str">
        <f ca="true">+IF(OFFSET('Sanitation Data'!$C$32,0,10*ROW('Sanitation Data'!C19))="","",OFFSET('Sanitation Data'!$C$32,0,10*ROW('Sanitation Data'!C19)))</f>
        <v/>
      </c>
      <c r="CO25" s="32" t="str">
        <f ca="true">+IF(OFFSET('Sanitation Data'!$C$33,0,10*ROW('Sanitation Data'!C19))="","",OFFSET('Sanitation Data'!$C$33,0,10*ROW('Sanitation Data'!C19)))</f>
        <v/>
      </c>
      <c r="CP25" s="32" t="str">
        <f ca="true">+IF(OFFSET('Sanitation Data'!$D$29,0,10*ROW('Sanitation Data'!D19))="","",OFFSET('Sanitation Data'!$D$29,0,10*ROW('Sanitation Data'!D19)))</f>
        <v/>
      </c>
      <c r="CQ25" s="32" t="str">
        <f ca="true">+IF(OFFSET('Sanitation Data'!$D$30,0,10*ROW('Sanitation Data'!D19))="","",OFFSET('Sanitation Data'!$D$30,0,10*ROW('Sanitation Data'!D19)))</f>
        <v/>
      </c>
      <c r="CR25" s="32" t="str">
        <f ca="true">+IF(OFFSET('Sanitation Data'!$D$31,0,10*ROW('Sanitation Data'!D19))="","",OFFSET('Sanitation Data'!$D$31,0,10*ROW('Sanitation Data'!D19)))</f>
        <v/>
      </c>
      <c r="CS25" s="32" t="str">
        <f ca="true">+IF(OFFSET('Sanitation Data'!$D$32,0,10*ROW('Sanitation Data'!D19))="","",OFFSET('Sanitation Data'!$D$32,0,10*ROW('Sanitation Data'!D19)))</f>
        <v/>
      </c>
      <c r="CT25" s="32" t="str">
        <f ca="true">+IF(OFFSET('Sanitation Data'!$D$33,0,10*ROW('Sanitation Data'!D19))="","",OFFSET('Sanitation Data'!$D$33,0,10*ROW('Sanitation Data'!D19)))</f>
        <v/>
      </c>
      <c r="CU25" s="32" t="str">
        <f ca="true">+IF(OFFSET('Sanitation Data'!$E$29,0,10*ROW('Sanitation Data'!E19))="","",OFFSET('Sanitation Data'!$E$29,0,10*ROW('Sanitation Data'!E19)))</f>
        <v/>
      </c>
      <c r="CV25" s="32" t="str">
        <f ca="true">+IF(OFFSET('Sanitation Data'!$E$30,0,10*ROW('Sanitation Data'!E19))="","",OFFSET('Sanitation Data'!$E$30,0,10*ROW('Sanitation Data'!E19)))</f>
        <v/>
      </c>
      <c r="CW25" s="32" t="str">
        <f ca="true">+IF(OFFSET('Sanitation Data'!$E$31,0,10*ROW('Sanitation Data'!E19))="","",OFFSET('Sanitation Data'!$E$31,0,10*ROW('Sanitation Data'!E19)))</f>
        <v/>
      </c>
      <c r="CX25" s="32" t="str">
        <f ca="true">+IF(OFFSET('Sanitation Data'!$E$32,0,10*ROW('Sanitation Data'!E19))="","",OFFSET('Sanitation Data'!$E$32,0,10*ROW('Sanitation Data'!E19)))</f>
        <v/>
      </c>
      <c r="CY25" s="32" t="str">
        <f ca="true">+IF(OFFSET('Sanitation Data'!$E$33,0,10*ROW('Sanitation Data'!E19))="","",OFFSET('Sanitation Data'!$E$33,0,10*ROW('Sanitation Data'!E19)))</f>
        <v/>
      </c>
      <c r="CZ25" s="32" t="str">
        <f ca="true">+IF(OFFSET('Sanitation Data'!$F$29,0,10*ROW('Sanitation Data'!F19))="","",OFFSET('Sanitation Data'!$F$29,0,10*ROW('Sanitation Data'!F19)))</f>
        <v/>
      </c>
      <c r="DA25" s="32" t="str">
        <f ca="true">+IF(OFFSET('Sanitation Data'!$F$30,0,10*ROW('Sanitation Data'!F19))="","",OFFSET('Sanitation Data'!$F$30,0,10*ROW('Sanitation Data'!F19)))</f>
        <v/>
      </c>
      <c r="DB25" s="32" t="str">
        <f ca="true">+IF(OFFSET('Sanitation Data'!$F$31,0,10*ROW('Sanitation Data'!F19))="","",OFFSET('Sanitation Data'!$F$31,0,10*ROW('Sanitation Data'!F19)))</f>
        <v/>
      </c>
      <c r="DC25" s="32" t="str">
        <f ca="true">+IF(OFFSET('Sanitation Data'!$F$32,0,10*ROW('Sanitation Data'!F19))="","",OFFSET('Sanitation Data'!$F$32,0,10*ROW('Sanitation Data'!F19)))</f>
        <v/>
      </c>
      <c r="DD25" s="32" t="str">
        <f ca="true">+IF(OFFSET('Sanitation Data'!$F$33,0,10*ROW('Sanitation Data'!F19))="","",OFFSET('Sanitation Data'!$F$33,0,10*ROW('Sanitation Data'!F19)))</f>
        <v/>
      </c>
      <c r="DE25" s="32" t="str">
        <f ca="true">+IF(OFFSET('Sanitation Data'!$G$29,0,10*ROW('Sanitation Data'!G19))="","",OFFSET('Sanitation Data'!$G$29,0,10*ROW('Sanitation Data'!G19)))</f>
        <v/>
      </c>
      <c r="DF25" s="32" t="str">
        <f ca="true">+IF(OFFSET('Sanitation Data'!$G$30,0,10*ROW('Sanitation Data'!G19))="","",OFFSET('Sanitation Data'!$G$30,0,10*ROW('Sanitation Data'!G19)))</f>
        <v/>
      </c>
      <c r="DG25" s="32" t="str">
        <f ca="true">+IF(OFFSET('Sanitation Data'!$G$31,0,10*ROW('Sanitation Data'!G19))="","",OFFSET('Sanitation Data'!$G$31,0,10*ROW('Sanitation Data'!G19)))</f>
        <v/>
      </c>
      <c r="DH25" s="32" t="str">
        <f ca="true">+IF(OFFSET('Sanitation Data'!$G$32,0,10*ROW('Sanitation Data'!G19))="","",OFFSET('Sanitation Data'!$G$32,0,10*ROW('Sanitation Data'!G19)))</f>
        <v/>
      </c>
      <c r="DI25" s="32" t="str">
        <f ca="true">+IF(OFFSET('Sanitation Data'!$G$33,0,10*ROW('Sanitation Data'!G19))="","",OFFSET('Sanitation Data'!$G$33,0,10*ROW('Sanitation Data'!G19)))</f>
        <v/>
      </c>
      <c r="DJ25" s="32" t="str">
        <f ca="true">+IF(OFFSET('Sanitation Data'!$H$29,0,10*ROW('Sanitation Data'!H19))="","",OFFSET('Sanitation Data'!$H$29,0,10*ROW('Sanitation Data'!H19)))</f>
        <v/>
      </c>
      <c r="DK25" s="32" t="str">
        <f ca="true">+IF(OFFSET('Sanitation Data'!$H$30,0,10*ROW('Sanitation Data'!H19))="","",OFFSET('Sanitation Data'!$H$30,0,10*ROW('Sanitation Data'!H19)))</f>
        <v/>
      </c>
      <c r="DL25" s="32" t="str">
        <f ca="true">+IF(OFFSET('Sanitation Data'!$H$31,0,10*ROW('Sanitation Data'!H19))="","",OFFSET('Sanitation Data'!$H$31,0,10*ROW('Sanitation Data'!H19)))</f>
        <v/>
      </c>
      <c r="DM25" s="32" t="str">
        <f ca="true">+IF(OFFSET('Sanitation Data'!$H$32,0,10*ROW('Sanitation Data'!H19))="","",OFFSET('Sanitation Data'!$H$32,0,10*ROW('Sanitation Data'!H19)))</f>
        <v/>
      </c>
      <c r="DN25" s="32" t="str">
        <f ca="true">+IF(OFFSET('Sanitation Data'!$H$33,0,10*ROW('Sanitation Data'!H19))="","",OFFSET('Sanitation Data'!$H$33,0,10*ROW('Sanitation Data'!H19)))</f>
        <v/>
      </c>
      <c r="DO25" s="32" t="str">
        <f ca="true">+IF(OFFSET('Hygiene Data'!$C$12,0,10*ROW('Hygiene Data'!C19))="","",OFFSET('Hygiene Data'!$C$12,0,10*ROW('Hygiene Data'!C19)))</f>
        <v/>
      </c>
      <c r="DP25" s="32" t="str">
        <f ca="true">+IF(OFFSET('Hygiene Data'!$C$13,0,10*ROW('Hygiene Data'!C19))="","",OFFSET('Hygiene Data'!$C$13,0,10*ROW('Hygiene Data'!C19)))</f>
        <v/>
      </c>
      <c r="DQ25" s="32" t="str">
        <f ca="true">+IF(OFFSET('Hygiene Data'!$C$14,0,10*ROW('Hygiene Data'!C19))="","",OFFSET('Hygiene Data'!$C$14,0,10*ROW('Hygiene Data'!C19)))</f>
        <v/>
      </c>
      <c r="DR25" s="32" t="str">
        <f ca="true">+IF(OFFSET('Hygiene Data'!$D$12,0,10*ROW('Hygiene Data'!D19))="","",OFFSET('Hygiene Data'!$D$12,0,10*ROW('Hygiene Data'!D19)))</f>
        <v/>
      </c>
      <c r="DS25" s="32" t="str">
        <f ca="true">+IF(OFFSET('Hygiene Data'!$D$13,0,10*ROW('Hygiene Data'!D19))="","",OFFSET('Hygiene Data'!$D$13,0,10*ROW('Hygiene Data'!D19)))</f>
        <v/>
      </c>
      <c r="DT25" s="32" t="str">
        <f ca="true">+IF(OFFSET('Hygiene Data'!$D$14,0,10*ROW('Hygiene Data'!D19))="","",OFFSET('Hygiene Data'!$D$14,0,10*ROW('Hygiene Data'!D19)))</f>
        <v/>
      </c>
      <c r="DU25" s="32" t="str">
        <f ca="true">+IF(OFFSET('Hygiene Data'!$E$12,0,10*ROW('Hygiene Data'!E19))="","",OFFSET('Hygiene Data'!$E$12,0,10*ROW('Hygiene Data'!E19)))</f>
        <v/>
      </c>
      <c r="DV25" s="32" t="str">
        <f ca="true">+IF(OFFSET('Hygiene Data'!$E$13,0,10*ROW('Hygiene Data'!E19))="","",OFFSET('Hygiene Data'!$E$13,0,10*ROW('Hygiene Data'!E19)))</f>
        <v/>
      </c>
      <c r="DW25" s="32" t="str">
        <f ca="true">+IF(OFFSET('Hygiene Data'!$E$14,0,10*ROW('Hygiene Data'!E19))="","",OFFSET('Hygiene Data'!$E$14,0,10*ROW('Hygiene Data'!E19)))</f>
        <v/>
      </c>
      <c r="DX25" s="32" t="str">
        <f ca="true">+IF(OFFSET('Hygiene Data'!$F$12,0,10*ROW('Hygiene Data'!F19))="","",OFFSET('Hygiene Data'!$F$12,0,10*ROW('Hygiene Data'!F19)))</f>
        <v/>
      </c>
      <c r="DY25" s="32" t="str">
        <f ca="true">+IF(OFFSET('Hygiene Data'!$F$13,0,10*ROW('Hygiene Data'!F19))="","",OFFSET('Hygiene Data'!$F$13,0,10*ROW('Hygiene Data'!F19)))</f>
        <v/>
      </c>
      <c r="DZ25" s="32" t="str">
        <f ca="true">+IF(OFFSET('Hygiene Data'!$F$14,0,10*ROW('Hygiene Data'!F19))="","",OFFSET('Hygiene Data'!$F$14,0,10*ROW('Hygiene Data'!F19)))</f>
        <v/>
      </c>
      <c r="EA25" s="32" t="str">
        <f ca="true">+IF(OFFSET('Hygiene Data'!$G$12,0,10*ROW('Hygiene Data'!G19))="","",OFFSET('Hygiene Data'!$G$12,0,10*ROW('Hygiene Data'!G19)))</f>
        <v/>
      </c>
      <c r="EB25" s="32" t="str">
        <f ca="true">+IF(OFFSET('Hygiene Data'!$G$13,0,10*ROW('Hygiene Data'!G19))="","",OFFSET('Hygiene Data'!$G$13,0,10*ROW('Hygiene Data'!G19)))</f>
        <v/>
      </c>
      <c r="EC25" s="32" t="str">
        <f ca="true">+IF(OFFSET('Hygiene Data'!$G$14,0,10*ROW('Hygiene Data'!G19))="","",OFFSET('Hygiene Data'!$G$14,0,10*ROW('Hygiene Data'!G19)))</f>
        <v/>
      </c>
      <c r="ED25" s="32" t="str">
        <f ca="true">+IF(OFFSET('Hygiene Data'!$H$12,0,10*ROW('Hygiene Data'!H19))="","",OFFSET('Hygiene Data'!$H$12,0,10*ROW('Hygiene Data'!H19)))</f>
        <v/>
      </c>
      <c r="EE25" s="32" t="str">
        <f ca="true">+IF(OFFSET('Hygiene Data'!$H$13,0,10*ROW('Hygiene Data'!H19))="","",OFFSET('Hygiene Data'!$H$13,0,10*ROW('Hygiene Data'!H19)))</f>
        <v/>
      </c>
      <c r="EF25" s="32" t="str">
        <f ca="true">+IF(OFFSET('Hygiene Data'!$H$14,0,10*ROW('Hygiene Data'!H19))="","",OFFSET('Hygiene Data'!$H$14,0,10*ROW('Hygiene Data'!H19)))</f>
        <v/>
      </c>
    </row>
    <row r="26" x14ac:dyDescent="0.2">
      <c r="A26" s="55" t="str">
        <f ca="true">+IF(OFFSET('Water Data'!$B$1,0,10*ROW('Water Data'!B20))="","",OFFSET('Water Data'!$B$1,0,10*ROW('Water Data'!B20)))</f>
        <v/>
      </c>
      <c r="B26" s="55" t="str">
        <f ca="true">+IF(OFFSET('Water Data'!$A$3,0,10*ROW('Water Data'!A20))="","",OFFSET('Water Data'!$A$3,0,10*ROW('Water Data'!A20)))</f>
        <v/>
      </c>
      <c r="C26" s="55" t="str">
        <f ca="true">+IF(OFFSET('Water Data'!$C$3,0,10*ROW('Water Data'!C20))="","",OFFSET('Water Data'!$C$3,0,10*ROW('Water Data'!C20)))</f>
        <v/>
      </c>
      <c r="D26" s="243"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3"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3"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3"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3"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3"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3"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3"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3"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3"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3"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3"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3"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3"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3"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3"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3"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3"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4"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4"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4"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4"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4"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4"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4"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4"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4"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4"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4"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4"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4"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4"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4"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4"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4"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4"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4"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4"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4"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4"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4"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4"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4"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4"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4"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4"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4"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4"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5"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5"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5"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5"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5"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5"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5"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5"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5"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5"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5"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5"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5"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5"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5"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5"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5"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5"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2" t="str">
        <f ca="true">+IF(OFFSET('Water Data'!$C$28,0,10*ROW('Water Data'!C20))="","",OFFSET('Water Data'!$C$28,0,10*ROW('Water Data'!C20)))</f>
        <v/>
      </c>
      <c r="BT26" s="32" t="str">
        <f ca="true">+IF(OFFSET('Water Data'!$C$29,0,10*ROW('Water Data'!C20))="","",OFFSET('Water Data'!$C$29,0,10*ROW('Water Data'!C20)))</f>
        <v/>
      </c>
      <c r="BU26" s="32" t="str">
        <f ca="true">+IF(OFFSET('Water Data'!$C$30,0,10*ROW('Water Data'!C20))="","",OFFSET('Water Data'!$C$30,0,10*ROW('Water Data'!C20)))</f>
        <v/>
      </c>
      <c r="BV26" s="32" t="str">
        <f ca="true">+IF(OFFSET('Water Data'!$D$28,0,10*ROW('Water Data'!D20))="","",OFFSET('Water Data'!$D$28,0,10*ROW('Water Data'!D20)))</f>
        <v/>
      </c>
      <c r="BW26" s="32" t="str">
        <f ca="true">+IF(OFFSET('Water Data'!$D$29,0,10*ROW('Water Data'!D20))="","",OFFSET('Water Data'!$D$29,0,10*ROW('Water Data'!D20)))</f>
        <v/>
      </c>
      <c r="BX26" s="32" t="str">
        <f ca="true">+IF(OFFSET('Water Data'!$D$30,0,10*ROW('Water Data'!D20))="","",OFFSET('Water Data'!$D$30,0,10*ROW('Water Data'!D20)))</f>
        <v/>
      </c>
      <c r="BY26" s="32" t="str">
        <f ca="true">+IF(OFFSET('Water Data'!$E$28,0,10*ROW('Water Data'!E20))="","",OFFSET('Water Data'!$E$28,0,10*ROW('Water Data'!E20)))</f>
        <v/>
      </c>
      <c r="BZ26" s="32" t="str">
        <f ca="true">+IF(OFFSET('Water Data'!$E$29,0,10*ROW('Water Data'!E20))="","",OFFSET('Water Data'!$E$29,0,10*ROW('Water Data'!E20)))</f>
        <v/>
      </c>
      <c r="CA26" s="32" t="str">
        <f ca="true">+IF(OFFSET('Water Data'!$E$30,0,10*ROW('Water Data'!E20))="","",OFFSET('Water Data'!$E$30,0,10*ROW('Water Data'!E20)))</f>
        <v/>
      </c>
      <c r="CB26" s="32" t="str">
        <f ca="true">+IF(OFFSET('Water Data'!$F$28,0,10*ROW('Water Data'!F20))="","",OFFSET('Water Data'!$F$28,0,10*ROW('Water Data'!F20)))</f>
        <v/>
      </c>
      <c r="CC26" s="32" t="str">
        <f ca="true">+IF(OFFSET('Water Data'!$F$29,0,10*ROW('Water Data'!F20))="","",OFFSET('Water Data'!$F$29,0,10*ROW('Water Data'!F20)))</f>
        <v/>
      </c>
      <c r="CD26" s="32" t="str">
        <f ca="true">+IF(OFFSET('Water Data'!$F$30,0,10*ROW('Water Data'!F20))="","",OFFSET('Water Data'!$F$30,0,10*ROW('Water Data'!F20)))</f>
        <v/>
      </c>
      <c r="CE26" s="32" t="str">
        <f ca="true">+IF(OFFSET('Water Data'!$G$28,0,10*ROW('Water Data'!G20))="","",OFFSET('Water Data'!$G$28,0,10*ROW('Water Data'!G20)))</f>
        <v/>
      </c>
      <c r="CF26" s="32" t="str">
        <f ca="true">+IF(OFFSET('Water Data'!$G$29,0,10*ROW('Water Data'!G20))="","",OFFSET('Water Data'!$G$29,0,10*ROW('Water Data'!G20)))</f>
        <v/>
      </c>
      <c r="CG26" s="32" t="str">
        <f ca="true">+IF(OFFSET('Water Data'!$G$30,0,10*ROW('Water Data'!G20))="","",OFFSET('Water Data'!$G$30,0,10*ROW('Water Data'!G20)))</f>
        <v/>
      </c>
      <c r="CH26" s="32" t="str">
        <f ca="true">+IF(OFFSET('Water Data'!$H$28,0,10*ROW('Water Data'!H20))="","",OFFSET('Water Data'!$H$28,0,10*ROW('Water Data'!H20)))</f>
        <v/>
      </c>
      <c r="CI26" s="32" t="str">
        <f ca="true">+IF(OFFSET('Water Data'!$H$29,0,10*ROW('Water Data'!H20))="","",OFFSET('Water Data'!$H$29,0,10*ROW('Water Data'!H20)))</f>
        <v/>
      </c>
      <c r="CJ26" s="32" t="str">
        <f ca="true">+IF(OFFSET('Water Data'!$H$30,0,10*ROW('Water Data'!H20))="","",OFFSET('Water Data'!$H$30,0,10*ROW('Water Data'!H20)))</f>
        <v/>
      </c>
      <c r="CK26" s="32" t="str">
        <f ca="true">+IF(OFFSET('Sanitation Data'!$C$29,0,10*ROW('Sanitation Data'!C20))="","",OFFSET('Sanitation Data'!$C$29,0,10*ROW('Sanitation Data'!C20)))</f>
        <v/>
      </c>
      <c r="CL26" s="32" t="str">
        <f ca="true">+IF(OFFSET('Sanitation Data'!$C$30,0,10*ROW('Sanitation Data'!C20))="","",OFFSET('Sanitation Data'!$C$30,0,10*ROW('Sanitation Data'!C20)))</f>
        <v/>
      </c>
      <c r="CM26" s="32" t="str">
        <f ca="true">+IF(OFFSET('Sanitation Data'!$C$31,0,10*ROW('Sanitation Data'!C20))="","",OFFSET('Sanitation Data'!$C$31,0,10*ROW('Sanitation Data'!C20)))</f>
        <v/>
      </c>
      <c r="CN26" s="32" t="str">
        <f ca="true">+IF(OFFSET('Sanitation Data'!$C$32,0,10*ROW('Sanitation Data'!C20))="","",OFFSET('Sanitation Data'!$C$32,0,10*ROW('Sanitation Data'!C20)))</f>
        <v/>
      </c>
      <c r="CO26" s="32" t="str">
        <f ca="true">+IF(OFFSET('Sanitation Data'!$C$33,0,10*ROW('Sanitation Data'!C20))="","",OFFSET('Sanitation Data'!$C$33,0,10*ROW('Sanitation Data'!C20)))</f>
        <v/>
      </c>
      <c r="CP26" s="32" t="str">
        <f ca="true">+IF(OFFSET('Sanitation Data'!$D$29,0,10*ROW('Sanitation Data'!D20))="","",OFFSET('Sanitation Data'!$D$29,0,10*ROW('Sanitation Data'!D20)))</f>
        <v/>
      </c>
      <c r="CQ26" s="32" t="str">
        <f ca="true">+IF(OFFSET('Sanitation Data'!$D$30,0,10*ROW('Sanitation Data'!D20))="","",OFFSET('Sanitation Data'!$D$30,0,10*ROW('Sanitation Data'!D20)))</f>
        <v/>
      </c>
      <c r="CR26" s="32" t="str">
        <f ca="true">+IF(OFFSET('Sanitation Data'!$D$31,0,10*ROW('Sanitation Data'!D20))="","",OFFSET('Sanitation Data'!$D$31,0,10*ROW('Sanitation Data'!D20)))</f>
        <v/>
      </c>
      <c r="CS26" s="32" t="str">
        <f ca="true">+IF(OFFSET('Sanitation Data'!$D$32,0,10*ROW('Sanitation Data'!D20))="","",OFFSET('Sanitation Data'!$D$32,0,10*ROW('Sanitation Data'!D20)))</f>
        <v/>
      </c>
      <c r="CT26" s="32" t="str">
        <f ca="true">+IF(OFFSET('Sanitation Data'!$D$33,0,10*ROW('Sanitation Data'!D20))="","",OFFSET('Sanitation Data'!$D$33,0,10*ROW('Sanitation Data'!D20)))</f>
        <v/>
      </c>
      <c r="CU26" s="32" t="str">
        <f ca="true">+IF(OFFSET('Sanitation Data'!$E$29,0,10*ROW('Sanitation Data'!E20))="","",OFFSET('Sanitation Data'!$E$29,0,10*ROW('Sanitation Data'!E20)))</f>
        <v/>
      </c>
      <c r="CV26" s="32" t="str">
        <f ca="true">+IF(OFFSET('Sanitation Data'!$E$30,0,10*ROW('Sanitation Data'!E20))="","",OFFSET('Sanitation Data'!$E$30,0,10*ROW('Sanitation Data'!E20)))</f>
        <v/>
      </c>
      <c r="CW26" s="32" t="str">
        <f ca="true">+IF(OFFSET('Sanitation Data'!$E$31,0,10*ROW('Sanitation Data'!E20))="","",OFFSET('Sanitation Data'!$E$31,0,10*ROW('Sanitation Data'!E20)))</f>
        <v/>
      </c>
      <c r="CX26" s="32" t="str">
        <f ca="true">+IF(OFFSET('Sanitation Data'!$E$32,0,10*ROW('Sanitation Data'!E20))="","",OFFSET('Sanitation Data'!$E$32,0,10*ROW('Sanitation Data'!E20)))</f>
        <v/>
      </c>
      <c r="CY26" s="32" t="str">
        <f ca="true">+IF(OFFSET('Sanitation Data'!$E$33,0,10*ROW('Sanitation Data'!E20))="","",OFFSET('Sanitation Data'!$E$33,0,10*ROW('Sanitation Data'!E20)))</f>
        <v/>
      </c>
      <c r="CZ26" s="32" t="str">
        <f ca="true">+IF(OFFSET('Sanitation Data'!$F$29,0,10*ROW('Sanitation Data'!F20))="","",OFFSET('Sanitation Data'!$F$29,0,10*ROW('Sanitation Data'!F20)))</f>
        <v/>
      </c>
      <c r="DA26" s="32" t="str">
        <f ca="true">+IF(OFFSET('Sanitation Data'!$F$30,0,10*ROW('Sanitation Data'!F20))="","",OFFSET('Sanitation Data'!$F$30,0,10*ROW('Sanitation Data'!F20)))</f>
        <v/>
      </c>
      <c r="DB26" s="32" t="str">
        <f ca="true">+IF(OFFSET('Sanitation Data'!$F$31,0,10*ROW('Sanitation Data'!F20))="","",OFFSET('Sanitation Data'!$F$31,0,10*ROW('Sanitation Data'!F20)))</f>
        <v/>
      </c>
      <c r="DC26" s="32" t="str">
        <f ca="true">+IF(OFFSET('Sanitation Data'!$F$32,0,10*ROW('Sanitation Data'!F20))="","",OFFSET('Sanitation Data'!$F$32,0,10*ROW('Sanitation Data'!F20)))</f>
        <v/>
      </c>
      <c r="DD26" s="32" t="str">
        <f ca="true">+IF(OFFSET('Sanitation Data'!$F$33,0,10*ROW('Sanitation Data'!F20))="","",OFFSET('Sanitation Data'!$F$33,0,10*ROW('Sanitation Data'!F20)))</f>
        <v/>
      </c>
      <c r="DE26" s="32" t="str">
        <f ca="true">+IF(OFFSET('Sanitation Data'!$G$29,0,10*ROW('Sanitation Data'!G20))="","",OFFSET('Sanitation Data'!$G$29,0,10*ROW('Sanitation Data'!G20)))</f>
        <v/>
      </c>
      <c r="DF26" s="32" t="str">
        <f ca="true">+IF(OFFSET('Sanitation Data'!$G$30,0,10*ROW('Sanitation Data'!G20))="","",OFFSET('Sanitation Data'!$G$30,0,10*ROW('Sanitation Data'!G20)))</f>
        <v/>
      </c>
      <c r="DG26" s="32" t="str">
        <f ca="true">+IF(OFFSET('Sanitation Data'!$G$31,0,10*ROW('Sanitation Data'!G20))="","",OFFSET('Sanitation Data'!$G$31,0,10*ROW('Sanitation Data'!G20)))</f>
        <v/>
      </c>
      <c r="DH26" s="32" t="str">
        <f ca="true">+IF(OFFSET('Sanitation Data'!$G$32,0,10*ROW('Sanitation Data'!G20))="","",OFFSET('Sanitation Data'!$G$32,0,10*ROW('Sanitation Data'!G20)))</f>
        <v/>
      </c>
      <c r="DI26" s="32" t="str">
        <f ca="true">+IF(OFFSET('Sanitation Data'!$G$33,0,10*ROW('Sanitation Data'!G20))="","",OFFSET('Sanitation Data'!$G$33,0,10*ROW('Sanitation Data'!G20)))</f>
        <v/>
      </c>
      <c r="DJ26" s="32" t="str">
        <f ca="true">+IF(OFFSET('Sanitation Data'!$H$29,0,10*ROW('Sanitation Data'!H20))="","",OFFSET('Sanitation Data'!$H$29,0,10*ROW('Sanitation Data'!H20)))</f>
        <v/>
      </c>
      <c r="DK26" s="32" t="str">
        <f ca="true">+IF(OFFSET('Sanitation Data'!$H$30,0,10*ROW('Sanitation Data'!H20))="","",OFFSET('Sanitation Data'!$H$30,0,10*ROW('Sanitation Data'!H20)))</f>
        <v/>
      </c>
      <c r="DL26" s="32" t="str">
        <f ca="true">+IF(OFFSET('Sanitation Data'!$H$31,0,10*ROW('Sanitation Data'!H20))="","",OFFSET('Sanitation Data'!$H$31,0,10*ROW('Sanitation Data'!H20)))</f>
        <v/>
      </c>
      <c r="DM26" s="32" t="str">
        <f ca="true">+IF(OFFSET('Sanitation Data'!$H$32,0,10*ROW('Sanitation Data'!H20))="","",OFFSET('Sanitation Data'!$H$32,0,10*ROW('Sanitation Data'!H20)))</f>
        <v/>
      </c>
      <c r="DN26" s="32" t="str">
        <f ca="true">+IF(OFFSET('Sanitation Data'!$H$33,0,10*ROW('Sanitation Data'!H20))="","",OFFSET('Sanitation Data'!$H$33,0,10*ROW('Sanitation Data'!H20)))</f>
        <v/>
      </c>
      <c r="DO26" s="32" t="str">
        <f ca="true">+IF(OFFSET('Hygiene Data'!$C$12,0,10*ROW('Hygiene Data'!C20))="","",OFFSET('Hygiene Data'!$C$12,0,10*ROW('Hygiene Data'!C20)))</f>
        <v/>
      </c>
      <c r="DP26" s="32" t="str">
        <f ca="true">+IF(OFFSET('Hygiene Data'!$C$13,0,10*ROW('Hygiene Data'!C20))="","",OFFSET('Hygiene Data'!$C$13,0,10*ROW('Hygiene Data'!C20)))</f>
        <v/>
      </c>
      <c r="DQ26" s="32" t="str">
        <f ca="true">+IF(OFFSET('Hygiene Data'!$C$14,0,10*ROW('Hygiene Data'!C20))="","",OFFSET('Hygiene Data'!$C$14,0,10*ROW('Hygiene Data'!C20)))</f>
        <v/>
      </c>
      <c r="DR26" s="32" t="str">
        <f ca="true">+IF(OFFSET('Hygiene Data'!$D$12,0,10*ROW('Hygiene Data'!D20))="","",OFFSET('Hygiene Data'!$D$12,0,10*ROW('Hygiene Data'!D20)))</f>
        <v/>
      </c>
      <c r="DS26" s="32" t="str">
        <f ca="true">+IF(OFFSET('Hygiene Data'!$D$13,0,10*ROW('Hygiene Data'!D20))="","",OFFSET('Hygiene Data'!$D$13,0,10*ROW('Hygiene Data'!D20)))</f>
        <v/>
      </c>
      <c r="DT26" s="32" t="str">
        <f ca="true">+IF(OFFSET('Hygiene Data'!$D$14,0,10*ROW('Hygiene Data'!D20))="","",OFFSET('Hygiene Data'!$D$14,0,10*ROW('Hygiene Data'!D20)))</f>
        <v/>
      </c>
      <c r="DU26" s="32" t="str">
        <f ca="true">+IF(OFFSET('Hygiene Data'!$E$12,0,10*ROW('Hygiene Data'!E20))="","",OFFSET('Hygiene Data'!$E$12,0,10*ROW('Hygiene Data'!E20)))</f>
        <v/>
      </c>
      <c r="DV26" s="32" t="str">
        <f ca="true">+IF(OFFSET('Hygiene Data'!$E$13,0,10*ROW('Hygiene Data'!E20))="","",OFFSET('Hygiene Data'!$E$13,0,10*ROW('Hygiene Data'!E20)))</f>
        <v/>
      </c>
      <c r="DW26" s="32" t="str">
        <f ca="true">+IF(OFFSET('Hygiene Data'!$E$14,0,10*ROW('Hygiene Data'!E20))="","",OFFSET('Hygiene Data'!$E$14,0,10*ROW('Hygiene Data'!E20)))</f>
        <v/>
      </c>
      <c r="DX26" s="32" t="str">
        <f ca="true">+IF(OFFSET('Hygiene Data'!$F$12,0,10*ROW('Hygiene Data'!F20))="","",OFFSET('Hygiene Data'!$F$12,0,10*ROW('Hygiene Data'!F20)))</f>
        <v/>
      </c>
      <c r="DY26" s="32" t="str">
        <f ca="true">+IF(OFFSET('Hygiene Data'!$F$13,0,10*ROW('Hygiene Data'!F20))="","",OFFSET('Hygiene Data'!$F$13,0,10*ROW('Hygiene Data'!F20)))</f>
        <v/>
      </c>
      <c r="DZ26" s="32" t="str">
        <f ca="true">+IF(OFFSET('Hygiene Data'!$F$14,0,10*ROW('Hygiene Data'!F20))="","",OFFSET('Hygiene Data'!$F$14,0,10*ROW('Hygiene Data'!F20)))</f>
        <v/>
      </c>
      <c r="EA26" s="32" t="str">
        <f ca="true">+IF(OFFSET('Hygiene Data'!$G$12,0,10*ROW('Hygiene Data'!G20))="","",OFFSET('Hygiene Data'!$G$12,0,10*ROW('Hygiene Data'!G20)))</f>
        <v/>
      </c>
      <c r="EB26" s="32" t="str">
        <f ca="true">+IF(OFFSET('Hygiene Data'!$G$13,0,10*ROW('Hygiene Data'!G20))="","",OFFSET('Hygiene Data'!$G$13,0,10*ROW('Hygiene Data'!G20)))</f>
        <v/>
      </c>
      <c r="EC26" s="32" t="str">
        <f ca="true">+IF(OFFSET('Hygiene Data'!$G$14,0,10*ROW('Hygiene Data'!G20))="","",OFFSET('Hygiene Data'!$G$14,0,10*ROW('Hygiene Data'!G20)))</f>
        <v/>
      </c>
      <c r="ED26" s="32" t="str">
        <f ca="true">+IF(OFFSET('Hygiene Data'!$H$12,0,10*ROW('Hygiene Data'!H20))="","",OFFSET('Hygiene Data'!$H$12,0,10*ROW('Hygiene Data'!H20)))</f>
        <v/>
      </c>
      <c r="EE26" s="32" t="str">
        <f ca="true">+IF(OFFSET('Hygiene Data'!$H$13,0,10*ROW('Hygiene Data'!H20))="","",OFFSET('Hygiene Data'!$H$13,0,10*ROW('Hygiene Data'!H20)))</f>
        <v/>
      </c>
      <c r="EF26" s="32" t="str">
        <f ca="true">+IF(OFFSET('Hygiene Data'!$H$14,0,10*ROW('Hygiene Data'!H20))="","",OFFSET('Hygiene Data'!$H$14,0,10*ROW('Hygiene Data'!H20)))</f>
        <v/>
      </c>
    </row>
    <row r="27" x14ac:dyDescent="0.2">
      <c r="A27" s="55" t="str">
        <f ca="true">+IF(OFFSET('Water Data'!$B$1,0,10*ROW('Water Data'!B21))="","",OFFSET('Water Data'!$B$1,0,10*ROW('Water Data'!B21)))</f>
        <v/>
      </c>
      <c r="B27" s="55" t="str">
        <f ca="true">+IF(OFFSET('Water Data'!$A$3,0,10*ROW('Water Data'!A21))="","",OFFSET('Water Data'!$A$3,0,10*ROW('Water Data'!A21)))</f>
        <v/>
      </c>
      <c r="C27" s="55" t="str">
        <f ca="true">+IF(OFFSET('Water Data'!$C$3,0,10*ROW('Water Data'!C21))="","",OFFSET('Water Data'!$C$3,0,10*ROW('Water Data'!C21)))</f>
        <v/>
      </c>
      <c r="D27" s="243"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3"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3"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3"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3"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3"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3"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3"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3"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3"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3"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3"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3"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3"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3"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3"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3"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3"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4"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4"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4"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4"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4"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4"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4"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4"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4"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4"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4"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4"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4"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4"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4"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4"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4"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4"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4"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4"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4"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4"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4"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4"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4"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4"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4"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4"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4"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4"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5"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5"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5"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5"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5"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5"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5"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5"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5"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5"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5"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5"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5"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5"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5"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5"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5"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5"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2" t="str">
        <f ca="true">+IF(OFFSET('Water Data'!$C$28,0,10*ROW('Water Data'!C21))="","",OFFSET('Water Data'!$C$28,0,10*ROW('Water Data'!C21)))</f>
        <v/>
      </c>
      <c r="BT27" s="32" t="str">
        <f ca="true">+IF(OFFSET('Water Data'!$C$29,0,10*ROW('Water Data'!C21))="","",OFFSET('Water Data'!$C$29,0,10*ROW('Water Data'!C21)))</f>
        <v/>
      </c>
      <c r="BU27" s="32" t="str">
        <f ca="true">+IF(OFFSET('Water Data'!$C$30,0,10*ROW('Water Data'!C21))="","",OFFSET('Water Data'!$C$30,0,10*ROW('Water Data'!C21)))</f>
        <v/>
      </c>
      <c r="BV27" s="32" t="str">
        <f ca="true">+IF(OFFSET('Water Data'!$D$28,0,10*ROW('Water Data'!D21))="","",OFFSET('Water Data'!$D$28,0,10*ROW('Water Data'!D21)))</f>
        <v/>
      </c>
      <c r="BW27" s="32" t="str">
        <f ca="true">+IF(OFFSET('Water Data'!$D$29,0,10*ROW('Water Data'!D21))="","",OFFSET('Water Data'!$D$29,0,10*ROW('Water Data'!D21)))</f>
        <v/>
      </c>
      <c r="BX27" s="32" t="str">
        <f ca="true">+IF(OFFSET('Water Data'!$D$30,0,10*ROW('Water Data'!D21))="","",OFFSET('Water Data'!$D$30,0,10*ROW('Water Data'!D21)))</f>
        <v/>
      </c>
      <c r="BY27" s="32" t="str">
        <f ca="true">+IF(OFFSET('Water Data'!$E$28,0,10*ROW('Water Data'!E21))="","",OFFSET('Water Data'!$E$28,0,10*ROW('Water Data'!E21)))</f>
        <v/>
      </c>
      <c r="BZ27" s="32" t="str">
        <f ca="true">+IF(OFFSET('Water Data'!$E$29,0,10*ROW('Water Data'!E21))="","",OFFSET('Water Data'!$E$29,0,10*ROW('Water Data'!E21)))</f>
        <v/>
      </c>
      <c r="CA27" s="32" t="str">
        <f ca="true">+IF(OFFSET('Water Data'!$E$30,0,10*ROW('Water Data'!E21))="","",OFFSET('Water Data'!$E$30,0,10*ROW('Water Data'!E21)))</f>
        <v/>
      </c>
      <c r="CB27" s="32" t="str">
        <f ca="true">+IF(OFFSET('Water Data'!$F$28,0,10*ROW('Water Data'!F21))="","",OFFSET('Water Data'!$F$28,0,10*ROW('Water Data'!F21)))</f>
        <v/>
      </c>
      <c r="CC27" s="32" t="str">
        <f ca="true">+IF(OFFSET('Water Data'!$F$29,0,10*ROW('Water Data'!F21))="","",OFFSET('Water Data'!$F$29,0,10*ROW('Water Data'!F21)))</f>
        <v/>
      </c>
      <c r="CD27" s="32" t="str">
        <f ca="true">+IF(OFFSET('Water Data'!$F$30,0,10*ROW('Water Data'!F21))="","",OFFSET('Water Data'!$F$30,0,10*ROW('Water Data'!F21)))</f>
        <v/>
      </c>
      <c r="CE27" s="32" t="str">
        <f ca="true">+IF(OFFSET('Water Data'!$G$28,0,10*ROW('Water Data'!G21))="","",OFFSET('Water Data'!$G$28,0,10*ROW('Water Data'!G21)))</f>
        <v/>
      </c>
      <c r="CF27" s="32" t="str">
        <f ca="true">+IF(OFFSET('Water Data'!$G$29,0,10*ROW('Water Data'!G21))="","",OFFSET('Water Data'!$G$29,0,10*ROW('Water Data'!G21)))</f>
        <v/>
      </c>
      <c r="CG27" s="32" t="str">
        <f ca="true">+IF(OFFSET('Water Data'!$G$30,0,10*ROW('Water Data'!G21))="","",OFFSET('Water Data'!$G$30,0,10*ROW('Water Data'!G21)))</f>
        <v/>
      </c>
      <c r="CH27" s="32" t="str">
        <f ca="true">+IF(OFFSET('Water Data'!$H$28,0,10*ROW('Water Data'!H21))="","",OFFSET('Water Data'!$H$28,0,10*ROW('Water Data'!H21)))</f>
        <v/>
      </c>
      <c r="CI27" s="32" t="str">
        <f ca="true">+IF(OFFSET('Water Data'!$H$29,0,10*ROW('Water Data'!H21))="","",OFFSET('Water Data'!$H$29,0,10*ROW('Water Data'!H21)))</f>
        <v/>
      </c>
      <c r="CJ27" s="32" t="str">
        <f ca="true">+IF(OFFSET('Water Data'!$H$30,0,10*ROW('Water Data'!H21))="","",OFFSET('Water Data'!$H$30,0,10*ROW('Water Data'!H21)))</f>
        <v/>
      </c>
      <c r="CK27" s="32" t="str">
        <f ca="true">+IF(OFFSET('Sanitation Data'!$C$29,0,10*ROW('Sanitation Data'!C21))="","",OFFSET('Sanitation Data'!$C$29,0,10*ROW('Sanitation Data'!C21)))</f>
        <v/>
      </c>
      <c r="CL27" s="32" t="str">
        <f ca="true">+IF(OFFSET('Sanitation Data'!$C$30,0,10*ROW('Sanitation Data'!C21))="","",OFFSET('Sanitation Data'!$C$30,0,10*ROW('Sanitation Data'!C21)))</f>
        <v/>
      </c>
      <c r="CM27" s="32" t="str">
        <f ca="true">+IF(OFFSET('Sanitation Data'!$C$31,0,10*ROW('Sanitation Data'!C21))="","",OFFSET('Sanitation Data'!$C$31,0,10*ROW('Sanitation Data'!C21)))</f>
        <v/>
      </c>
      <c r="CN27" s="32" t="str">
        <f ca="true">+IF(OFFSET('Sanitation Data'!$C$32,0,10*ROW('Sanitation Data'!C21))="","",OFFSET('Sanitation Data'!$C$32,0,10*ROW('Sanitation Data'!C21)))</f>
        <v/>
      </c>
      <c r="CO27" s="32" t="str">
        <f ca="true">+IF(OFFSET('Sanitation Data'!$C$33,0,10*ROW('Sanitation Data'!C21))="","",OFFSET('Sanitation Data'!$C$33,0,10*ROW('Sanitation Data'!C21)))</f>
        <v/>
      </c>
      <c r="CP27" s="32" t="str">
        <f ca="true">+IF(OFFSET('Sanitation Data'!$D$29,0,10*ROW('Sanitation Data'!D21))="","",OFFSET('Sanitation Data'!$D$29,0,10*ROW('Sanitation Data'!D21)))</f>
        <v/>
      </c>
      <c r="CQ27" s="32" t="str">
        <f ca="true">+IF(OFFSET('Sanitation Data'!$D$30,0,10*ROW('Sanitation Data'!D21))="","",OFFSET('Sanitation Data'!$D$30,0,10*ROW('Sanitation Data'!D21)))</f>
        <v/>
      </c>
      <c r="CR27" s="32" t="str">
        <f ca="true">+IF(OFFSET('Sanitation Data'!$D$31,0,10*ROW('Sanitation Data'!D21))="","",OFFSET('Sanitation Data'!$D$31,0,10*ROW('Sanitation Data'!D21)))</f>
        <v/>
      </c>
      <c r="CS27" s="32" t="str">
        <f ca="true">+IF(OFFSET('Sanitation Data'!$D$32,0,10*ROW('Sanitation Data'!D21))="","",OFFSET('Sanitation Data'!$D$32,0,10*ROW('Sanitation Data'!D21)))</f>
        <v/>
      </c>
      <c r="CT27" s="32" t="str">
        <f ca="true">+IF(OFFSET('Sanitation Data'!$D$33,0,10*ROW('Sanitation Data'!D21))="","",OFFSET('Sanitation Data'!$D$33,0,10*ROW('Sanitation Data'!D21)))</f>
        <v/>
      </c>
      <c r="CU27" s="32" t="str">
        <f ca="true">+IF(OFFSET('Sanitation Data'!$E$29,0,10*ROW('Sanitation Data'!E21))="","",OFFSET('Sanitation Data'!$E$29,0,10*ROW('Sanitation Data'!E21)))</f>
        <v/>
      </c>
      <c r="CV27" s="32" t="str">
        <f ca="true">+IF(OFFSET('Sanitation Data'!$E$30,0,10*ROW('Sanitation Data'!E21))="","",OFFSET('Sanitation Data'!$E$30,0,10*ROW('Sanitation Data'!E21)))</f>
        <v/>
      </c>
      <c r="CW27" s="32" t="str">
        <f ca="true">+IF(OFFSET('Sanitation Data'!$E$31,0,10*ROW('Sanitation Data'!E21))="","",OFFSET('Sanitation Data'!$E$31,0,10*ROW('Sanitation Data'!E21)))</f>
        <v/>
      </c>
      <c r="CX27" s="32" t="str">
        <f ca="true">+IF(OFFSET('Sanitation Data'!$E$32,0,10*ROW('Sanitation Data'!E21))="","",OFFSET('Sanitation Data'!$E$32,0,10*ROW('Sanitation Data'!E21)))</f>
        <v/>
      </c>
      <c r="CY27" s="32" t="str">
        <f ca="true">+IF(OFFSET('Sanitation Data'!$E$33,0,10*ROW('Sanitation Data'!E21))="","",OFFSET('Sanitation Data'!$E$33,0,10*ROW('Sanitation Data'!E21)))</f>
        <v/>
      </c>
      <c r="CZ27" s="32" t="str">
        <f ca="true">+IF(OFFSET('Sanitation Data'!$F$29,0,10*ROW('Sanitation Data'!F21))="","",OFFSET('Sanitation Data'!$F$29,0,10*ROW('Sanitation Data'!F21)))</f>
        <v/>
      </c>
      <c r="DA27" s="32" t="str">
        <f ca="true">+IF(OFFSET('Sanitation Data'!$F$30,0,10*ROW('Sanitation Data'!F21))="","",OFFSET('Sanitation Data'!$F$30,0,10*ROW('Sanitation Data'!F21)))</f>
        <v/>
      </c>
      <c r="DB27" s="32" t="str">
        <f ca="true">+IF(OFFSET('Sanitation Data'!$F$31,0,10*ROW('Sanitation Data'!F21))="","",OFFSET('Sanitation Data'!$F$31,0,10*ROW('Sanitation Data'!F21)))</f>
        <v/>
      </c>
      <c r="DC27" s="32" t="str">
        <f ca="true">+IF(OFFSET('Sanitation Data'!$F$32,0,10*ROW('Sanitation Data'!F21))="","",OFFSET('Sanitation Data'!$F$32,0,10*ROW('Sanitation Data'!F21)))</f>
        <v/>
      </c>
      <c r="DD27" s="32" t="str">
        <f ca="true">+IF(OFFSET('Sanitation Data'!$F$33,0,10*ROW('Sanitation Data'!F21))="","",OFFSET('Sanitation Data'!$F$33,0,10*ROW('Sanitation Data'!F21)))</f>
        <v/>
      </c>
      <c r="DE27" s="32" t="str">
        <f ca="true">+IF(OFFSET('Sanitation Data'!$G$29,0,10*ROW('Sanitation Data'!G21))="","",OFFSET('Sanitation Data'!$G$29,0,10*ROW('Sanitation Data'!G21)))</f>
        <v/>
      </c>
      <c r="DF27" s="32" t="str">
        <f ca="true">+IF(OFFSET('Sanitation Data'!$G$30,0,10*ROW('Sanitation Data'!G21))="","",OFFSET('Sanitation Data'!$G$30,0,10*ROW('Sanitation Data'!G21)))</f>
        <v/>
      </c>
      <c r="DG27" s="32" t="str">
        <f ca="true">+IF(OFFSET('Sanitation Data'!$G$31,0,10*ROW('Sanitation Data'!G21))="","",OFFSET('Sanitation Data'!$G$31,0,10*ROW('Sanitation Data'!G21)))</f>
        <v/>
      </c>
      <c r="DH27" s="32" t="str">
        <f ca="true">+IF(OFFSET('Sanitation Data'!$G$32,0,10*ROW('Sanitation Data'!G21))="","",OFFSET('Sanitation Data'!$G$32,0,10*ROW('Sanitation Data'!G21)))</f>
        <v/>
      </c>
      <c r="DI27" s="32" t="str">
        <f ca="true">+IF(OFFSET('Sanitation Data'!$G$33,0,10*ROW('Sanitation Data'!G21))="","",OFFSET('Sanitation Data'!$G$33,0,10*ROW('Sanitation Data'!G21)))</f>
        <v/>
      </c>
      <c r="DJ27" s="32" t="str">
        <f ca="true">+IF(OFFSET('Sanitation Data'!$H$29,0,10*ROW('Sanitation Data'!H21))="","",OFFSET('Sanitation Data'!$H$29,0,10*ROW('Sanitation Data'!H21)))</f>
        <v/>
      </c>
      <c r="DK27" s="32" t="str">
        <f ca="true">+IF(OFFSET('Sanitation Data'!$H$30,0,10*ROW('Sanitation Data'!H21))="","",OFFSET('Sanitation Data'!$H$30,0,10*ROW('Sanitation Data'!H21)))</f>
        <v/>
      </c>
      <c r="DL27" s="32" t="str">
        <f ca="true">+IF(OFFSET('Sanitation Data'!$H$31,0,10*ROW('Sanitation Data'!H21))="","",OFFSET('Sanitation Data'!$H$31,0,10*ROW('Sanitation Data'!H21)))</f>
        <v/>
      </c>
      <c r="DM27" s="32" t="str">
        <f ca="true">+IF(OFFSET('Sanitation Data'!$H$32,0,10*ROW('Sanitation Data'!H21))="","",OFFSET('Sanitation Data'!$H$32,0,10*ROW('Sanitation Data'!H21)))</f>
        <v/>
      </c>
      <c r="DN27" s="32" t="str">
        <f ca="true">+IF(OFFSET('Sanitation Data'!$H$33,0,10*ROW('Sanitation Data'!H21))="","",OFFSET('Sanitation Data'!$H$33,0,10*ROW('Sanitation Data'!H21)))</f>
        <v/>
      </c>
      <c r="DO27" s="32" t="str">
        <f ca="true">+IF(OFFSET('Hygiene Data'!$C$12,0,10*ROW('Hygiene Data'!C21))="","",OFFSET('Hygiene Data'!$C$12,0,10*ROW('Hygiene Data'!C21)))</f>
        <v/>
      </c>
      <c r="DP27" s="32" t="str">
        <f ca="true">+IF(OFFSET('Hygiene Data'!$C$13,0,10*ROW('Hygiene Data'!C21))="","",OFFSET('Hygiene Data'!$C$13,0,10*ROW('Hygiene Data'!C21)))</f>
        <v/>
      </c>
      <c r="DQ27" s="32" t="str">
        <f ca="true">+IF(OFFSET('Hygiene Data'!$C$14,0,10*ROW('Hygiene Data'!C21))="","",OFFSET('Hygiene Data'!$C$14,0,10*ROW('Hygiene Data'!C21)))</f>
        <v/>
      </c>
      <c r="DR27" s="32" t="str">
        <f ca="true">+IF(OFFSET('Hygiene Data'!$D$12,0,10*ROW('Hygiene Data'!D21))="","",OFFSET('Hygiene Data'!$D$12,0,10*ROW('Hygiene Data'!D21)))</f>
        <v/>
      </c>
      <c r="DS27" s="32" t="str">
        <f ca="true">+IF(OFFSET('Hygiene Data'!$D$13,0,10*ROW('Hygiene Data'!D21))="","",OFFSET('Hygiene Data'!$D$13,0,10*ROW('Hygiene Data'!D21)))</f>
        <v/>
      </c>
      <c r="DT27" s="32" t="str">
        <f ca="true">+IF(OFFSET('Hygiene Data'!$D$14,0,10*ROW('Hygiene Data'!D21))="","",OFFSET('Hygiene Data'!$D$14,0,10*ROW('Hygiene Data'!D21)))</f>
        <v/>
      </c>
      <c r="DU27" s="32" t="str">
        <f ca="true">+IF(OFFSET('Hygiene Data'!$E$12,0,10*ROW('Hygiene Data'!E21))="","",OFFSET('Hygiene Data'!$E$12,0,10*ROW('Hygiene Data'!E21)))</f>
        <v/>
      </c>
      <c r="DV27" s="32" t="str">
        <f ca="true">+IF(OFFSET('Hygiene Data'!$E$13,0,10*ROW('Hygiene Data'!E21))="","",OFFSET('Hygiene Data'!$E$13,0,10*ROW('Hygiene Data'!E21)))</f>
        <v/>
      </c>
      <c r="DW27" s="32" t="str">
        <f ca="true">+IF(OFFSET('Hygiene Data'!$E$14,0,10*ROW('Hygiene Data'!E21))="","",OFFSET('Hygiene Data'!$E$14,0,10*ROW('Hygiene Data'!E21)))</f>
        <v/>
      </c>
      <c r="DX27" s="32" t="str">
        <f ca="true">+IF(OFFSET('Hygiene Data'!$F$12,0,10*ROW('Hygiene Data'!F21))="","",OFFSET('Hygiene Data'!$F$12,0,10*ROW('Hygiene Data'!F21)))</f>
        <v/>
      </c>
      <c r="DY27" s="32" t="str">
        <f ca="true">+IF(OFFSET('Hygiene Data'!$F$13,0,10*ROW('Hygiene Data'!F21))="","",OFFSET('Hygiene Data'!$F$13,0,10*ROW('Hygiene Data'!F21)))</f>
        <v/>
      </c>
      <c r="DZ27" s="32" t="str">
        <f ca="true">+IF(OFFSET('Hygiene Data'!$F$14,0,10*ROW('Hygiene Data'!F21))="","",OFFSET('Hygiene Data'!$F$14,0,10*ROW('Hygiene Data'!F21)))</f>
        <v/>
      </c>
      <c r="EA27" s="32" t="str">
        <f ca="true">+IF(OFFSET('Hygiene Data'!$G$12,0,10*ROW('Hygiene Data'!G21))="","",OFFSET('Hygiene Data'!$G$12,0,10*ROW('Hygiene Data'!G21)))</f>
        <v/>
      </c>
      <c r="EB27" s="32" t="str">
        <f ca="true">+IF(OFFSET('Hygiene Data'!$G$13,0,10*ROW('Hygiene Data'!G21))="","",OFFSET('Hygiene Data'!$G$13,0,10*ROW('Hygiene Data'!G21)))</f>
        <v/>
      </c>
      <c r="EC27" s="32" t="str">
        <f ca="true">+IF(OFFSET('Hygiene Data'!$G$14,0,10*ROW('Hygiene Data'!G21))="","",OFFSET('Hygiene Data'!$G$14,0,10*ROW('Hygiene Data'!G21)))</f>
        <v/>
      </c>
      <c r="ED27" s="32" t="str">
        <f ca="true">+IF(OFFSET('Hygiene Data'!$H$12,0,10*ROW('Hygiene Data'!H21))="","",OFFSET('Hygiene Data'!$H$12,0,10*ROW('Hygiene Data'!H21)))</f>
        <v/>
      </c>
      <c r="EE27" s="32" t="str">
        <f ca="true">+IF(OFFSET('Hygiene Data'!$H$13,0,10*ROW('Hygiene Data'!H21))="","",OFFSET('Hygiene Data'!$H$13,0,10*ROW('Hygiene Data'!H21)))</f>
        <v/>
      </c>
      <c r="EF27" s="32" t="str">
        <f ca="true">+IF(OFFSET('Hygiene Data'!$H$14,0,10*ROW('Hygiene Data'!H21))="","",OFFSET('Hygiene Data'!$H$14,0,10*ROW('Hygiene Data'!H21)))</f>
        <v/>
      </c>
    </row>
    <row r="28" x14ac:dyDescent="0.2">
      <c r="A28" s="55" t="str">
        <f ca="true">+IF(OFFSET('Water Data'!$B$1,0,10*ROW('Water Data'!B22))="","",OFFSET('Water Data'!$B$1,0,10*ROW('Water Data'!B22)))</f>
        <v/>
      </c>
      <c r="B28" s="55" t="str">
        <f ca="true">+IF(OFFSET('Water Data'!$A$3,0,10*ROW('Water Data'!A22))="","",OFFSET('Water Data'!$A$3,0,10*ROW('Water Data'!A22)))</f>
        <v/>
      </c>
      <c r="C28" s="55" t="str">
        <f ca="true">+IF(OFFSET('Water Data'!$C$3,0,10*ROW('Water Data'!C22))="","",OFFSET('Water Data'!$C$3,0,10*ROW('Water Data'!C22)))</f>
        <v/>
      </c>
      <c r="D28" s="243"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3"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3"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3"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3"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3"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3"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3"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3"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3"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3"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3"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3"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3"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3"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3"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3"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3"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4"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4"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4"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4"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4"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4"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4"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4"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4"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4"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4"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4"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4"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4"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4"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4"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4"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4"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4"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4"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4"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4"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4"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4"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4"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4"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4"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4"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4"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4"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5"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5"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5"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5"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5"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5"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5"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5"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5"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5"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5"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5"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5"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5"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5"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5"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5"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5"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2" t="str">
        <f ca="true">+IF(OFFSET('Water Data'!$C$28,0,10*ROW('Water Data'!C22))="","",OFFSET('Water Data'!$C$28,0,10*ROW('Water Data'!C22)))</f>
        <v/>
      </c>
      <c r="BT28" s="32" t="str">
        <f ca="true">+IF(OFFSET('Water Data'!$C$29,0,10*ROW('Water Data'!C22))="","",OFFSET('Water Data'!$C$29,0,10*ROW('Water Data'!C22)))</f>
        <v/>
      </c>
      <c r="BU28" s="32" t="str">
        <f ca="true">+IF(OFFSET('Water Data'!$C$30,0,10*ROW('Water Data'!C22))="","",OFFSET('Water Data'!$C$30,0,10*ROW('Water Data'!C22)))</f>
        <v/>
      </c>
      <c r="BV28" s="32" t="str">
        <f ca="true">+IF(OFFSET('Water Data'!$D$28,0,10*ROW('Water Data'!D22))="","",OFFSET('Water Data'!$D$28,0,10*ROW('Water Data'!D22)))</f>
        <v/>
      </c>
      <c r="BW28" s="32" t="str">
        <f ca="true">+IF(OFFSET('Water Data'!$D$29,0,10*ROW('Water Data'!D22))="","",OFFSET('Water Data'!$D$29,0,10*ROW('Water Data'!D22)))</f>
        <v/>
      </c>
      <c r="BX28" s="32" t="str">
        <f ca="true">+IF(OFFSET('Water Data'!$D$30,0,10*ROW('Water Data'!D22))="","",OFFSET('Water Data'!$D$30,0,10*ROW('Water Data'!D22)))</f>
        <v/>
      </c>
      <c r="BY28" s="32" t="str">
        <f ca="true">+IF(OFFSET('Water Data'!$E$28,0,10*ROW('Water Data'!E22))="","",OFFSET('Water Data'!$E$28,0,10*ROW('Water Data'!E22)))</f>
        <v/>
      </c>
      <c r="BZ28" s="32" t="str">
        <f ca="true">+IF(OFFSET('Water Data'!$E$29,0,10*ROW('Water Data'!E22))="","",OFFSET('Water Data'!$E$29,0,10*ROW('Water Data'!E22)))</f>
        <v/>
      </c>
      <c r="CA28" s="32" t="str">
        <f ca="true">+IF(OFFSET('Water Data'!$E$30,0,10*ROW('Water Data'!E22))="","",OFFSET('Water Data'!$E$30,0,10*ROW('Water Data'!E22)))</f>
        <v/>
      </c>
      <c r="CB28" s="32" t="str">
        <f ca="true">+IF(OFFSET('Water Data'!$F$28,0,10*ROW('Water Data'!F22))="","",OFFSET('Water Data'!$F$28,0,10*ROW('Water Data'!F22)))</f>
        <v/>
      </c>
      <c r="CC28" s="32" t="str">
        <f ca="true">+IF(OFFSET('Water Data'!$F$29,0,10*ROW('Water Data'!F22))="","",OFFSET('Water Data'!$F$29,0,10*ROW('Water Data'!F22)))</f>
        <v/>
      </c>
      <c r="CD28" s="32" t="str">
        <f ca="true">+IF(OFFSET('Water Data'!$F$30,0,10*ROW('Water Data'!F22))="","",OFFSET('Water Data'!$F$30,0,10*ROW('Water Data'!F22)))</f>
        <v/>
      </c>
      <c r="CE28" s="32" t="str">
        <f ca="true">+IF(OFFSET('Water Data'!$G$28,0,10*ROW('Water Data'!G22))="","",OFFSET('Water Data'!$G$28,0,10*ROW('Water Data'!G22)))</f>
        <v/>
      </c>
      <c r="CF28" s="32" t="str">
        <f ca="true">+IF(OFFSET('Water Data'!$G$29,0,10*ROW('Water Data'!G22))="","",OFFSET('Water Data'!$G$29,0,10*ROW('Water Data'!G22)))</f>
        <v/>
      </c>
      <c r="CG28" s="32" t="str">
        <f ca="true">+IF(OFFSET('Water Data'!$G$30,0,10*ROW('Water Data'!G22))="","",OFFSET('Water Data'!$G$30,0,10*ROW('Water Data'!G22)))</f>
        <v/>
      </c>
      <c r="CH28" s="32" t="str">
        <f ca="true">+IF(OFFSET('Water Data'!$H$28,0,10*ROW('Water Data'!H22))="","",OFFSET('Water Data'!$H$28,0,10*ROW('Water Data'!H22)))</f>
        <v/>
      </c>
      <c r="CI28" s="32" t="str">
        <f ca="true">+IF(OFFSET('Water Data'!$H$29,0,10*ROW('Water Data'!H22))="","",OFFSET('Water Data'!$H$29,0,10*ROW('Water Data'!H22)))</f>
        <v/>
      </c>
      <c r="CJ28" s="32" t="str">
        <f ca="true">+IF(OFFSET('Water Data'!$H$30,0,10*ROW('Water Data'!H22))="","",OFFSET('Water Data'!$H$30,0,10*ROW('Water Data'!H22)))</f>
        <v/>
      </c>
      <c r="CK28" s="32" t="str">
        <f ca="true">+IF(OFFSET('Sanitation Data'!$C$29,0,10*ROW('Sanitation Data'!C22))="","",OFFSET('Sanitation Data'!$C$29,0,10*ROW('Sanitation Data'!C22)))</f>
        <v/>
      </c>
      <c r="CL28" s="32" t="str">
        <f ca="true">+IF(OFFSET('Sanitation Data'!$C$30,0,10*ROW('Sanitation Data'!C22))="","",OFFSET('Sanitation Data'!$C$30,0,10*ROW('Sanitation Data'!C22)))</f>
        <v/>
      </c>
      <c r="CM28" s="32" t="str">
        <f ca="true">+IF(OFFSET('Sanitation Data'!$C$31,0,10*ROW('Sanitation Data'!C22))="","",OFFSET('Sanitation Data'!$C$31,0,10*ROW('Sanitation Data'!C22)))</f>
        <v/>
      </c>
      <c r="CN28" s="32" t="str">
        <f ca="true">+IF(OFFSET('Sanitation Data'!$C$32,0,10*ROW('Sanitation Data'!C22))="","",OFFSET('Sanitation Data'!$C$32,0,10*ROW('Sanitation Data'!C22)))</f>
        <v/>
      </c>
      <c r="CO28" s="32" t="str">
        <f ca="true">+IF(OFFSET('Sanitation Data'!$C$33,0,10*ROW('Sanitation Data'!C22))="","",OFFSET('Sanitation Data'!$C$33,0,10*ROW('Sanitation Data'!C22)))</f>
        <v/>
      </c>
      <c r="CP28" s="32" t="str">
        <f ca="true">+IF(OFFSET('Sanitation Data'!$D$29,0,10*ROW('Sanitation Data'!D22))="","",OFFSET('Sanitation Data'!$D$29,0,10*ROW('Sanitation Data'!D22)))</f>
        <v/>
      </c>
      <c r="CQ28" s="32" t="str">
        <f ca="true">+IF(OFFSET('Sanitation Data'!$D$30,0,10*ROW('Sanitation Data'!D22))="","",OFFSET('Sanitation Data'!$D$30,0,10*ROW('Sanitation Data'!D22)))</f>
        <v/>
      </c>
      <c r="CR28" s="32" t="str">
        <f ca="true">+IF(OFFSET('Sanitation Data'!$D$31,0,10*ROW('Sanitation Data'!D22))="","",OFFSET('Sanitation Data'!$D$31,0,10*ROW('Sanitation Data'!D22)))</f>
        <v/>
      </c>
      <c r="CS28" s="32" t="str">
        <f ca="true">+IF(OFFSET('Sanitation Data'!$D$32,0,10*ROW('Sanitation Data'!D22))="","",OFFSET('Sanitation Data'!$D$32,0,10*ROW('Sanitation Data'!D22)))</f>
        <v/>
      </c>
      <c r="CT28" s="32" t="str">
        <f ca="true">+IF(OFFSET('Sanitation Data'!$D$33,0,10*ROW('Sanitation Data'!D22))="","",OFFSET('Sanitation Data'!$D$33,0,10*ROW('Sanitation Data'!D22)))</f>
        <v/>
      </c>
      <c r="CU28" s="32" t="str">
        <f ca="true">+IF(OFFSET('Sanitation Data'!$E$29,0,10*ROW('Sanitation Data'!E22))="","",OFFSET('Sanitation Data'!$E$29,0,10*ROW('Sanitation Data'!E22)))</f>
        <v/>
      </c>
      <c r="CV28" s="32" t="str">
        <f ca="true">+IF(OFFSET('Sanitation Data'!$E$30,0,10*ROW('Sanitation Data'!E22))="","",OFFSET('Sanitation Data'!$E$30,0,10*ROW('Sanitation Data'!E22)))</f>
        <v/>
      </c>
      <c r="CW28" s="32" t="str">
        <f ca="true">+IF(OFFSET('Sanitation Data'!$E$31,0,10*ROW('Sanitation Data'!E22))="","",OFFSET('Sanitation Data'!$E$31,0,10*ROW('Sanitation Data'!E22)))</f>
        <v/>
      </c>
      <c r="CX28" s="32" t="str">
        <f ca="true">+IF(OFFSET('Sanitation Data'!$E$32,0,10*ROW('Sanitation Data'!E22))="","",OFFSET('Sanitation Data'!$E$32,0,10*ROW('Sanitation Data'!E22)))</f>
        <v/>
      </c>
      <c r="CY28" s="32" t="str">
        <f ca="true">+IF(OFFSET('Sanitation Data'!$E$33,0,10*ROW('Sanitation Data'!E22))="","",OFFSET('Sanitation Data'!$E$33,0,10*ROW('Sanitation Data'!E22)))</f>
        <v/>
      </c>
      <c r="CZ28" s="32" t="str">
        <f ca="true">+IF(OFFSET('Sanitation Data'!$F$29,0,10*ROW('Sanitation Data'!F22))="","",OFFSET('Sanitation Data'!$F$29,0,10*ROW('Sanitation Data'!F22)))</f>
        <v/>
      </c>
      <c r="DA28" s="32" t="str">
        <f ca="true">+IF(OFFSET('Sanitation Data'!$F$30,0,10*ROW('Sanitation Data'!F22))="","",OFFSET('Sanitation Data'!$F$30,0,10*ROW('Sanitation Data'!F22)))</f>
        <v/>
      </c>
      <c r="DB28" s="32" t="str">
        <f ca="true">+IF(OFFSET('Sanitation Data'!$F$31,0,10*ROW('Sanitation Data'!F22))="","",OFFSET('Sanitation Data'!$F$31,0,10*ROW('Sanitation Data'!F22)))</f>
        <v/>
      </c>
      <c r="DC28" s="32" t="str">
        <f ca="true">+IF(OFFSET('Sanitation Data'!$F$32,0,10*ROW('Sanitation Data'!F22))="","",OFFSET('Sanitation Data'!$F$32,0,10*ROW('Sanitation Data'!F22)))</f>
        <v/>
      </c>
      <c r="DD28" s="32" t="str">
        <f ca="true">+IF(OFFSET('Sanitation Data'!$F$33,0,10*ROW('Sanitation Data'!F22))="","",OFFSET('Sanitation Data'!$F$33,0,10*ROW('Sanitation Data'!F22)))</f>
        <v/>
      </c>
      <c r="DE28" s="32" t="str">
        <f ca="true">+IF(OFFSET('Sanitation Data'!$G$29,0,10*ROW('Sanitation Data'!G22))="","",OFFSET('Sanitation Data'!$G$29,0,10*ROW('Sanitation Data'!G22)))</f>
        <v/>
      </c>
      <c r="DF28" s="32" t="str">
        <f ca="true">+IF(OFFSET('Sanitation Data'!$G$30,0,10*ROW('Sanitation Data'!G22))="","",OFFSET('Sanitation Data'!$G$30,0,10*ROW('Sanitation Data'!G22)))</f>
        <v/>
      </c>
      <c r="DG28" s="32" t="str">
        <f ca="true">+IF(OFFSET('Sanitation Data'!$G$31,0,10*ROW('Sanitation Data'!G22))="","",OFFSET('Sanitation Data'!$G$31,0,10*ROW('Sanitation Data'!G22)))</f>
        <v/>
      </c>
      <c r="DH28" s="32" t="str">
        <f ca="true">+IF(OFFSET('Sanitation Data'!$G$32,0,10*ROW('Sanitation Data'!G22))="","",OFFSET('Sanitation Data'!$G$32,0,10*ROW('Sanitation Data'!G22)))</f>
        <v/>
      </c>
      <c r="DI28" s="32" t="str">
        <f ca="true">+IF(OFFSET('Sanitation Data'!$G$33,0,10*ROW('Sanitation Data'!G22))="","",OFFSET('Sanitation Data'!$G$33,0,10*ROW('Sanitation Data'!G22)))</f>
        <v/>
      </c>
      <c r="DJ28" s="32" t="str">
        <f ca="true">+IF(OFFSET('Sanitation Data'!$H$29,0,10*ROW('Sanitation Data'!H22))="","",OFFSET('Sanitation Data'!$H$29,0,10*ROW('Sanitation Data'!H22)))</f>
        <v/>
      </c>
      <c r="DK28" s="32" t="str">
        <f ca="true">+IF(OFFSET('Sanitation Data'!$H$30,0,10*ROW('Sanitation Data'!H22))="","",OFFSET('Sanitation Data'!$H$30,0,10*ROW('Sanitation Data'!H22)))</f>
        <v/>
      </c>
      <c r="DL28" s="32" t="str">
        <f ca="true">+IF(OFFSET('Sanitation Data'!$H$31,0,10*ROW('Sanitation Data'!H22))="","",OFFSET('Sanitation Data'!$H$31,0,10*ROW('Sanitation Data'!H22)))</f>
        <v/>
      </c>
      <c r="DM28" s="32" t="str">
        <f ca="true">+IF(OFFSET('Sanitation Data'!$H$32,0,10*ROW('Sanitation Data'!H22))="","",OFFSET('Sanitation Data'!$H$32,0,10*ROW('Sanitation Data'!H22)))</f>
        <v/>
      </c>
      <c r="DN28" s="32" t="str">
        <f ca="true">+IF(OFFSET('Sanitation Data'!$H$33,0,10*ROW('Sanitation Data'!H22))="","",OFFSET('Sanitation Data'!$H$33,0,10*ROW('Sanitation Data'!H22)))</f>
        <v/>
      </c>
      <c r="DO28" s="32" t="str">
        <f ca="true">+IF(OFFSET('Hygiene Data'!$C$12,0,10*ROW('Hygiene Data'!C22))="","",OFFSET('Hygiene Data'!$C$12,0,10*ROW('Hygiene Data'!C22)))</f>
        <v/>
      </c>
      <c r="DP28" s="32" t="str">
        <f ca="true">+IF(OFFSET('Hygiene Data'!$C$13,0,10*ROW('Hygiene Data'!C22))="","",OFFSET('Hygiene Data'!$C$13,0,10*ROW('Hygiene Data'!C22)))</f>
        <v/>
      </c>
      <c r="DQ28" s="32" t="str">
        <f ca="true">+IF(OFFSET('Hygiene Data'!$C$14,0,10*ROW('Hygiene Data'!C22))="","",OFFSET('Hygiene Data'!$C$14,0,10*ROW('Hygiene Data'!C22)))</f>
        <v/>
      </c>
      <c r="DR28" s="32" t="str">
        <f ca="true">+IF(OFFSET('Hygiene Data'!$D$12,0,10*ROW('Hygiene Data'!D22))="","",OFFSET('Hygiene Data'!$D$12,0,10*ROW('Hygiene Data'!D22)))</f>
        <v/>
      </c>
      <c r="DS28" s="32" t="str">
        <f ca="true">+IF(OFFSET('Hygiene Data'!$D$13,0,10*ROW('Hygiene Data'!D22))="","",OFFSET('Hygiene Data'!$D$13,0,10*ROW('Hygiene Data'!D22)))</f>
        <v/>
      </c>
      <c r="DT28" s="32" t="str">
        <f ca="true">+IF(OFFSET('Hygiene Data'!$D$14,0,10*ROW('Hygiene Data'!D22))="","",OFFSET('Hygiene Data'!$D$14,0,10*ROW('Hygiene Data'!D22)))</f>
        <v/>
      </c>
      <c r="DU28" s="32" t="str">
        <f ca="true">+IF(OFFSET('Hygiene Data'!$E$12,0,10*ROW('Hygiene Data'!E22))="","",OFFSET('Hygiene Data'!$E$12,0,10*ROW('Hygiene Data'!E22)))</f>
        <v/>
      </c>
      <c r="DV28" s="32" t="str">
        <f ca="true">+IF(OFFSET('Hygiene Data'!$E$13,0,10*ROW('Hygiene Data'!E22))="","",OFFSET('Hygiene Data'!$E$13,0,10*ROW('Hygiene Data'!E22)))</f>
        <v/>
      </c>
      <c r="DW28" s="32" t="str">
        <f ca="true">+IF(OFFSET('Hygiene Data'!$E$14,0,10*ROW('Hygiene Data'!E22))="","",OFFSET('Hygiene Data'!$E$14,0,10*ROW('Hygiene Data'!E22)))</f>
        <v/>
      </c>
      <c r="DX28" s="32" t="str">
        <f ca="true">+IF(OFFSET('Hygiene Data'!$F$12,0,10*ROW('Hygiene Data'!F22))="","",OFFSET('Hygiene Data'!$F$12,0,10*ROW('Hygiene Data'!F22)))</f>
        <v/>
      </c>
      <c r="DY28" s="32" t="str">
        <f ca="true">+IF(OFFSET('Hygiene Data'!$F$13,0,10*ROW('Hygiene Data'!F22))="","",OFFSET('Hygiene Data'!$F$13,0,10*ROW('Hygiene Data'!F22)))</f>
        <v/>
      </c>
      <c r="DZ28" s="32" t="str">
        <f ca="true">+IF(OFFSET('Hygiene Data'!$F$14,0,10*ROW('Hygiene Data'!F22))="","",OFFSET('Hygiene Data'!$F$14,0,10*ROW('Hygiene Data'!F22)))</f>
        <v/>
      </c>
      <c r="EA28" s="32" t="str">
        <f ca="true">+IF(OFFSET('Hygiene Data'!$G$12,0,10*ROW('Hygiene Data'!G22))="","",OFFSET('Hygiene Data'!$G$12,0,10*ROW('Hygiene Data'!G22)))</f>
        <v/>
      </c>
      <c r="EB28" s="32" t="str">
        <f ca="true">+IF(OFFSET('Hygiene Data'!$G$13,0,10*ROW('Hygiene Data'!G22))="","",OFFSET('Hygiene Data'!$G$13,0,10*ROW('Hygiene Data'!G22)))</f>
        <v/>
      </c>
      <c r="EC28" s="32" t="str">
        <f ca="true">+IF(OFFSET('Hygiene Data'!$G$14,0,10*ROW('Hygiene Data'!G22))="","",OFFSET('Hygiene Data'!$G$14,0,10*ROW('Hygiene Data'!G22)))</f>
        <v/>
      </c>
      <c r="ED28" s="32" t="str">
        <f ca="true">+IF(OFFSET('Hygiene Data'!$H$12,0,10*ROW('Hygiene Data'!H22))="","",OFFSET('Hygiene Data'!$H$12,0,10*ROW('Hygiene Data'!H22)))</f>
        <v/>
      </c>
      <c r="EE28" s="32" t="str">
        <f ca="true">+IF(OFFSET('Hygiene Data'!$H$13,0,10*ROW('Hygiene Data'!H22))="","",OFFSET('Hygiene Data'!$H$13,0,10*ROW('Hygiene Data'!H22)))</f>
        <v/>
      </c>
      <c r="EF28" s="32" t="str">
        <f ca="true">+IF(OFFSET('Hygiene Data'!$H$14,0,10*ROW('Hygiene Data'!H22))="","",OFFSET('Hygiene Data'!$H$14,0,10*ROW('Hygiene Data'!H22)))</f>
        <v/>
      </c>
    </row>
    <row r="29" x14ac:dyDescent="0.2">
      <c r="A29" s="55" t="str">
        <f ca="true">+IF(OFFSET('Water Data'!$B$1,0,10*ROW('Water Data'!B23))="","",OFFSET('Water Data'!$B$1,0,10*ROW('Water Data'!B23)))</f>
        <v/>
      </c>
      <c r="B29" s="55" t="str">
        <f ca="true">+IF(OFFSET('Water Data'!$A$3,0,10*ROW('Water Data'!A23))="","",OFFSET('Water Data'!$A$3,0,10*ROW('Water Data'!A23)))</f>
        <v/>
      </c>
      <c r="C29" s="55" t="str">
        <f ca="true">+IF(OFFSET('Water Data'!$C$3,0,10*ROW('Water Data'!C23))="","",OFFSET('Water Data'!$C$3,0,10*ROW('Water Data'!C23)))</f>
        <v/>
      </c>
      <c r="D29" s="243"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3"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3"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3"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3"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3"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3"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3"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3"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3"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3"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3"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3"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3"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3"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3"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3"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3"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4"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4"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4"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4"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4"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4"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4"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4"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4"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4"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4"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4"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4"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4"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4"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4"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4"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4"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4"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4"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4"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4"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4"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4"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4"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4"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4"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4"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4"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4"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5"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5"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5"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5"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5"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5"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5"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5"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5"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5"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5"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5"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5"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5"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5"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5"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5"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5"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2" t="str">
        <f ca="true">+IF(OFFSET('Water Data'!$C$28,0,10*ROW('Water Data'!C23))="","",OFFSET('Water Data'!$C$28,0,10*ROW('Water Data'!C23)))</f>
        <v/>
      </c>
      <c r="BT29" s="32" t="str">
        <f ca="true">+IF(OFFSET('Water Data'!$C$29,0,10*ROW('Water Data'!C23))="","",OFFSET('Water Data'!$C$29,0,10*ROW('Water Data'!C23)))</f>
        <v/>
      </c>
      <c r="BU29" s="32" t="str">
        <f ca="true">+IF(OFFSET('Water Data'!$C$30,0,10*ROW('Water Data'!C23))="","",OFFSET('Water Data'!$C$30,0,10*ROW('Water Data'!C23)))</f>
        <v/>
      </c>
      <c r="BV29" s="32" t="str">
        <f ca="true">+IF(OFFSET('Water Data'!$D$28,0,10*ROW('Water Data'!D23))="","",OFFSET('Water Data'!$D$28,0,10*ROW('Water Data'!D23)))</f>
        <v/>
      </c>
      <c r="BW29" s="32" t="str">
        <f ca="true">+IF(OFFSET('Water Data'!$D$29,0,10*ROW('Water Data'!D23))="","",OFFSET('Water Data'!$D$29,0,10*ROW('Water Data'!D23)))</f>
        <v/>
      </c>
      <c r="BX29" s="32" t="str">
        <f ca="true">+IF(OFFSET('Water Data'!$D$30,0,10*ROW('Water Data'!D23))="","",OFFSET('Water Data'!$D$30,0,10*ROW('Water Data'!D23)))</f>
        <v/>
      </c>
      <c r="BY29" s="32" t="str">
        <f ca="true">+IF(OFFSET('Water Data'!$E$28,0,10*ROW('Water Data'!E23))="","",OFFSET('Water Data'!$E$28,0,10*ROW('Water Data'!E23)))</f>
        <v/>
      </c>
      <c r="BZ29" s="32" t="str">
        <f ca="true">+IF(OFFSET('Water Data'!$E$29,0,10*ROW('Water Data'!E23))="","",OFFSET('Water Data'!$E$29,0,10*ROW('Water Data'!E23)))</f>
        <v/>
      </c>
      <c r="CA29" s="32" t="str">
        <f ca="true">+IF(OFFSET('Water Data'!$E$30,0,10*ROW('Water Data'!E23))="","",OFFSET('Water Data'!$E$30,0,10*ROW('Water Data'!E23)))</f>
        <v/>
      </c>
      <c r="CB29" s="32" t="str">
        <f ca="true">+IF(OFFSET('Water Data'!$F$28,0,10*ROW('Water Data'!F23))="","",OFFSET('Water Data'!$F$28,0,10*ROW('Water Data'!F23)))</f>
        <v/>
      </c>
      <c r="CC29" s="32" t="str">
        <f ca="true">+IF(OFFSET('Water Data'!$F$29,0,10*ROW('Water Data'!F23))="","",OFFSET('Water Data'!$F$29,0,10*ROW('Water Data'!F23)))</f>
        <v/>
      </c>
      <c r="CD29" s="32" t="str">
        <f ca="true">+IF(OFFSET('Water Data'!$F$30,0,10*ROW('Water Data'!F23))="","",OFFSET('Water Data'!$F$30,0,10*ROW('Water Data'!F23)))</f>
        <v/>
      </c>
      <c r="CE29" s="32" t="str">
        <f ca="true">+IF(OFFSET('Water Data'!$G$28,0,10*ROW('Water Data'!G23))="","",OFFSET('Water Data'!$G$28,0,10*ROW('Water Data'!G23)))</f>
        <v/>
      </c>
      <c r="CF29" s="32" t="str">
        <f ca="true">+IF(OFFSET('Water Data'!$G$29,0,10*ROW('Water Data'!G23))="","",OFFSET('Water Data'!$G$29,0,10*ROW('Water Data'!G23)))</f>
        <v/>
      </c>
      <c r="CG29" s="32" t="str">
        <f ca="true">+IF(OFFSET('Water Data'!$G$30,0,10*ROW('Water Data'!G23))="","",OFFSET('Water Data'!$G$30,0,10*ROW('Water Data'!G23)))</f>
        <v/>
      </c>
      <c r="CH29" s="32" t="str">
        <f ca="true">+IF(OFFSET('Water Data'!$H$28,0,10*ROW('Water Data'!H23))="","",OFFSET('Water Data'!$H$28,0,10*ROW('Water Data'!H23)))</f>
        <v/>
      </c>
      <c r="CI29" s="32" t="str">
        <f ca="true">+IF(OFFSET('Water Data'!$H$29,0,10*ROW('Water Data'!H23))="","",OFFSET('Water Data'!$H$29,0,10*ROW('Water Data'!H23)))</f>
        <v/>
      </c>
      <c r="CJ29" s="32" t="str">
        <f ca="true">+IF(OFFSET('Water Data'!$H$30,0,10*ROW('Water Data'!H23))="","",OFFSET('Water Data'!$H$30,0,10*ROW('Water Data'!H23)))</f>
        <v/>
      </c>
      <c r="CK29" s="32" t="str">
        <f ca="true">+IF(OFFSET('Sanitation Data'!$C$29,0,10*ROW('Sanitation Data'!C23))="","",OFFSET('Sanitation Data'!$C$29,0,10*ROW('Sanitation Data'!C23)))</f>
        <v/>
      </c>
      <c r="CL29" s="32" t="str">
        <f ca="true">+IF(OFFSET('Sanitation Data'!$C$30,0,10*ROW('Sanitation Data'!C23))="","",OFFSET('Sanitation Data'!$C$30,0,10*ROW('Sanitation Data'!C23)))</f>
        <v/>
      </c>
      <c r="CM29" s="32" t="str">
        <f ca="true">+IF(OFFSET('Sanitation Data'!$C$31,0,10*ROW('Sanitation Data'!C23))="","",OFFSET('Sanitation Data'!$C$31,0,10*ROW('Sanitation Data'!C23)))</f>
        <v/>
      </c>
      <c r="CN29" s="32" t="str">
        <f ca="true">+IF(OFFSET('Sanitation Data'!$C$32,0,10*ROW('Sanitation Data'!C23))="","",OFFSET('Sanitation Data'!$C$32,0,10*ROW('Sanitation Data'!C23)))</f>
        <v/>
      </c>
      <c r="CO29" s="32" t="str">
        <f ca="true">+IF(OFFSET('Sanitation Data'!$C$33,0,10*ROW('Sanitation Data'!C23))="","",OFFSET('Sanitation Data'!$C$33,0,10*ROW('Sanitation Data'!C23)))</f>
        <v/>
      </c>
      <c r="CP29" s="32" t="str">
        <f ca="true">+IF(OFFSET('Sanitation Data'!$D$29,0,10*ROW('Sanitation Data'!D23))="","",OFFSET('Sanitation Data'!$D$29,0,10*ROW('Sanitation Data'!D23)))</f>
        <v/>
      </c>
      <c r="CQ29" s="32" t="str">
        <f ca="true">+IF(OFFSET('Sanitation Data'!$D$30,0,10*ROW('Sanitation Data'!D23))="","",OFFSET('Sanitation Data'!$D$30,0,10*ROW('Sanitation Data'!D23)))</f>
        <v/>
      </c>
      <c r="CR29" s="32" t="str">
        <f ca="true">+IF(OFFSET('Sanitation Data'!$D$31,0,10*ROW('Sanitation Data'!D23))="","",OFFSET('Sanitation Data'!$D$31,0,10*ROW('Sanitation Data'!D23)))</f>
        <v/>
      </c>
      <c r="CS29" s="32" t="str">
        <f ca="true">+IF(OFFSET('Sanitation Data'!$D$32,0,10*ROW('Sanitation Data'!D23))="","",OFFSET('Sanitation Data'!$D$32,0,10*ROW('Sanitation Data'!D23)))</f>
        <v/>
      </c>
      <c r="CT29" s="32" t="str">
        <f ca="true">+IF(OFFSET('Sanitation Data'!$D$33,0,10*ROW('Sanitation Data'!D23))="","",OFFSET('Sanitation Data'!$D$33,0,10*ROW('Sanitation Data'!D23)))</f>
        <v/>
      </c>
      <c r="CU29" s="32" t="str">
        <f ca="true">+IF(OFFSET('Sanitation Data'!$E$29,0,10*ROW('Sanitation Data'!E23))="","",OFFSET('Sanitation Data'!$E$29,0,10*ROW('Sanitation Data'!E23)))</f>
        <v/>
      </c>
      <c r="CV29" s="32" t="str">
        <f ca="true">+IF(OFFSET('Sanitation Data'!$E$30,0,10*ROW('Sanitation Data'!E23))="","",OFFSET('Sanitation Data'!$E$30,0,10*ROW('Sanitation Data'!E23)))</f>
        <v/>
      </c>
      <c r="CW29" s="32" t="str">
        <f ca="true">+IF(OFFSET('Sanitation Data'!$E$31,0,10*ROW('Sanitation Data'!E23))="","",OFFSET('Sanitation Data'!$E$31,0,10*ROW('Sanitation Data'!E23)))</f>
        <v/>
      </c>
      <c r="CX29" s="32" t="str">
        <f ca="true">+IF(OFFSET('Sanitation Data'!$E$32,0,10*ROW('Sanitation Data'!E23))="","",OFFSET('Sanitation Data'!$E$32,0,10*ROW('Sanitation Data'!E23)))</f>
        <v/>
      </c>
      <c r="CY29" s="32" t="str">
        <f ca="true">+IF(OFFSET('Sanitation Data'!$E$33,0,10*ROW('Sanitation Data'!E23))="","",OFFSET('Sanitation Data'!$E$33,0,10*ROW('Sanitation Data'!E23)))</f>
        <v/>
      </c>
      <c r="CZ29" s="32" t="str">
        <f ca="true">+IF(OFFSET('Sanitation Data'!$F$29,0,10*ROW('Sanitation Data'!F23))="","",OFFSET('Sanitation Data'!$F$29,0,10*ROW('Sanitation Data'!F23)))</f>
        <v/>
      </c>
      <c r="DA29" s="32" t="str">
        <f ca="true">+IF(OFFSET('Sanitation Data'!$F$30,0,10*ROW('Sanitation Data'!F23))="","",OFFSET('Sanitation Data'!$F$30,0,10*ROW('Sanitation Data'!F23)))</f>
        <v/>
      </c>
      <c r="DB29" s="32" t="str">
        <f ca="true">+IF(OFFSET('Sanitation Data'!$F$31,0,10*ROW('Sanitation Data'!F23))="","",OFFSET('Sanitation Data'!$F$31,0,10*ROW('Sanitation Data'!F23)))</f>
        <v/>
      </c>
      <c r="DC29" s="32" t="str">
        <f ca="true">+IF(OFFSET('Sanitation Data'!$F$32,0,10*ROW('Sanitation Data'!F23))="","",OFFSET('Sanitation Data'!$F$32,0,10*ROW('Sanitation Data'!F23)))</f>
        <v/>
      </c>
      <c r="DD29" s="32" t="str">
        <f ca="true">+IF(OFFSET('Sanitation Data'!$F$33,0,10*ROW('Sanitation Data'!F23))="","",OFFSET('Sanitation Data'!$F$33,0,10*ROW('Sanitation Data'!F23)))</f>
        <v/>
      </c>
      <c r="DE29" s="32" t="str">
        <f ca="true">+IF(OFFSET('Sanitation Data'!$G$29,0,10*ROW('Sanitation Data'!G23))="","",OFFSET('Sanitation Data'!$G$29,0,10*ROW('Sanitation Data'!G23)))</f>
        <v/>
      </c>
      <c r="DF29" s="32" t="str">
        <f ca="true">+IF(OFFSET('Sanitation Data'!$G$30,0,10*ROW('Sanitation Data'!G23))="","",OFFSET('Sanitation Data'!$G$30,0,10*ROW('Sanitation Data'!G23)))</f>
        <v/>
      </c>
      <c r="DG29" s="32" t="str">
        <f ca="true">+IF(OFFSET('Sanitation Data'!$G$31,0,10*ROW('Sanitation Data'!G23))="","",OFFSET('Sanitation Data'!$G$31,0,10*ROW('Sanitation Data'!G23)))</f>
        <v/>
      </c>
      <c r="DH29" s="32" t="str">
        <f ca="true">+IF(OFFSET('Sanitation Data'!$G$32,0,10*ROW('Sanitation Data'!G23))="","",OFFSET('Sanitation Data'!$G$32,0,10*ROW('Sanitation Data'!G23)))</f>
        <v/>
      </c>
      <c r="DI29" s="32" t="str">
        <f ca="true">+IF(OFFSET('Sanitation Data'!$G$33,0,10*ROW('Sanitation Data'!G23))="","",OFFSET('Sanitation Data'!$G$33,0,10*ROW('Sanitation Data'!G23)))</f>
        <v/>
      </c>
      <c r="DJ29" s="32" t="str">
        <f ca="true">+IF(OFFSET('Sanitation Data'!$H$29,0,10*ROW('Sanitation Data'!H23))="","",OFFSET('Sanitation Data'!$H$29,0,10*ROW('Sanitation Data'!H23)))</f>
        <v/>
      </c>
      <c r="DK29" s="32" t="str">
        <f ca="true">+IF(OFFSET('Sanitation Data'!$H$30,0,10*ROW('Sanitation Data'!H23))="","",OFFSET('Sanitation Data'!$H$30,0,10*ROW('Sanitation Data'!H23)))</f>
        <v/>
      </c>
      <c r="DL29" s="32" t="str">
        <f ca="true">+IF(OFFSET('Sanitation Data'!$H$31,0,10*ROW('Sanitation Data'!H23))="","",OFFSET('Sanitation Data'!$H$31,0,10*ROW('Sanitation Data'!H23)))</f>
        <v/>
      </c>
      <c r="DM29" s="32" t="str">
        <f ca="true">+IF(OFFSET('Sanitation Data'!$H$32,0,10*ROW('Sanitation Data'!H23))="","",OFFSET('Sanitation Data'!$H$32,0,10*ROW('Sanitation Data'!H23)))</f>
        <v/>
      </c>
      <c r="DN29" s="32" t="str">
        <f ca="true">+IF(OFFSET('Sanitation Data'!$H$33,0,10*ROW('Sanitation Data'!H23))="","",OFFSET('Sanitation Data'!$H$33,0,10*ROW('Sanitation Data'!H23)))</f>
        <v/>
      </c>
      <c r="DO29" s="32" t="str">
        <f ca="true">+IF(OFFSET('Hygiene Data'!$C$12,0,10*ROW('Hygiene Data'!C23))="","",OFFSET('Hygiene Data'!$C$12,0,10*ROW('Hygiene Data'!C23)))</f>
        <v/>
      </c>
      <c r="DP29" s="32" t="str">
        <f ca="true">+IF(OFFSET('Hygiene Data'!$C$13,0,10*ROW('Hygiene Data'!C23))="","",OFFSET('Hygiene Data'!$C$13,0,10*ROW('Hygiene Data'!C23)))</f>
        <v/>
      </c>
      <c r="DQ29" s="32" t="str">
        <f ca="true">+IF(OFFSET('Hygiene Data'!$C$14,0,10*ROW('Hygiene Data'!C23))="","",OFFSET('Hygiene Data'!$C$14,0,10*ROW('Hygiene Data'!C23)))</f>
        <v/>
      </c>
      <c r="DR29" s="32" t="str">
        <f ca="true">+IF(OFFSET('Hygiene Data'!$D$12,0,10*ROW('Hygiene Data'!D23))="","",OFFSET('Hygiene Data'!$D$12,0,10*ROW('Hygiene Data'!D23)))</f>
        <v/>
      </c>
      <c r="DS29" s="32" t="str">
        <f ca="true">+IF(OFFSET('Hygiene Data'!$D$13,0,10*ROW('Hygiene Data'!D23))="","",OFFSET('Hygiene Data'!$D$13,0,10*ROW('Hygiene Data'!D23)))</f>
        <v/>
      </c>
      <c r="DT29" s="32" t="str">
        <f ca="true">+IF(OFFSET('Hygiene Data'!$D$14,0,10*ROW('Hygiene Data'!D23))="","",OFFSET('Hygiene Data'!$D$14,0,10*ROW('Hygiene Data'!D23)))</f>
        <v/>
      </c>
      <c r="DU29" s="32" t="str">
        <f ca="true">+IF(OFFSET('Hygiene Data'!$E$12,0,10*ROW('Hygiene Data'!E23))="","",OFFSET('Hygiene Data'!$E$12,0,10*ROW('Hygiene Data'!E23)))</f>
        <v/>
      </c>
      <c r="DV29" s="32" t="str">
        <f ca="true">+IF(OFFSET('Hygiene Data'!$E$13,0,10*ROW('Hygiene Data'!E23))="","",OFFSET('Hygiene Data'!$E$13,0,10*ROW('Hygiene Data'!E23)))</f>
        <v/>
      </c>
      <c r="DW29" s="32" t="str">
        <f ca="true">+IF(OFFSET('Hygiene Data'!$E$14,0,10*ROW('Hygiene Data'!E23))="","",OFFSET('Hygiene Data'!$E$14,0,10*ROW('Hygiene Data'!E23)))</f>
        <v/>
      </c>
      <c r="DX29" s="32" t="str">
        <f ca="true">+IF(OFFSET('Hygiene Data'!$F$12,0,10*ROW('Hygiene Data'!F23))="","",OFFSET('Hygiene Data'!$F$12,0,10*ROW('Hygiene Data'!F23)))</f>
        <v/>
      </c>
      <c r="DY29" s="32" t="str">
        <f ca="true">+IF(OFFSET('Hygiene Data'!$F$13,0,10*ROW('Hygiene Data'!F23))="","",OFFSET('Hygiene Data'!$F$13,0,10*ROW('Hygiene Data'!F23)))</f>
        <v/>
      </c>
      <c r="DZ29" s="32" t="str">
        <f ca="true">+IF(OFFSET('Hygiene Data'!$F$14,0,10*ROW('Hygiene Data'!F23))="","",OFFSET('Hygiene Data'!$F$14,0,10*ROW('Hygiene Data'!F23)))</f>
        <v/>
      </c>
      <c r="EA29" s="32" t="str">
        <f ca="true">+IF(OFFSET('Hygiene Data'!$G$12,0,10*ROW('Hygiene Data'!G23))="","",OFFSET('Hygiene Data'!$G$12,0,10*ROW('Hygiene Data'!G23)))</f>
        <v/>
      </c>
      <c r="EB29" s="32" t="str">
        <f ca="true">+IF(OFFSET('Hygiene Data'!$G$13,0,10*ROW('Hygiene Data'!G23))="","",OFFSET('Hygiene Data'!$G$13,0,10*ROW('Hygiene Data'!G23)))</f>
        <v/>
      </c>
      <c r="EC29" s="32" t="str">
        <f ca="true">+IF(OFFSET('Hygiene Data'!$G$14,0,10*ROW('Hygiene Data'!G23))="","",OFFSET('Hygiene Data'!$G$14,0,10*ROW('Hygiene Data'!G23)))</f>
        <v/>
      </c>
      <c r="ED29" s="32" t="str">
        <f ca="true">+IF(OFFSET('Hygiene Data'!$H$12,0,10*ROW('Hygiene Data'!H23))="","",OFFSET('Hygiene Data'!$H$12,0,10*ROW('Hygiene Data'!H23)))</f>
        <v/>
      </c>
      <c r="EE29" s="32" t="str">
        <f ca="true">+IF(OFFSET('Hygiene Data'!$H$13,0,10*ROW('Hygiene Data'!H23))="","",OFFSET('Hygiene Data'!$H$13,0,10*ROW('Hygiene Data'!H23)))</f>
        <v/>
      </c>
      <c r="EF29" s="32" t="str">
        <f ca="true">+IF(OFFSET('Hygiene Data'!$H$14,0,10*ROW('Hygiene Data'!H23))="","",OFFSET('Hygiene Data'!$H$14,0,10*ROW('Hygiene Data'!H23)))</f>
        <v/>
      </c>
    </row>
    <row r="30" x14ac:dyDescent="0.2">
      <c r="A30" s="55" t="str">
        <f ca="true">+IF(OFFSET('Water Data'!$B$1,0,10*ROW('Water Data'!B24))="","",OFFSET('Water Data'!$B$1,0,10*ROW('Water Data'!B24)))</f>
        <v/>
      </c>
      <c r="B30" s="55" t="str">
        <f ca="true">+IF(OFFSET('Water Data'!$A$3,0,10*ROW('Water Data'!A24))="","",OFFSET('Water Data'!$A$3,0,10*ROW('Water Data'!A24)))</f>
        <v/>
      </c>
      <c r="C30" s="55" t="str">
        <f ca="true">+IF(OFFSET('Water Data'!$C$3,0,10*ROW('Water Data'!C24))="","",OFFSET('Water Data'!$C$3,0,10*ROW('Water Data'!C24)))</f>
        <v/>
      </c>
      <c r="D30" s="243"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3"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3"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3"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3"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3"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3"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3"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3"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3"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3"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3"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3"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3"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3"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3"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3"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3"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4"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4"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4"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4"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4"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4"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4"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4"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4"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4"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4"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4"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4"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4"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4"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4"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4"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4"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4"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4"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4"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4"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4"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4"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4"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4"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4"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4"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4"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4"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5"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5"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5"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5"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5"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5"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5"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5"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5"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5"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5"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5"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5"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5"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5"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5"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5"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5"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2" t="str">
        <f ca="true">+IF(OFFSET('Water Data'!$C$28,0,10*ROW('Water Data'!C24))="","",OFFSET('Water Data'!$C$28,0,10*ROW('Water Data'!C24)))</f>
        <v/>
      </c>
      <c r="BT30" s="32" t="str">
        <f ca="true">+IF(OFFSET('Water Data'!$C$29,0,10*ROW('Water Data'!C24))="","",OFFSET('Water Data'!$C$29,0,10*ROW('Water Data'!C24)))</f>
        <v/>
      </c>
      <c r="BU30" s="32" t="str">
        <f ca="true">+IF(OFFSET('Water Data'!$C$30,0,10*ROW('Water Data'!C24))="","",OFFSET('Water Data'!$C$30,0,10*ROW('Water Data'!C24)))</f>
        <v/>
      </c>
      <c r="BV30" s="32" t="str">
        <f ca="true">+IF(OFFSET('Water Data'!$D$28,0,10*ROW('Water Data'!D24))="","",OFFSET('Water Data'!$D$28,0,10*ROW('Water Data'!D24)))</f>
        <v/>
      </c>
      <c r="BW30" s="32" t="str">
        <f ca="true">+IF(OFFSET('Water Data'!$D$29,0,10*ROW('Water Data'!D24))="","",OFFSET('Water Data'!$D$29,0,10*ROW('Water Data'!D24)))</f>
        <v/>
      </c>
      <c r="BX30" s="32" t="str">
        <f ca="true">+IF(OFFSET('Water Data'!$D$30,0,10*ROW('Water Data'!D24))="","",OFFSET('Water Data'!$D$30,0,10*ROW('Water Data'!D24)))</f>
        <v/>
      </c>
      <c r="BY30" s="32" t="str">
        <f ca="true">+IF(OFFSET('Water Data'!$E$28,0,10*ROW('Water Data'!E24))="","",OFFSET('Water Data'!$E$28,0,10*ROW('Water Data'!E24)))</f>
        <v/>
      </c>
      <c r="BZ30" s="32" t="str">
        <f ca="true">+IF(OFFSET('Water Data'!$E$29,0,10*ROW('Water Data'!E24))="","",OFFSET('Water Data'!$E$29,0,10*ROW('Water Data'!E24)))</f>
        <v/>
      </c>
      <c r="CA30" s="32" t="str">
        <f ca="true">+IF(OFFSET('Water Data'!$E$30,0,10*ROW('Water Data'!E24))="","",OFFSET('Water Data'!$E$30,0,10*ROW('Water Data'!E24)))</f>
        <v/>
      </c>
      <c r="CB30" s="32" t="str">
        <f ca="true">+IF(OFFSET('Water Data'!$F$28,0,10*ROW('Water Data'!F24))="","",OFFSET('Water Data'!$F$28,0,10*ROW('Water Data'!F24)))</f>
        <v/>
      </c>
      <c r="CC30" s="32" t="str">
        <f ca="true">+IF(OFFSET('Water Data'!$F$29,0,10*ROW('Water Data'!F24))="","",OFFSET('Water Data'!$F$29,0,10*ROW('Water Data'!F24)))</f>
        <v/>
      </c>
      <c r="CD30" s="32" t="str">
        <f ca="true">+IF(OFFSET('Water Data'!$F$30,0,10*ROW('Water Data'!F24))="","",OFFSET('Water Data'!$F$30,0,10*ROW('Water Data'!F24)))</f>
        <v/>
      </c>
      <c r="CE30" s="32" t="str">
        <f ca="true">+IF(OFFSET('Water Data'!$G$28,0,10*ROW('Water Data'!G24))="","",OFFSET('Water Data'!$G$28,0,10*ROW('Water Data'!G24)))</f>
        <v/>
      </c>
      <c r="CF30" s="32" t="str">
        <f ca="true">+IF(OFFSET('Water Data'!$G$29,0,10*ROW('Water Data'!G24))="","",OFFSET('Water Data'!$G$29,0,10*ROW('Water Data'!G24)))</f>
        <v/>
      </c>
      <c r="CG30" s="32" t="str">
        <f ca="true">+IF(OFFSET('Water Data'!$G$30,0,10*ROW('Water Data'!G24))="","",OFFSET('Water Data'!$G$30,0,10*ROW('Water Data'!G24)))</f>
        <v/>
      </c>
      <c r="CH30" s="32" t="str">
        <f ca="true">+IF(OFFSET('Water Data'!$H$28,0,10*ROW('Water Data'!H24))="","",OFFSET('Water Data'!$H$28,0,10*ROW('Water Data'!H24)))</f>
        <v/>
      </c>
      <c r="CI30" s="32" t="str">
        <f ca="true">+IF(OFFSET('Water Data'!$H$29,0,10*ROW('Water Data'!H24))="","",OFFSET('Water Data'!$H$29,0,10*ROW('Water Data'!H24)))</f>
        <v/>
      </c>
      <c r="CJ30" s="32" t="str">
        <f ca="true">+IF(OFFSET('Water Data'!$H$30,0,10*ROW('Water Data'!H24))="","",OFFSET('Water Data'!$H$30,0,10*ROW('Water Data'!H24)))</f>
        <v/>
      </c>
      <c r="CK30" s="32" t="str">
        <f ca="true">+IF(OFFSET('Sanitation Data'!$C$29,0,10*ROW('Sanitation Data'!C24))="","",OFFSET('Sanitation Data'!$C$29,0,10*ROW('Sanitation Data'!C24)))</f>
        <v/>
      </c>
      <c r="CL30" s="32" t="str">
        <f ca="true">+IF(OFFSET('Sanitation Data'!$C$30,0,10*ROW('Sanitation Data'!C24))="","",OFFSET('Sanitation Data'!$C$30,0,10*ROW('Sanitation Data'!C24)))</f>
        <v/>
      </c>
      <c r="CM30" s="32" t="str">
        <f ca="true">+IF(OFFSET('Sanitation Data'!$C$31,0,10*ROW('Sanitation Data'!C24))="","",OFFSET('Sanitation Data'!$C$31,0,10*ROW('Sanitation Data'!C24)))</f>
        <v/>
      </c>
      <c r="CN30" s="32" t="str">
        <f ca="true">+IF(OFFSET('Sanitation Data'!$C$32,0,10*ROW('Sanitation Data'!C24))="","",OFFSET('Sanitation Data'!$C$32,0,10*ROW('Sanitation Data'!C24)))</f>
        <v/>
      </c>
      <c r="CO30" s="32" t="str">
        <f ca="true">+IF(OFFSET('Sanitation Data'!$C$33,0,10*ROW('Sanitation Data'!C24))="","",OFFSET('Sanitation Data'!$C$33,0,10*ROW('Sanitation Data'!C24)))</f>
        <v/>
      </c>
      <c r="CP30" s="32" t="str">
        <f ca="true">+IF(OFFSET('Sanitation Data'!$D$29,0,10*ROW('Sanitation Data'!D24))="","",OFFSET('Sanitation Data'!$D$29,0,10*ROW('Sanitation Data'!D24)))</f>
        <v/>
      </c>
      <c r="CQ30" s="32" t="str">
        <f ca="true">+IF(OFFSET('Sanitation Data'!$D$30,0,10*ROW('Sanitation Data'!D24))="","",OFFSET('Sanitation Data'!$D$30,0,10*ROW('Sanitation Data'!D24)))</f>
        <v/>
      </c>
      <c r="CR30" s="32" t="str">
        <f ca="true">+IF(OFFSET('Sanitation Data'!$D$31,0,10*ROW('Sanitation Data'!D24))="","",OFFSET('Sanitation Data'!$D$31,0,10*ROW('Sanitation Data'!D24)))</f>
        <v/>
      </c>
      <c r="CS30" s="32" t="str">
        <f ca="true">+IF(OFFSET('Sanitation Data'!$D$32,0,10*ROW('Sanitation Data'!D24))="","",OFFSET('Sanitation Data'!$D$32,0,10*ROW('Sanitation Data'!D24)))</f>
        <v/>
      </c>
      <c r="CT30" s="32" t="str">
        <f ca="true">+IF(OFFSET('Sanitation Data'!$D$33,0,10*ROW('Sanitation Data'!D24))="","",OFFSET('Sanitation Data'!$D$33,0,10*ROW('Sanitation Data'!D24)))</f>
        <v/>
      </c>
      <c r="CU30" s="32" t="str">
        <f ca="true">+IF(OFFSET('Sanitation Data'!$E$29,0,10*ROW('Sanitation Data'!E24))="","",OFFSET('Sanitation Data'!$E$29,0,10*ROW('Sanitation Data'!E24)))</f>
        <v/>
      </c>
      <c r="CV30" s="32" t="str">
        <f ca="true">+IF(OFFSET('Sanitation Data'!$E$30,0,10*ROW('Sanitation Data'!E24))="","",OFFSET('Sanitation Data'!$E$30,0,10*ROW('Sanitation Data'!E24)))</f>
        <v/>
      </c>
      <c r="CW30" s="32" t="str">
        <f ca="true">+IF(OFFSET('Sanitation Data'!$E$31,0,10*ROW('Sanitation Data'!E24))="","",OFFSET('Sanitation Data'!$E$31,0,10*ROW('Sanitation Data'!E24)))</f>
        <v/>
      </c>
      <c r="CX30" s="32" t="str">
        <f ca="true">+IF(OFFSET('Sanitation Data'!$E$32,0,10*ROW('Sanitation Data'!E24))="","",OFFSET('Sanitation Data'!$E$32,0,10*ROW('Sanitation Data'!E24)))</f>
        <v/>
      </c>
      <c r="CY30" s="32" t="str">
        <f ca="true">+IF(OFFSET('Sanitation Data'!$E$33,0,10*ROW('Sanitation Data'!E24))="","",OFFSET('Sanitation Data'!$E$33,0,10*ROW('Sanitation Data'!E24)))</f>
        <v/>
      </c>
      <c r="CZ30" s="32" t="str">
        <f ca="true">+IF(OFFSET('Sanitation Data'!$F$29,0,10*ROW('Sanitation Data'!F24))="","",OFFSET('Sanitation Data'!$F$29,0,10*ROW('Sanitation Data'!F24)))</f>
        <v/>
      </c>
      <c r="DA30" s="32" t="str">
        <f ca="true">+IF(OFFSET('Sanitation Data'!$F$30,0,10*ROW('Sanitation Data'!F24))="","",OFFSET('Sanitation Data'!$F$30,0,10*ROW('Sanitation Data'!F24)))</f>
        <v/>
      </c>
      <c r="DB30" s="32" t="str">
        <f ca="true">+IF(OFFSET('Sanitation Data'!$F$31,0,10*ROW('Sanitation Data'!F24))="","",OFFSET('Sanitation Data'!$F$31,0,10*ROW('Sanitation Data'!F24)))</f>
        <v/>
      </c>
      <c r="DC30" s="32" t="str">
        <f ca="true">+IF(OFFSET('Sanitation Data'!$F$32,0,10*ROW('Sanitation Data'!F24))="","",OFFSET('Sanitation Data'!$F$32,0,10*ROW('Sanitation Data'!F24)))</f>
        <v/>
      </c>
      <c r="DD30" s="32" t="str">
        <f ca="true">+IF(OFFSET('Sanitation Data'!$F$33,0,10*ROW('Sanitation Data'!F24))="","",OFFSET('Sanitation Data'!$F$33,0,10*ROW('Sanitation Data'!F24)))</f>
        <v/>
      </c>
      <c r="DE30" s="32" t="str">
        <f ca="true">+IF(OFFSET('Sanitation Data'!$G$29,0,10*ROW('Sanitation Data'!G24))="","",OFFSET('Sanitation Data'!$G$29,0,10*ROW('Sanitation Data'!G24)))</f>
        <v/>
      </c>
      <c r="DF30" s="32" t="str">
        <f ca="true">+IF(OFFSET('Sanitation Data'!$G$30,0,10*ROW('Sanitation Data'!G24))="","",OFFSET('Sanitation Data'!$G$30,0,10*ROW('Sanitation Data'!G24)))</f>
        <v/>
      </c>
      <c r="DG30" s="32" t="str">
        <f ca="true">+IF(OFFSET('Sanitation Data'!$G$31,0,10*ROW('Sanitation Data'!G24))="","",OFFSET('Sanitation Data'!$G$31,0,10*ROW('Sanitation Data'!G24)))</f>
        <v/>
      </c>
      <c r="DH30" s="32" t="str">
        <f ca="true">+IF(OFFSET('Sanitation Data'!$G$32,0,10*ROW('Sanitation Data'!G24))="","",OFFSET('Sanitation Data'!$G$32,0,10*ROW('Sanitation Data'!G24)))</f>
        <v/>
      </c>
      <c r="DI30" s="32" t="str">
        <f ca="true">+IF(OFFSET('Sanitation Data'!$G$33,0,10*ROW('Sanitation Data'!G24))="","",OFFSET('Sanitation Data'!$G$33,0,10*ROW('Sanitation Data'!G24)))</f>
        <v/>
      </c>
      <c r="DJ30" s="32" t="str">
        <f ca="true">+IF(OFFSET('Sanitation Data'!$H$29,0,10*ROW('Sanitation Data'!H24))="","",OFFSET('Sanitation Data'!$H$29,0,10*ROW('Sanitation Data'!H24)))</f>
        <v/>
      </c>
      <c r="DK30" s="32" t="str">
        <f ca="true">+IF(OFFSET('Sanitation Data'!$H$30,0,10*ROW('Sanitation Data'!H24))="","",OFFSET('Sanitation Data'!$H$30,0,10*ROW('Sanitation Data'!H24)))</f>
        <v/>
      </c>
      <c r="DL30" s="32" t="str">
        <f ca="true">+IF(OFFSET('Sanitation Data'!$H$31,0,10*ROW('Sanitation Data'!H24))="","",OFFSET('Sanitation Data'!$H$31,0,10*ROW('Sanitation Data'!H24)))</f>
        <v/>
      </c>
      <c r="DM30" s="32" t="str">
        <f ca="true">+IF(OFFSET('Sanitation Data'!$H$32,0,10*ROW('Sanitation Data'!H24))="","",OFFSET('Sanitation Data'!$H$32,0,10*ROW('Sanitation Data'!H24)))</f>
        <v/>
      </c>
      <c r="DN30" s="32" t="str">
        <f ca="true">+IF(OFFSET('Sanitation Data'!$H$33,0,10*ROW('Sanitation Data'!H24))="","",OFFSET('Sanitation Data'!$H$33,0,10*ROW('Sanitation Data'!H24)))</f>
        <v/>
      </c>
      <c r="DO30" s="32" t="str">
        <f ca="true">+IF(OFFSET('Hygiene Data'!$C$12,0,10*ROW('Hygiene Data'!C24))="","",OFFSET('Hygiene Data'!$C$12,0,10*ROW('Hygiene Data'!C24)))</f>
        <v/>
      </c>
      <c r="DP30" s="32" t="str">
        <f ca="true">+IF(OFFSET('Hygiene Data'!$C$13,0,10*ROW('Hygiene Data'!C24))="","",OFFSET('Hygiene Data'!$C$13,0,10*ROW('Hygiene Data'!C24)))</f>
        <v/>
      </c>
      <c r="DQ30" s="32" t="str">
        <f ca="true">+IF(OFFSET('Hygiene Data'!$C$14,0,10*ROW('Hygiene Data'!C24))="","",OFFSET('Hygiene Data'!$C$14,0,10*ROW('Hygiene Data'!C24)))</f>
        <v/>
      </c>
      <c r="DR30" s="32" t="str">
        <f ca="true">+IF(OFFSET('Hygiene Data'!$D$12,0,10*ROW('Hygiene Data'!D24))="","",OFFSET('Hygiene Data'!$D$12,0,10*ROW('Hygiene Data'!D24)))</f>
        <v/>
      </c>
      <c r="DS30" s="32" t="str">
        <f ca="true">+IF(OFFSET('Hygiene Data'!$D$13,0,10*ROW('Hygiene Data'!D24))="","",OFFSET('Hygiene Data'!$D$13,0,10*ROW('Hygiene Data'!D24)))</f>
        <v/>
      </c>
      <c r="DT30" s="32" t="str">
        <f ca="true">+IF(OFFSET('Hygiene Data'!$D$14,0,10*ROW('Hygiene Data'!D24))="","",OFFSET('Hygiene Data'!$D$14,0,10*ROW('Hygiene Data'!D24)))</f>
        <v/>
      </c>
      <c r="DU30" s="32" t="str">
        <f ca="true">+IF(OFFSET('Hygiene Data'!$E$12,0,10*ROW('Hygiene Data'!E24))="","",OFFSET('Hygiene Data'!$E$12,0,10*ROW('Hygiene Data'!E24)))</f>
        <v/>
      </c>
      <c r="DV30" s="32" t="str">
        <f ca="true">+IF(OFFSET('Hygiene Data'!$E$13,0,10*ROW('Hygiene Data'!E24))="","",OFFSET('Hygiene Data'!$E$13,0,10*ROW('Hygiene Data'!E24)))</f>
        <v/>
      </c>
      <c r="DW30" s="32" t="str">
        <f ca="true">+IF(OFFSET('Hygiene Data'!$E$14,0,10*ROW('Hygiene Data'!E24))="","",OFFSET('Hygiene Data'!$E$14,0,10*ROW('Hygiene Data'!E24)))</f>
        <v/>
      </c>
      <c r="DX30" s="32" t="str">
        <f ca="true">+IF(OFFSET('Hygiene Data'!$F$12,0,10*ROW('Hygiene Data'!F24))="","",OFFSET('Hygiene Data'!$F$12,0,10*ROW('Hygiene Data'!F24)))</f>
        <v/>
      </c>
      <c r="DY30" s="32" t="str">
        <f ca="true">+IF(OFFSET('Hygiene Data'!$F$13,0,10*ROW('Hygiene Data'!F24))="","",OFFSET('Hygiene Data'!$F$13,0,10*ROW('Hygiene Data'!F24)))</f>
        <v/>
      </c>
      <c r="DZ30" s="32" t="str">
        <f ca="true">+IF(OFFSET('Hygiene Data'!$F$14,0,10*ROW('Hygiene Data'!F24))="","",OFFSET('Hygiene Data'!$F$14,0,10*ROW('Hygiene Data'!F24)))</f>
        <v/>
      </c>
      <c r="EA30" s="32" t="str">
        <f ca="true">+IF(OFFSET('Hygiene Data'!$G$12,0,10*ROW('Hygiene Data'!G24))="","",OFFSET('Hygiene Data'!$G$12,0,10*ROW('Hygiene Data'!G24)))</f>
        <v/>
      </c>
      <c r="EB30" s="32" t="str">
        <f ca="true">+IF(OFFSET('Hygiene Data'!$G$13,0,10*ROW('Hygiene Data'!G24))="","",OFFSET('Hygiene Data'!$G$13,0,10*ROW('Hygiene Data'!G24)))</f>
        <v/>
      </c>
      <c r="EC30" s="32" t="str">
        <f ca="true">+IF(OFFSET('Hygiene Data'!$G$14,0,10*ROW('Hygiene Data'!G24))="","",OFFSET('Hygiene Data'!$G$14,0,10*ROW('Hygiene Data'!G24)))</f>
        <v/>
      </c>
      <c r="ED30" s="32" t="str">
        <f ca="true">+IF(OFFSET('Hygiene Data'!$H$12,0,10*ROW('Hygiene Data'!H24))="","",OFFSET('Hygiene Data'!$H$12,0,10*ROW('Hygiene Data'!H24)))</f>
        <v/>
      </c>
      <c r="EE30" s="32" t="str">
        <f ca="true">+IF(OFFSET('Hygiene Data'!$H$13,0,10*ROW('Hygiene Data'!H24))="","",OFFSET('Hygiene Data'!$H$13,0,10*ROW('Hygiene Data'!H24)))</f>
        <v/>
      </c>
      <c r="EF30" s="32" t="str">
        <f ca="true">+IF(OFFSET('Hygiene Data'!$H$14,0,10*ROW('Hygiene Data'!H24))="","",OFFSET('Hygiene Data'!$H$14,0,10*ROW('Hygiene Data'!H24)))</f>
        <v/>
      </c>
    </row>
    <row r="31" x14ac:dyDescent="0.2">
      <c r="A31" s="55" t="str">
        <f ca="true">+IF(OFFSET('Water Data'!$B$1,0,10*ROW('Water Data'!B27))="","",OFFSET('Water Data'!$B$1,0,10*ROW('Water Data'!B27)))</f>
        <v/>
      </c>
      <c r="B31" s="55" t="str">
        <f ca="true">+IF(OFFSET('Water Data'!$A$3,0,10*ROW('Water Data'!A27))="","",OFFSET('Water Data'!$A$3,0,10*ROW('Water Data'!A27)))</f>
        <v/>
      </c>
      <c r="C31" s="55" t="str">
        <f ca="true">+IF(OFFSET('Water Data'!$C$3,0,10*ROW('Water Data'!C27))="","",OFFSET('Water Data'!$C$3,0,10*ROW('Water Data'!C27)))</f>
        <v/>
      </c>
      <c r="D31" s="243"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3"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3"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3"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3"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3"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3"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3"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3"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3"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3"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3"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3"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3"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3"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3"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3"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3"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4"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4"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4"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4"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4"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4"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4"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4"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4"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4"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4"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4"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4"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4"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4"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4"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4"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4"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4"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4"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4"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4"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4"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4"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4"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4"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4"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4"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4"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4"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5"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5"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5"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5"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5"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5"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5"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5"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5"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5"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5"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5"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5"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5"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5"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5"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5"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5"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2" t="str">
        <f ca="true">+IF(OFFSET('Water Data'!$C$28,0,10*ROW('Water Data'!C25))="","",OFFSET('Water Data'!$C$28,0,10*ROW('Water Data'!C25)))</f>
        <v/>
      </c>
      <c r="BT31" s="32" t="str">
        <f ca="true">+IF(OFFSET('Water Data'!$C$29,0,10*ROW('Water Data'!C25))="","",OFFSET('Water Data'!$C$29,0,10*ROW('Water Data'!C25)))</f>
        <v/>
      </c>
      <c r="BU31" s="32" t="str">
        <f ca="true">+IF(OFFSET('Water Data'!$C$30,0,10*ROW('Water Data'!C25))="","",OFFSET('Water Data'!$C$30,0,10*ROW('Water Data'!C25)))</f>
        <v/>
      </c>
      <c r="BV31" s="32" t="str">
        <f ca="true">+IF(OFFSET('Water Data'!$D$28,0,10*ROW('Water Data'!D25))="","",OFFSET('Water Data'!$D$28,0,10*ROW('Water Data'!D25)))</f>
        <v/>
      </c>
      <c r="BW31" s="32" t="str">
        <f ca="true">+IF(OFFSET('Water Data'!$D$29,0,10*ROW('Water Data'!D25))="","",OFFSET('Water Data'!$D$29,0,10*ROW('Water Data'!D25)))</f>
        <v/>
      </c>
      <c r="BX31" s="32" t="str">
        <f ca="true">+IF(OFFSET('Water Data'!$D$30,0,10*ROW('Water Data'!D25))="","",OFFSET('Water Data'!$D$30,0,10*ROW('Water Data'!D25)))</f>
        <v/>
      </c>
      <c r="BY31" s="32" t="str">
        <f ca="true">+IF(OFFSET('Water Data'!$E$28,0,10*ROW('Water Data'!E25))="","",OFFSET('Water Data'!$E$28,0,10*ROW('Water Data'!E25)))</f>
        <v/>
      </c>
      <c r="BZ31" s="32" t="str">
        <f ca="true">+IF(OFFSET('Water Data'!$E$29,0,10*ROW('Water Data'!E25))="","",OFFSET('Water Data'!$E$29,0,10*ROW('Water Data'!E25)))</f>
        <v/>
      </c>
      <c r="CA31" s="32" t="str">
        <f ca="true">+IF(OFFSET('Water Data'!$E$30,0,10*ROW('Water Data'!E25))="","",OFFSET('Water Data'!$E$30,0,10*ROW('Water Data'!E25)))</f>
        <v/>
      </c>
      <c r="CB31" s="32" t="str">
        <f ca="true">+IF(OFFSET('Water Data'!$F$28,0,10*ROW('Water Data'!F25))="","",OFFSET('Water Data'!$F$28,0,10*ROW('Water Data'!F25)))</f>
        <v/>
      </c>
      <c r="CC31" s="32" t="str">
        <f ca="true">+IF(OFFSET('Water Data'!$F$29,0,10*ROW('Water Data'!F25))="","",OFFSET('Water Data'!$F$29,0,10*ROW('Water Data'!F25)))</f>
        <v/>
      </c>
      <c r="CD31" s="32" t="str">
        <f ca="true">+IF(OFFSET('Water Data'!$F$30,0,10*ROW('Water Data'!F25))="","",OFFSET('Water Data'!$F$30,0,10*ROW('Water Data'!F25)))</f>
        <v/>
      </c>
      <c r="CE31" s="32" t="str">
        <f ca="true">+IF(OFFSET('Water Data'!$G$28,0,10*ROW('Water Data'!G25))="","",OFFSET('Water Data'!$G$28,0,10*ROW('Water Data'!G25)))</f>
        <v/>
      </c>
      <c r="CF31" s="32" t="str">
        <f ca="true">+IF(OFFSET('Water Data'!$G$29,0,10*ROW('Water Data'!G25))="","",OFFSET('Water Data'!$G$29,0,10*ROW('Water Data'!G25)))</f>
        <v/>
      </c>
      <c r="CG31" s="32" t="str">
        <f ca="true">+IF(OFFSET('Water Data'!$G$30,0,10*ROW('Water Data'!G25))="","",OFFSET('Water Data'!$G$30,0,10*ROW('Water Data'!G25)))</f>
        <v/>
      </c>
      <c r="CH31" s="32" t="str">
        <f ca="true">+IF(OFFSET('Water Data'!$H$28,0,10*ROW('Water Data'!H25))="","",OFFSET('Water Data'!$H$28,0,10*ROW('Water Data'!H25)))</f>
        <v/>
      </c>
      <c r="CI31" s="32" t="str">
        <f ca="true">+IF(OFFSET('Water Data'!$H$29,0,10*ROW('Water Data'!H25))="","",OFFSET('Water Data'!$H$29,0,10*ROW('Water Data'!H25)))</f>
        <v/>
      </c>
      <c r="CJ31" s="32" t="str">
        <f ca="true">+IF(OFFSET('Water Data'!$H$30,0,10*ROW('Water Data'!H25))="","",OFFSET('Water Data'!$H$30,0,10*ROW('Water Data'!H25)))</f>
        <v/>
      </c>
      <c r="CK31" s="32" t="str">
        <f ca="true">+IF(OFFSET('Sanitation Data'!$C$29,0,10*ROW('Sanitation Data'!C25))="","",OFFSET('Sanitation Data'!$C$29,0,10*ROW('Sanitation Data'!C25)))</f>
        <v/>
      </c>
      <c r="CL31" s="32" t="str">
        <f ca="true">+IF(OFFSET('Sanitation Data'!$C$30,0,10*ROW('Sanitation Data'!C25))="","",OFFSET('Sanitation Data'!$C$30,0,10*ROW('Sanitation Data'!C25)))</f>
        <v/>
      </c>
      <c r="CM31" s="32" t="str">
        <f ca="true">+IF(OFFSET('Sanitation Data'!$C$31,0,10*ROW('Sanitation Data'!C25))="","",OFFSET('Sanitation Data'!$C$31,0,10*ROW('Sanitation Data'!C25)))</f>
        <v/>
      </c>
      <c r="CN31" s="32" t="str">
        <f ca="true">+IF(OFFSET('Sanitation Data'!$C$32,0,10*ROW('Sanitation Data'!C25))="","",OFFSET('Sanitation Data'!$C$32,0,10*ROW('Sanitation Data'!C25)))</f>
        <v/>
      </c>
      <c r="CO31" s="32" t="str">
        <f ca="true">+IF(OFFSET('Sanitation Data'!$C$33,0,10*ROW('Sanitation Data'!C25))="","",OFFSET('Sanitation Data'!$C$33,0,10*ROW('Sanitation Data'!C25)))</f>
        <v/>
      </c>
      <c r="CP31" s="32" t="str">
        <f ca="true">+IF(OFFSET('Sanitation Data'!$D$29,0,10*ROW('Sanitation Data'!D25))="","",OFFSET('Sanitation Data'!$D$29,0,10*ROW('Sanitation Data'!D25)))</f>
        <v/>
      </c>
      <c r="CQ31" s="32" t="str">
        <f ca="true">+IF(OFFSET('Sanitation Data'!$D$30,0,10*ROW('Sanitation Data'!D25))="","",OFFSET('Sanitation Data'!$D$30,0,10*ROW('Sanitation Data'!D25)))</f>
        <v/>
      </c>
      <c r="CR31" s="32" t="str">
        <f ca="true">+IF(OFFSET('Sanitation Data'!$D$31,0,10*ROW('Sanitation Data'!D25))="","",OFFSET('Sanitation Data'!$D$31,0,10*ROW('Sanitation Data'!D25)))</f>
        <v/>
      </c>
      <c r="CS31" s="32" t="str">
        <f ca="true">+IF(OFFSET('Sanitation Data'!$D$32,0,10*ROW('Sanitation Data'!D25))="","",OFFSET('Sanitation Data'!$D$32,0,10*ROW('Sanitation Data'!D25)))</f>
        <v/>
      </c>
      <c r="CT31" s="32" t="str">
        <f ca="true">+IF(OFFSET('Sanitation Data'!$D$33,0,10*ROW('Sanitation Data'!D25))="","",OFFSET('Sanitation Data'!$D$33,0,10*ROW('Sanitation Data'!D25)))</f>
        <v/>
      </c>
      <c r="CU31" s="32" t="str">
        <f ca="true">+IF(OFFSET('Sanitation Data'!$E$29,0,10*ROW('Sanitation Data'!E25))="","",OFFSET('Sanitation Data'!$E$29,0,10*ROW('Sanitation Data'!E25)))</f>
        <v/>
      </c>
      <c r="CV31" s="32" t="str">
        <f ca="true">+IF(OFFSET('Sanitation Data'!$E$30,0,10*ROW('Sanitation Data'!E25))="","",OFFSET('Sanitation Data'!$E$30,0,10*ROW('Sanitation Data'!E25)))</f>
        <v/>
      </c>
      <c r="CW31" s="32" t="str">
        <f ca="true">+IF(OFFSET('Sanitation Data'!$E$31,0,10*ROW('Sanitation Data'!E25))="","",OFFSET('Sanitation Data'!$E$31,0,10*ROW('Sanitation Data'!E25)))</f>
        <v/>
      </c>
      <c r="CX31" s="32" t="str">
        <f ca="true">+IF(OFFSET('Sanitation Data'!$E$32,0,10*ROW('Sanitation Data'!E25))="","",OFFSET('Sanitation Data'!$E$32,0,10*ROW('Sanitation Data'!E25)))</f>
        <v/>
      </c>
      <c r="CY31" s="32" t="str">
        <f ca="true">+IF(OFFSET('Sanitation Data'!$E$33,0,10*ROW('Sanitation Data'!E25))="","",OFFSET('Sanitation Data'!$E$33,0,10*ROW('Sanitation Data'!E25)))</f>
        <v/>
      </c>
      <c r="CZ31" s="32" t="str">
        <f ca="true">+IF(OFFSET('Sanitation Data'!$F$29,0,10*ROW('Sanitation Data'!F25))="","",OFFSET('Sanitation Data'!$F$29,0,10*ROW('Sanitation Data'!F25)))</f>
        <v/>
      </c>
      <c r="DA31" s="32" t="str">
        <f ca="true">+IF(OFFSET('Sanitation Data'!$F$30,0,10*ROW('Sanitation Data'!F25))="","",OFFSET('Sanitation Data'!$F$30,0,10*ROW('Sanitation Data'!F25)))</f>
        <v/>
      </c>
      <c r="DB31" s="32" t="str">
        <f ca="true">+IF(OFFSET('Sanitation Data'!$F$31,0,10*ROW('Sanitation Data'!F25))="","",OFFSET('Sanitation Data'!$F$31,0,10*ROW('Sanitation Data'!F25)))</f>
        <v/>
      </c>
      <c r="DC31" s="32" t="str">
        <f ca="true">+IF(OFFSET('Sanitation Data'!$F$32,0,10*ROW('Sanitation Data'!F25))="","",OFFSET('Sanitation Data'!$F$32,0,10*ROW('Sanitation Data'!F25)))</f>
        <v/>
      </c>
      <c r="DD31" s="32" t="str">
        <f ca="true">+IF(OFFSET('Sanitation Data'!$F$33,0,10*ROW('Sanitation Data'!F25))="","",OFFSET('Sanitation Data'!$F$33,0,10*ROW('Sanitation Data'!F25)))</f>
        <v/>
      </c>
      <c r="DE31" s="32" t="str">
        <f ca="true">+IF(OFFSET('Sanitation Data'!$G$29,0,10*ROW('Sanitation Data'!G25))="","",OFFSET('Sanitation Data'!$G$29,0,10*ROW('Sanitation Data'!G25)))</f>
        <v/>
      </c>
      <c r="DF31" s="32" t="str">
        <f ca="true">+IF(OFFSET('Sanitation Data'!$G$30,0,10*ROW('Sanitation Data'!G25))="","",OFFSET('Sanitation Data'!$G$30,0,10*ROW('Sanitation Data'!G25)))</f>
        <v/>
      </c>
      <c r="DG31" s="32" t="str">
        <f ca="true">+IF(OFFSET('Sanitation Data'!$G$31,0,10*ROW('Sanitation Data'!G25))="","",OFFSET('Sanitation Data'!$G$31,0,10*ROW('Sanitation Data'!G25)))</f>
        <v/>
      </c>
      <c r="DH31" s="32" t="str">
        <f ca="true">+IF(OFFSET('Sanitation Data'!$G$32,0,10*ROW('Sanitation Data'!G25))="","",OFFSET('Sanitation Data'!$G$32,0,10*ROW('Sanitation Data'!G25)))</f>
        <v/>
      </c>
      <c r="DI31" s="32" t="str">
        <f ca="true">+IF(OFFSET('Sanitation Data'!$G$33,0,10*ROW('Sanitation Data'!G25))="","",OFFSET('Sanitation Data'!$G$33,0,10*ROW('Sanitation Data'!G25)))</f>
        <v/>
      </c>
      <c r="DJ31" s="32" t="str">
        <f ca="true">+IF(OFFSET('Sanitation Data'!$H$29,0,10*ROW('Sanitation Data'!H25))="","",OFFSET('Sanitation Data'!$H$29,0,10*ROW('Sanitation Data'!H25)))</f>
        <v/>
      </c>
      <c r="DK31" s="32" t="str">
        <f ca="true">+IF(OFFSET('Sanitation Data'!$H$30,0,10*ROW('Sanitation Data'!H25))="","",OFFSET('Sanitation Data'!$H$30,0,10*ROW('Sanitation Data'!H25)))</f>
        <v/>
      </c>
      <c r="DL31" s="32" t="str">
        <f ca="true">+IF(OFFSET('Sanitation Data'!$H$31,0,10*ROW('Sanitation Data'!H25))="","",OFFSET('Sanitation Data'!$H$31,0,10*ROW('Sanitation Data'!H25)))</f>
        <v/>
      </c>
      <c r="DM31" s="32" t="str">
        <f ca="true">+IF(OFFSET('Sanitation Data'!$H$32,0,10*ROW('Sanitation Data'!H25))="","",OFFSET('Sanitation Data'!$H$32,0,10*ROW('Sanitation Data'!H25)))</f>
        <v/>
      </c>
      <c r="DN31" s="32" t="str">
        <f ca="true">+IF(OFFSET('Sanitation Data'!$H$33,0,10*ROW('Sanitation Data'!H25))="","",OFFSET('Sanitation Data'!$H$33,0,10*ROW('Sanitation Data'!H25)))</f>
        <v/>
      </c>
      <c r="DO31" s="32" t="str">
        <f ca="true">+IF(OFFSET('Hygiene Data'!$C$12,0,10*ROW('Hygiene Data'!C25))="","",OFFSET('Hygiene Data'!$C$12,0,10*ROW('Hygiene Data'!C25)))</f>
        <v/>
      </c>
      <c r="DP31" s="32" t="str">
        <f ca="true">+IF(OFFSET('Hygiene Data'!$C$13,0,10*ROW('Hygiene Data'!C25))="","",OFFSET('Hygiene Data'!$C$13,0,10*ROW('Hygiene Data'!C25)))</f>
        <v/>
      </c>
      <c r="DQ31" s="32" t="str">
        <f ca="true">+IF(OFFSET('Hygiene Data'!$C$14,0,10*ROW('Hygiene Data'!C25))="","",OFFSET('Hygiene Data'!$C$14,0,10*ROW('Hygiene Data'!C25)))</f>
        <v/>
      </c>
      <c r="DR31" s="32" t="str">
        <f ca="true">+IF(OFFSET('Hygiene Data'!$D$12,0,10*ROW('Hygiene Data'!D25))="","",OFFSET('Hygiene Data'!$D$12,0,10*ROW('Hygiene Data'!D25)))</f>
        <v/>
      </c>
      <c r="DS31" s="32" t="str">
        <f ca="true">+IF(OFFSET('Hygiene Data'!$D$13,0,10*ROW('Hygiene Data'!D25))="","",OFFSET('Hygiene Data'!$D$13,0,10*ROW('Hygiene Data'!D25)))</f>
        <v/>
      </c>
      <c r="DT31" s="32" t="str">
        <f ca="true">+IF(OFFSET('Hygiene Data'!$D$14,0,10*ROW('Hygiene Data'!D25))="","",OFFSET('Hygiene Data'!$D$14,0,10*ROW('Hygiene Data'!D25)))</f>
        <v/>
      </c>
      <c r="DU31" s="32" t="str">
        <f ca="true">+IF(OFFSET('Hygiene Data'!$E$12,0,10*ROW('Hygiene Data'!E25))="","",OFFSET('Hygiene Data'!$E$12,0,10*ROW('Hygiene Data'!E25)))</f>
        <v/>
      </c>
      <c r="DV31" s="32" t="str">
        <f ca="true">+IF(OFFSET('Hygiene Data'!$E$13,0,10*ROW('Hygiene Data'!E25))="","",OFFSET('Hygiene Data'!$E$13,0,10*ROW('Hygiene Data'!E25)))</f>
        <v/>
      </c>
      <c r="DW31" s="32" t="str">
        <f ca="true">+IF(OFFSET('Hygiene Data'!$E$14,0,10*ROW('Hygiene Data'!E25))="","",OFFSET('Hygiene Data'!$E$14,0,10*ROW('Hygiene Data'!E25)))</f>
        <v/>
      </c>
      <c r="DX31" s="32" t="str">
        <f ca="true">+IF(OFFSET('Hygiene Data'!$F$12,0,10*ROW('Hygiene Data'!F25))="","",OFFSET('Hygiene Data'!$F$12,0,10*ROW('Hygiene Data'!F25)))</f>
        <v/>
      </c>
      <c r="DY31" s="32" t="str">
        <f ca="true">+IF(OFFSET('Hygiene Data'!$F$13,0,10*ROW('Hygiene Data'!F25))="","",OFFSET('Hygiene Data'!$F$13,0,10*ROW('Hygiene Data'!F25)))</f>
        <v/>
      </c>
      <c r="DZ31" s="32" t="str">
        <f ca="true">+IF(OFFSET('Hygiene Data'!$F$14,0,10*ROW('Hygiene Data'!F25))="","",OFFSET('Hygiene Data'!$F$14,0,10*ROW('Hygiene Data'!F25)))</f>
        <v/>
      </c>
      <c r="EA31" s="32" t="str">
        <f ca="true">+IF(OFFSET('Hygiene Data'!$G$12,0,10*ROW('Hygiene Data'!G25))="","",OFFSET('Hygiene Data'!$G$12,0,10*ROW('Hygiene Data'!G25)))</f>
        <v/>
      </c>
      <c r="EB31" s="32" t="str">
        <f ca="true">+IF(OFFSET('Hygiene Data'!$G$13,0,10*ROW('Hygiene Data'!G25))="","",OFFSET('Hygiene Data'!$G$13,0,10*ROW('Hygiene Data'!G25)))</f>
        <v/>
      </c>
      <c r="EC31" s="32" t="str">
        <f ca="true">+IF(OFFSET('Hygiene Data'!$G$14,0,10*ROW('Hygiene Data'!G25))="","",OFFSET('Hygiene Data'!$G$14,0,10*ROW('Hygiene Data'!G25)))</f>
        <v/>
      </c>
      <c r="ED31" s="32" t="str">
        <f ca="true">+IF(OFFSET('Hygiene Data'!$H$12,0,10*ROW('Hygiene Data'!H25))="","",OFFSET('Hygiene Data'!$H$12,0,10*ROW('Hygiene Data'!H25)))</f>
        <v/>
      </c>
      <c r="EE31" s="32" t="str">
        <f ca="true">+IF(OFFSET('Hygiene Data'!$H$13,0,10*ROW('Hygiene Data'!H25))="","",OFFSET('Hygiene Data'!$H$13,0,10*ROW('Hygiene Data'!H25)))</f>
        <v/>
      </c>
      <c r="EF31" s="32" t="str">
        <f ca="true">+IF(OFFSET('Hygiene Data'!$H$14,0,10*ROW('Hygiene Data'!H25))="","",OFFSET('Hygiene Data'!$H$14,0,10*ROW('Hygiene Data'!H25)))</f>
        <v/>
      </c>
    </row>
    <row r="32" x14ac:dyDescent="0.2">
      <c r="A32" s="55" t="str">
        <f ca="true">+IF(OFFSET('Water Data'!$B$1,0,10*ROW('Water Data'!B29))="","",OFFSET('Water Data'!$B$1,0,10*ROW('Water Data'!B29)))</f>
        <v/>
      </c>
      <c r="B32" s="55" t="str">
        <f ca="true">+IF(OFFSET('Water Data'!$A$3,0,10*ROW('Water Data'!A29))="","",OFFSET('Water Data'!$A$3,0,10*ROW('Water Data'!A29)))</f>
        <v/>
      </c>
      <c r="C32" s="55" t="str">
        <f ca="true">+IF(OFFSET('Water Data'!$C$3,0,10*ROW('Water Data'!C29))="","",OFFSET('Water Data'!$C$3,0,10*ROW('Water Data'!C29)))</f>
        <v/>
      </c>
      <c r="D32" s="243"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3"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3"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3"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3"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3"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3"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3"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3"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3"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3"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3"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3"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3"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3"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3"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3"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3"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4"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4"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4"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4"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4"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4"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4"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4"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4"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4"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4"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4"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4"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4"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4"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4"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4"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4"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4"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4"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4"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4"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4"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4"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4"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4"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4"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4"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4"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4"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5"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5"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5"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5"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5"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5"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5"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5"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5"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5"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5"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5"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5"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5"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5"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5"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5"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5"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2" t="str">
        <f ca="true">+IF(OFFSET('Water Data'!$C$28,0,10*ROW('Water Data'!C26))="","",OFFSET('Water Data'!$C$28,0,10*ROW('Water Data'!C26)))</f>
        <v/>
      </c>
      <c r="BT32" s="32" t="str">
        <f ca="true">+IF(OFFSET('Water Data'!$C$29,0,10*ROW('Water Data'!C26))="","",OFFSET('Water Data'!$C$29,0,10*ROW('Water Data'!C26)))</f>
        <v/>
      </c>
      <c r="BU32" s="32" t="str">
        <f ca="true">+IF(OFFSET('Water Data'!$C$30,0,10*ROW('Water Data'!C26))="","",OFFSET('Water Data'!$C$30,0,10*ROW('Water Data'!C26)))</f>
        <v/>
      </c>
      <c r="BV32" s="32" t="str">
        <f ca="true">+IF(OFFSET('Water Data'!$D$28,0,10*ROW('Water Data'!D26))="","",OFFSET('Water Data'!$D$28,0,10*ROW('Water Data'!D26)))</f>
        <v/>
      </c>
      <c r="BW32" s="32" t="str">
        <f ca="true">+IF(OFFSET('Water Data'!$D$29,0,10*ROW('Water Data'!D26))="","",OFFSET('Water Data'!$D$29,0,10*ROW('Water Data'!D26)))</f>
        <v/>
      </c>
      <c r="BX32" s="32" t="str">
        <f ca="true">+IF(OFFSET('Water Data'!$D$30,0,10*ROW('Water Data'!D26))="","",OFFSET('Water Data'!$D$30,0,10*ROW('Water Data'!D26)))</f>
        <v/>
      </c>
      <c r="BY32" s="32" t="str">
        <f ca="true">+IF(OFFSET('Water Data'!$E$28,0,10*ROW('Water Data'!E26))="","",OFFSET('Water Data'!$E$28,0,10*ROW('Water Data'!E26)))</f>
        <v/>
      </c>
      <c r="BZ32" s="32" t="str">
        <f ca="true">+IF(OFFSET('Water Data'!$E$29,0,10*ROW('Water Data'!E26))="","",OFFSET('Water Data'!$E$29,0,10*ROW('Water Data'!E26)))</f>
        <v/>
      </c>
      <c r="CA32" s="32" t="str">
        <f ca="true">+IF(OFFSET('Water Data'!$E$30,0,10*ROW('Water Data'!E26))="","",OFFSET('Water Data'!$E$30,0,10*ROW('Water Data'!E26)))</f>
        <v/>
      </c>
      <c r="CB32" s="32" t="str">
        <f ca="true">+IF(OFFSET('Water Data'!$F$28,0,10*ROW('Water Data'!F26))="","",OFFSET('Water Data'!$F$28,0,10*ROW('Water Data'!F26)))</f>
        <v/>
      </c>
      <c r="CC32" s="32" t="str">
        <f ca="true">+IF(OFFSET('Water Data'!$F$29,0,10*ROW('Water Data'!F26))="","",OFFSET('Water Data'!$F$29,0,10*ROW('Water Data'!F26)))</f>
        <v/>
      </c>
      <c r="CD32" s="32" t="str">
        <f ca="true">+IF(OFFSET('Water Data'!$F$30,0,10*ROW('Water Data'!F26))="","",OFFSET('Water Data'!$F$30,0,10*ROW('Water Data'!F26)))</f>
        <v/>
      </c>
      <c r="CE32" s="32" t="str">
        <f ca="true">+IF(OFFSET('Water Data'!$G$28,0,10*ROW('Water Data'!G26))="","",OFFSET('Water Data'!$G$28,0,10*ROW('Water Data'!G26)))</f>
        <v/>
      </c>
      <c r="CF32" s="32" t="str">
        <f ca="true">+IF(OFFSET('Water Data'!$G$29,0,10*ROW('Water Data'!G26))="","",OFFSET('Water Data'!$G$29,0,10*ROW('Water Data'!G26)))</f>
        <v/>
      </c>
      <c r="CG32" s="32" t="str">
        <f ca="true">+IF(OFFSET('Water Data'!$G$30,0,10*ROW('Water Data'!G26))="","",OFFSET('Water Data'!$G$30,0,10*ROW('Water Data'!G26)))</f>
        <v/>
      </c>
      <c r="CH32" s="32" t="str">
        <f ca="true">+IF(OFFSET('Water Data'!$H$28,0,10*ROW('Water Data'!H26))="","",OFFSET('Water Data'!$H$28,0,10*ROW('Water Data'!H26)))</f>
        <v/>
      </c>
      <c r="CI32" s="32" t="str">
        <f ca="true">+IF(OFFSET('Water Data'!$H$29,0,10*ROW('Water Data'!H26))="","",OFFSET('Water Data'!$H$29,0,10*ROW('Water Data'!H26)))</f>
        <v/>
      </c>
      <c r="CJ32" s="32" t="str">
        <f ca="true">+IF(OFFSET('Water Data'!$H$30,0,10*ROW('Water Data'!H26))="","",OFFSET('Water Data'!$H$30,0,10*ROW('Water Data'!H26)))</f>
        <v/>
      </c>
      <c r="CK32" s="32" t="str">
        <f ca="true">+IF(OFFSET('Sanitation Data'!$C$29,0,10*ROW('Sanitation Data'!C26))="","",OFFSET('Sanitation Data'!$C$29,0,10*ROW('Sanitation Data'!C26)))</f>
        <v/>
      </c>
      <c r="CL32" s="32" t="str">
        <f ca="true">+IF(OFFSET('Sanitation Data'!$C$30,0,10*ROW('Sanitation Data'!C26))="","",OFFSET('Sanitation Data'!$C$30,0,10*ROW('Sanitation Data'!C26)))</f>
        <v/>
      </c>
      <c r="CM32" s="32" t="str">
        <f ca="true">+IF(OFFSET('Sanitation Data'!$C$31,0,10*ROW('Sanitation Data'!C26))="","",OFFSET('Sanitation Data'!$C$31,0,10*ROW('Sanitation Data'!C26)))</f>
        <v/>
      </c>
      <c r="CN32" s="32" t="str">
        <f ca="true">+IF(OFFSET('Sanitation Data'!$C$32,0,10*ROW('Sanitation Data'!C26))="","",OFFSET('Sanitation Data'!$C$32,0,10*ROW('Sanitation Data'!C26)))</f>
        <v/>
      </c>
      <c r="CO32" s="32" t="str">
        <f ca="true">+IF(OFFSET('Sanitation Data'!$C$33,0,10*ROW('Sanitation Data'!C26))="","",OFFSET('Sanitation Data'!$C$33,0,10*ROW('Sanitation Data'!C26)))</f>
        <v/>
      </c>
      <c r="CP32" s="32" t="str">
        <f ca="true">+IF(OFFSET('Sanitation Data'!$D$29,0,10*ROW('Sanitation Data'!D26))="","",OFFSET('Sanitation Data'!$D$29,0,10*ROW('Sanitation Data'!D26)))</f>
        <v/>
      </c>
      <c r="CQ32" s="32" t="str">
        <f ca="true">+IF(OFFSET('Sanitation Data'!$D$30,0,10*ROW('Sanitation Data'!D26))="","",OFFSET('Sanitation Data'!$D$30,0,10*ROW('Sanitation Data'!D26)))</f>
        <v/>
      </c>
      <c r="CR32" s="32" t="str">
        <f ca="true">+IF(OFFSET('Sanitation Data'!$D$31,0,10*ROW('Sanitation Data'!D26))="","",OFFSET('Sanitation Data'!$D$31,0,10*ROW('Sanitation Data'!D26)))</f>
        <v/>
      </c>
      <c r="CS32" s="32" t="str">
        <f ca="true">+IF(OFFSET('Sanitation Data'!$D$32,0,10*ROW('Sanitation Data'!D26))="","",OFFSET('Sanitation Data'!$D$32,0,10*ROW('Sanitation Data'!D26)))</f>
        <v/>
      </c>
      <c r="CT32" s="32" t="str">
        <f ca="true">+IF(OFFSET('Sanitation Data'!$D$33,0,10*ROW('Sanitation Data'!D26))="","",OFFSET('Sanitation Data'!$D$33,0,10*ROW('Sanitation Data'!D26)))</f>
        <v/>
      </c>
      <c r="CU32" s="32" t="str">
        <f ca="true">+IF(OFFSET('Sanitation Data'!$E$29,0,10*ROW('Sanitation Data'!E26))="","",OFFSET('Sanitation Data'!$E$29,0,10*ROW('Sanitation Data'!E26)))</f>
        <v/>
      </c>
      <c r="CV32" s="32" t="str">
        <f ca="true">+IF(OFFSET('Sanitation Data'!$E$30,0,10*ROW('Sanitation Data'!E26))="","",OFFSET('Sanitation Data'!$E$30,0,10*ROW('Sanitation Data'!E26)))</f>
        <v/>
      </c>
      <c r="CW32" s="32" t="str">
        <f ca="true">+IF(OFFSET('Sanitation Data'!$E$31,0,10*ROW('Sanitation Data'!E26))="","",OFFSET('Sanitation Data'!$E$31,0,10*ROW('Sanitation Data'!E26)))</f>
        <v/>
      </c>
      <c r="CX32" s="32" t="str">
        <f ca="true">+IF(OFFSET('Sanitation Data'!$E$32,0,10*ROW('Sanitation Data'!E26))="","",OFFSET('Sanitation Data'!$E$32,0,10*ROW('Sanitation Data'!E26)))</f>
        <v/>
      </c>
      <c r="CY32" s="32" t="str">
        <f ca="true">+IF(OFFSET('Sanitation Data'!$E$33,0,10*ROW('Sanitation Data'!E26))="","",OFFSET('Sanitation Data'!$E$33,0,10*ROW('Sanitation Data'!E26)))</f>
        <v/>
      </c>
      <c r="CZ32" s="32" t="str">
        <f ca="true">+IF(OFFSET('Sanitation Data'!$F$29,0,10*ROW('Sanitation Data'!F26))="","",OFFSET('Sanitation Data'!$F$29,0,10*ROW('Sanitation Data'!F26)))</f>
        <v/>
      </c>
      <c r="DA32" s="32" t="str">
        <f ca="true">+IF(OFFSET('Sanitation Data'!$F$30,0,10*ROW('Sanitation Data'!F26))="","",OFFSET('Sanitation Data'!$F$30,0,10*ROW('Sanitation Data'!F26)))</f>
        <v/>
      </c>
      <c r="DB32" s="32" t="str">
        <f ca="true">+IF(OFFSET('Sanitation Data'!$F$31,0,10*ROW('Sanitation Data'!F26))="","",OFFSET('Sanitation Data'!$F$31,0,10*ROW('Sanitation Data'!F26)))</f>
        <v/>
      </c>
      <c r="DC32" s="32" t="str">
        <f ca="true">+IF(OFFSET('Sanitation Data'!$F$32,0,10*ROW('Sanitation Data'!F26))="","",OFFSET('Sanitation Data'!$F$32,0,10*ROW('Sanitation Data'!F26)))</f>
        <v/>
      </c>
      <c r="DD32" s="32" t="str">
        <f ca="true">+IF(OFFSET('Sanitation Data'!$F$33,0,10*ROW('Sanitation Data'!F26))="","",OFFSET('Sanitation Data'!$F$33,0,10*ROW('Sanitation Data'!F26)))</f>
        <v/>
      </c>
      <c r="DE32" s="32" t="str">
        <f ca="true">+IF(OFFSET('Sanitation Data'!$G$29,0,10*ROW('Sanitation Data'!G26))="","",OFFSET('Sanitation Data'!$G$29,0,10*ROW('Sanitation Data'!G26)))</f>
        <v/>
      </c>
      <c r="DF32" s="32" t="str">
        <f ca="true">+IF(OFFSET('Sanitation Data'!$G$30,0,10*ROW('Sanitation Data'!G26))="","",OFFSET('Sanitation Data'!$G$30,0,10*ROW('Sanitation Data'!G26)))</f>
        <v/>
      </c>
      <c r="DG32" s="32" t="str">
        <f ca="true">+IF(OFFSET('Sanitation Data'!$G$31,0,10*ROW('Sanitation Data'!G26))="","",OFFSET('Sanitation Data'!$G$31,0,10*ROW('Sanitation Data'!G26)))</f>
        <v/>
      </c>
      <c r="DH32" s="32" t="str">
        <f ca="true">+IF(OFFSET('Sanitation Data'!$G$32,0,10*ROW('Sanitation Data'!G26))="","",OFFSET('Sanitation Data'!$G$32,0,10*ROW('Sanitation Data'!G26)))</f>
        <v/>
      </c>
      <c r="DI32" s="32" t="str">
        <f ca="true">+IF(OFFSET('Sanitation Data'!$G$33,0,10*ROW('Sanitation Data'!G26))="","",OFFSET('Sanitation Data'!$G$33,0,10*ROW('Sanitation Data'!G26)))</f>
        <v/>
      </c>
      <c r="DJ32" s="32" t="str">
        <f ca="true">+IF(OFFSET('Sanitation Data'!$H$29,0,10*ROW('Sanitation Data'!H26))="","",OFFSET('Sanitation Data'!$H$29,0,10*ROW('Sanitation Data'!H26)))</f>
        <v/>
      </c>
      <c r="DK32" s="32" t="str">
        <f ca="true">+IF(OFFSET('Sanitation Data'!$H$30,0,10*ROW('Sanitation Data'!H26))="","",OFFSET('Sanitation Data'!$H$30,0,10*ROW('Sanitation Data'!H26)))</f>
        <v/>
      </c>
      <c r="DL32" s="32" t="str">
        <f ca="true">+IF(OFFSET('Sanitation Data'!$H$31,0,10*ROW('Sanitation Data'!H26))="","",OFFSET('Sanitation Data'!$H$31,0,10*ROW('Sanitation Data'!H26)))</f>
        <v/>
      </c>
      <c r="DM32" s="32" t="str">
        <f ca="true">+IF(OFFSET('Sanitation Data'!$H$32,0,10*ROW('Sanitation Data'!H26))="","",OFFSET('Sanitation Data'!$H$32,0,10*ROW('Sanitation Data'!H26)))</f>
        <v/>
      </c>
      <c r="DN32" s="32" t="str">
        <f ca="true">+IF(OFFSET('Sanitation Data'!$H$33,0,10*ROW('Sanitation Data'!H26))="","",OFFSET('Sanitation Data'!$H$33,0,10*ROW('Sanitation Data'!H26)))</f>
        <v/>
      </c>
      <c r="DO32" s="32" t="str">
        <f ca="true">+IF(OFFSET('Hygiene Data'!$C$12,0,10*ROW('Hygiene Data'!C26))="","",OFFSET('Hygiene Data'!$C$12,0,10*ROW('Hygiene Data'!C26)))</f>
        <v/>
      </c>
      <c r="DP32" s="32" t="str">
        <f ca="true">+IF(OFFSET('Hygiene Data'!$C$13,0,10*ROW('Hygiene Data'!C26))="","",OFFSET('Hygiene Data'!$C$13,0,10*ROW('Hygiene Data'!C26)))</f>
        <v/>
      </c>
      <c r="DQ32" s="32" t="str">
        <f ca="true">+IF(OFFSET('Hygiene Data'!$C$14,0,10*ROW('Hygiene Data'!C26))="","",OFFSET('Hygiene Data'!$C$14,0,10*ROW('Hygiene Data'!C26)))</f>
        <v/>
      </c>
      <c r="DR32" s="32" t="str">
        <f ca="true">+IF(OFFSET('Hygiene Data'!$D$12,0,10*ROW('Hygiene Data'!D26))="","",OFFSET('Hygiene Data'!$D$12,0,10*ROW('Hygiene Data'!D26)))</f>
        <v/>
      </c>
      <c r="DS32" s="32" t="str">
        <f ca="true">+IF(OFFSET('Hygiene Data'!$D$13,0,10*ROW('Hygiene Data'!D26))="","",OFFSET('Hygiene Data'!$D$13,0,10*ROW('Hygiene Data'!D26)))</f>
        <v/>
      </c>
      <c r="DT32" s="32" t="str">
        <f ca="true">+IF(OFFSET('Hygiene Data'!$D$14,0,10*ROW('Hygiene Data'!D26))="","",OFFSET('Hygiene Data'!$D$14,0,10*ROW('Hygiene Data'!D26)))</f>
        <v/>
      </c>
      <c r="DU32" s="32" t="str">
        <f ca="true">+IF(OFFSET('Hygiene Data'!$E$12,0,10*ROW('Hygiene Data'!E26))="","",OFFSET('Hygiene Data'!$E$12,0,10*ROW('Hygiene Data'!E26)))</f>
        <v/>
      </c>
      <c r="DV32" s="32" t="str">
        <f ca="true">+IF(OFFSET('Hygiene Data'!$E$13,0,10*ROW('Hygiene Data'!E26))="","",OFFSET('Hygiene Data'!$E$13,0,10*ROW('Hygiene Data'!E26)))</f>
        <v/>
      </c>
      <c r="DW32" s="32" t="str">
        <f ca="true">+IF(OFFSET('Hygiene Data'!$E$14,0,10*ROW('Hygiene Data'!E26))="","",OFFSET('Hygiene Data'!$E$14,0,10*ROW('Hygiene Data'!E26)))</f>
        <v/>
      </c>
      <c r="DX32" s="32" t="str">
        <f ca="true">+IF(OFFSET('Hygiene Data'!$F$12,0,10*ROW('Hygiene Data'!F26))="","",OFFSET('Hygiene Data'!$F$12,0,10*ROW('Hygiene Data'!F26)))</f>
        <v/>
      </c>
      <c r="DY32" s="32" t="str">
        <f ca="true">+IF(OFFSET('Hygiene Data'!$F$13,0,10*ROW('Hygiene Data'!F26))="","",OFFSET('Hygiene Data'!$F$13,0,10*ROW('Hygiene Data'!F26)))</f>
        <v/>
      </c>
      <c r="DZ32" s="32" t="str">
        <f ca="true">+IF(OFFSET('Hygiene Data'!$F$14,0,10*ROW('Hygiene Data'!F26))="","",OFFSET('Hygiene Data'!$F$14,0,10*ROW('Hygiene Data'!F26)))</f>
        <v/>
      </c>
      <c r="EA32" s="32" t="str">
        <f ca="true">+IF(OFFSET('Hygiene Data'!$G$12,0,10*ROW('Hygiene Data'!G26))="","",OFFSET('Hygiene Data'!$G$12,0,10*ROW('Hygiene Data'!G26)))</f>
        <v/>
      </c>
      <c r="EB32" s="32" t="str">
        <f ca="true">+IF(OFFSET('Hygiene Data'!$G$13,0,10*ROW('Hygiene Data'!G26))="","",OFFSET('Hygiene Data'!$G$13,0,10*ROW('Hygiene Data'!G26)))</f>
        <v/>
      </c>
      <c r="EC32" s="32" t="str">
        <f ca="true">+IF(OFFSET('Hygiene Data'!$G$14,0,10*ROW('Hygiene Data'!G26))="","",OFFSET('Hygiene Data'!$G$14,0,10*ROW('Hygiene Data'!G26)))</f>
        <v/>
      </c>
      <c r="ED32" s="32" t="str">
        <f ca="true">+IF(OFFSET('Hygiene Data'!$H$12,0,10*ROW('Hygiene Data'!H26))="","",OFFSET('Hygiene Data'!$H$12,0,10*ROW('Hygiene Data'!H26)))</f>
        <v/>
      </c>
      <c r="EE32" s="32" t="str">
        <f ca="true">+IF(OFFSET('Hygiene Data'!$H$13,0,10*ROW('Hygiene Data'!H26))="","",OFFSET('Hygiene Data'!$H$13,0,10*ROW('Hygiene Data'!H26)))</f>
        <v/>
      </c>
      <c r="EF32" s="32" t="str">
        <f ca="true">+IF(OFFSET('Hygiene Data'!$H$14,0,10*ROW('Hygiene Data'!H26))="","",OFFSET('Hygiene Data'!$H$14,0,10*ROW('Hygiene Data'!H26)))</f>
        <v/>
      </c>
    </row>
    <row r="33" x14ac:dyDescent="0.2">
      <c r="A33" s="55" t="str">
        <f ca="true">+IF(OFFSET('Water Data'!$B$1,0,10*ROW('Water Data'!B30))="","",OFFSET('Water Data'!$B$1,0,10*ROW('Water Data'!B30)))</f>
        <v/>
      </c>
      <c r="B33" s="55" t="str">
        <f ca="true">+IF(OFFSET('Water Data'!$A$3,0,10*ROW('Water Data'!A30))="","",OFFSET('Water Data'!$A$3,0,10*ROW('Water Data'!A30)))</f>
        <v/>
      </c>
      <c r="C33" s="55" t="str">
        <f ca="true">+IF(OFFSET('Water Data'!$C$3,0,10*ROW('Water Data'!C30))="","",OFFSET('Water Data'!$C$3,0,10*ROW('Water Data'!C30)))</f>
        <v/>
      </c>
      <c r="D33" s="243"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3"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3"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3"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3"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3"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3"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3"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3"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3"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3"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3"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3"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3"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3"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3"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3"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3"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4"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4"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4"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4"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4"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4"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4"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4"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4"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4"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4"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4"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4"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4"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4"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4"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4"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4"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4"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4"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4"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4"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4"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4"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4"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4"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4"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4"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4"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4"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5"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5"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5"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5"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5"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5"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5"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5"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5"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5"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5"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5"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5"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5"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5"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5"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5"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5"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2" t="str">
        <f ca="true">+IF(OFFSET('Water Data'!$C$28,0,10*ROW('Water Data'!C27))="","",OFFSET('Water Data'!$C$28,0,10*ROW('Water Data'!C27)))</f>
        <v/>
      </c>
      <c r="BT33" s="32" t="str">
        <f ca="true">+IF(OFFSET('Water Data'!$C$29,0,10*ROW('Water Data'!C27))="","",OFFSET('Water Data'!$C$29,0,10*ROW('Water Data'!C27)))</f>
        <v/>
      </c>
      <c r="BU33" s="32" t="str">
        <f ca="true">+IF(OFFSET('Water Data'!$C$30,0,10*ROW('Water Data'!C27))="","",OFFSET('Water Data'!$C$30,0,10*ROW('Water Data'!C27)))</f>
        <v/>
      </c>
      <c r="BV33" s="32" t="str">
        <f ca="true">+IF(OFFSET('Water Data'!$D$28,0,10*ROW('Water Data'!D27))="","",OFFSET('Water Data'!$D$28,0,10*ROW('Water Data'!D27)))</f>
        <v/>
      </c>
      <c r="BW33" s="32" t="str">
        <f ca="true">+IF(OFFSET('Water Data'!$D$29,0,10*ROW('Water Data'!D27))="","",OFFSET('Water Data'!$D$29,0,10*ROW('Water Data'!D27)))</f>
        <v/>
      </c>
      <c r="BX33" s="32" t="str">
        <f ca="true">+IF(OFFSET('Water Data'!$D$30,0,10*ROW('Water Data'!D27))="","",OFFSET('Water Data'!$D$30,0,10*ROW('Water Data'!D27)))</f>
        <v/>
      </c>
      <c r="BY33" s="32" t="str">
        <f ca="true">+IF(OFFSET('Water Data'!$E$28,0,10*ROW('Water Data'!E27))="","",OFFSET('Water Data'!$E$28,0,10*ROW('Water Data'!E27)))</f>
        <v/>
      </c>
      <c r="BZ33" s="32" t="str">
        <f ca="true">+IF(OFFSET('Water Data'!$E$29,0,10*ROW('Water Data'!E27))="","",OFFSET('Water Data'!$E$29,0,10*ROW('Water Data'!E27)))</f>
        <v/>
      </c>
      <c r="CA33" s="32" t="str">
        <f ca="true">+IF(OFFSET('Water Data'!$E$30,0,10*ROW('Water Data'!E27))="","",OFFSET('Water Data'!$E$30,0,10*ROW('Water Data'!E27)))</f>
        <v/>
      </c>
      <c r="CB33" s="32" t="str">
        <f ca="true">+IF(OFFSET('Water Data'!$F$28,0,10*ROW('Water Data'!F27))="","",OFFSET('Water Data'!$F$28,0,10*ROW('Water Data'!F27)))</f>
        <v/>
      </c>
      <c r="CC33" s="32" t="str">
        <f ca="true">+IF(OFFSET('Water Data'!$F$29,0,10*ROW('Water Data'!F27))="","",OFFSET('Water Data'!$F$29,0,10*ROW('Water Data'!F27)))</f>
        <v/>
      </c>
      <c r="CD33" s="32" t="str">
        <f ca="true">+IF(OFFSET('Water Data'!$F$30,0,10*ROW('Water Data'!F27))="","",OFFSET('Water Data'!$F$30,0,10*ROW('Water Data'!F27)))</f>
        <v/>
      </c>
      <c r="CE33" s="32" t="str">
        <f ca="true">+IF(OFFSET('Water Data'!$G$28,0,10*ROW('Water Data'!G27))="","",OFFSET('Water Data'!$G$28,0,10*ROW('Water Data'!G27)))</f>
        <v/>
      </c>
      <c r="CF33" s="32" t="str">
        <f ca="true">+IF(OFFSET('Water Data'!$G$29,0,10*ROW('Water Data'!G27))="","",OFFSET('Water Data'!$G$29,0,10*ROW('Water Data'!G27)))</f>
        <v/>
      </c>
      <c r="CG33" s="32" t="str">
        <f ca="true">+IF(OFFSET('Water Data'!$G$30,0,10*ROW('Water Data'!G27))="","",OFFSET('Water Data'!$G$30,0,10*ROW('Water Data'!G27)))</f>
        <v/>
      </c>
      <c r="CH33" s="32" t="str">
        <f ca="true">+IF(OFFSET('Water Data'!$H$28,0,10*ROW('Water Data'!H27))="","",OFFSET('Water Data'!$H$28,0,10*ROW('Water Data'!H27)))</f>
        <v/>
      </c>
      <c r="CI33" s="32" t="str">
        <f ca="true">+IF(OFFSET('Water Data'!$H$29,0,10*ROW('Water Data'!H27))="","",OFFSET('Water Data'!$H$29,0,10*ROW('Water Data'!H27)))</f>
        <v/>
      </c>
      <c r="CJ33" s="32" t="str">
        <f ca="true">+IF(OFFSET('Water Data'!$H$30,0,10*ROW('Water Data'!H27))="","",OFFSET('Water Data'!$H$30,0,10*ROW('Water Data'!H27)))</f>
        <v/>
      </c>
      <c r="CK33" s="32" t="str">
        <f ca="true">+IF(OFFSET('Sanitation Data'!$C$29,0,10*ROW('Sanitation Data'!C27))="","",OFFSET('Sanitation Data'!$C$29,0,10*ROW('Sanitation Data'!C27)))</f>
        <v/>
      </c>
      <c r="CL33" s="32" t="str">
        <f ca="true">+IF(OFFSET('Sanitation Data'!$C$30,0,10*ROW('Sanitation Data'!C27))="","",OFFSET('Sanitation Data'!$C$30,0,10*ROW('Sanitation Data'!C27)))</f>
        <v/>
      </c>
      <c r="CM33" s="32" t="str">
        <f ca="true">+IF(OFFSET('Sanitation Data'!$C$31,0,10*ROW('Sanitation Data'!C27))="","",OFFSET('Sanitation Data'!$C$31,0,10*ROW('Sanitation Data'!C27)))</f>
        <v/>
      </c>
      <c r="CN33" s="32" t="str">
        <f ca="true">+IF(OFFSET('Sanitation Data'!$C$32,0,10*ROW('Sanitation Data'!C27))="","",OFFSET('Sanitation Data'!$C$32,0,10*ROW('Sanitation Data'!C27)))</f>
        <v/>
      </c>
      <c r="CO33" s="32" t="str">
        <f ca="true">+IF(OFFSET('Sanitation Data'!$C$33,0,10*ROW('Sanitation Data'!C27))="","",OFFSET('Sanitation Data'!$C$33,0,10*ROW('Sanitation Data'!C27)))</f>
        <v/>
      </c>
      <c r="CP33" s="32" t="str">
        <f ca="true">+IF(OFFSET('Sanitation Data'!$D$29,0,10*ROW('Sanitation Data'!D27))="","",OFFSET('Sanitation Data'!$D$29,0,10*ROW('Sanitation Data'!D27)))</f>
        <v/>
      </c>
      <c r="CQ33" s="32" t="str">
        <f ca="true">+IF(OFFSET('Sanitation Data'!$D$30,0,10*ROW('Sanitation Data'!D27))="","",OFFSET('Sanitation Data'!$D$30,0,10*ROW('Sanitation Data'!D27)))</f>
        <v/>
      </c>
      <c r="CR33" s="32" t="str">
        <f ca="true">+IF(OFFSET('Sanitation Data'!$D$31,0,10*ROW('Sanitation Data'!D27))="","",OFFSET('Sanitation Data'!$D$31,0,10*ROW('Sanitation Data'!D27)))</f>
        <v/>
      </c>
      <c r="CS33" s="32" t="str">
        <f ca="true">+IF(OFFSET('Sanitation Data'!$D$32,0,10*ROW('Sanitation Data'!D27))="","",OFFSET('Sanitation Data'!$D$32,0,10*ROW('Sanitation Data'!D27)))</f>
        <v/>
      </c>
      <c r="CT33" s="32" t="str">
        <f ca="true">+IF(OFFSET('Sanitation Data'!$D$33,0,10*ROW('Sanitation Data'!D27))="","",OFFSET('Sanitation Data'!$D$33,0,10*ROW('Sanitation Data'!D27)))</f>
        <v/>
      </c>
      <c r="CU33" s="32" t="str">
        <f ca="true">+IF(OFFSET('Sanitation Data'!$E$29,0,10*ROW('Sanitation Data'!E27))="","",OFFSET('Sanitation Data'!$E$29,0,10*ROW('Sanitation Data'!E27)))</f>
        <v/>
      </c>
      <c r="CV33" s="32" t="str">
        <f ca="true">+IF(OFFSET('Sanitation Data'!$E$30,0,10*ROW('Sanitation Data'!E27))="","",OFFSET('Sanitation Data'!$E$30,0,10*ROW('Sanitation Data'!E27)))</f>
        <v/>
      </c>
      <c r="CW33" s="32" t="str">
        <f ca="true">+IF(OFFSET('Sanitation Data'!$E$31,0,10*ROW('Sanitation Data'!E27))="","",OFFSET('Sanitation Data'!$E$31,0,10*ROW('Sanitation Data'!E27)))</f>
        <v/>
      </c>
      <c r="CX33" s="32" t="str">
        <f ca="true">+IF(OFFSET('Sanitation Data'!$E$32,0,10*ROW('Sanitation Data'!E27))="","",OFFSET('Sanitation Data'!$E$32,0,10*ROW('Sanitation Data'!E27)))</f>
        <v/>
      </c>
      <c r="CY33" s="32" t="str">
        <f ca="true">+IF(OFFSET('Sanitation Data'!$E$33,0,10*ROW('Sanitation Data'!E27))="","",OFFSET('Sanitation Data'!$E$33,0,10*ROW('Sanitation Data'!E27)))</f>
        <v/>
      </c>
      <c r="CZ33" s="32" t="str">
        <f ca="true">+IF(OFFSET('Sanitation Data'!$F$29,0,10*ROW('Sanitation Data'!F27))="","",OFFSET('Sanitation Data'!$F$29,0,10*ROW('Sanitation Data'!F27)))</f>
        <v/>
      </c>
      <c r="DA33" s="32" t="str">
        <f ca="true">+IF(OFFSET('Sanitation Data'!$F$30,0,10*ROW('Sanitation Data'!F27))="","",OFFSET('Sanitation Data'!$F$30,0,10*ROW('Sanitation Data'!F27)))</f>
        <v/>
      </c>
      <c r="DB33" s="32" t="str">
        <f ca="true">+IF(OFFSET('Sanitation Data'!$F$31,0,10*ROW('Sanitation Data'!F27))="","",OFFSET('Sanitation Data'!$F$31,0,10*ROW('Sanitation Data'!F27)))</f>
        <v/>
      </c>
      <c r="DC33" s="32" t="str">
        <f ca="true">+IF(OFFSET('Sanitation Data'!$F$32,0,10*ROW('Sanitation Data'!F27))="","",OFFSET('Sanitation Data'!$F$32,0,10*ROW('Sanitation Data'!F27)))</f>
        <v/>
      </c>
      <c r="DD33" s="32" t="str">
        <f ca="true">+IF(OFFSET('Sanitation Data'!$F$33,0,10*ROW('Sanitation Data'!F27))="","",OFFSET('Sanitation Data'!$F$33,0,10*ROW('Sanitation Data'!F27)))</f>
        <v/>
      </c>
      <c r="DE33" s="32" t="str">
        <f ca="true">+IF(OFFSET('Sanitation Data'!$G$29,0,10*ROW('Sanitation Data'!G27))="","",OFFSET('Sanitation Data'!$G$29,0,10*ROW('Sanitation Data'!G27)))</f>
        <v/>
      </c>
      <c r="DF33" s="32" t="str">
        <f ca="true">+IF(OFFSET('Sanitation Data'!$G$30,0,10*ROW('Sanitation Data'!G27))="","",OFFSET('Sanitation Data'!$G$30,0,10*ROW('Sanitation Data'!G27)))</f>
        <v/>
      </c>
      <c r="DG33" s="32" t="str">
        <f ca="true">+IF(OFFSET('Sanitation Data'!$G$31,0,10*ROW('Sanitation Data'!G27))="","",OFFSET('Sanitation Data'!$G$31,0,10*ROW('Sanitation Data'!G27)))</f>
        <v/>
      </c>
      <c r="DH33" s="32" t="str">
        <f ca="true">+IF(OFFSET('Sanitation Data'!$G$32,0,10*ROW('Sanitation Data'!G27))="","",OFFSET('Sanitation Data'!$G$32,0,10*ROW('Sanitation Data'!G27)))</f>
        <v/>
      </c>
      <c r="DI33" s="32" t="str">
        <f ca="true">+IF(OFFSET('Sanitation Data'!$G$33,0,10*ROW('Sanitation Data'!G27))="","",OFFSET('Sanitation Data'!$G$33,0,10*ROW('Sanitation Data'!G27)))</f>
        <v/>
      </c>
      <c r="DJ33" s="32" t="str">
        <f ca="true">+IF(OFFSET('Sanitation Data'!$H$29,0,10*ROW('Sanitation Data'!H27))="","",OFFSET('Sanitation Data'!$H$29,0,10*ROW('Sanitation Data'!H27)))</f>
        <v/>
      </c>
      <c r="DK33" s="32" t="str">
        <f ca="true">+IF(OFFSET('Sanitation Data'!$H$30,0,10*ROW('Sanitation Data'!H27))="","",OFFSET('Sanitation Data'!$H$30,0,10*ROW('Sanitation Data'!H27)))</f>
        <v/>
      </c>
      <c r="DL33" s="32" t="str">
        <f ca="true">+IF(OFFSET('Sanitation Data'!$H$31,0,10*ROW('Sanitation Data'!H27))="","",OFFSET('Sanitation Data'!$H$31,0,10*ROW('Sanitation Data'!H27)))</f>
        <v/>
      </c>
      <c r="DM33" s="32" t="str">
        <f ca="true">+IF(OFFSET('Sanitation Data'!$H$32,0,10*ROW('Sanitation Data'!H27))="","",OFFSET('Sanitation Data'!$H$32,0,10*ROW('Sanitation Data'!H27)))</f>
        <v/>
      </c>
      <c r="DN33" s="32" t="str">
        <f ca="true">+IF(OFFSET('Sanitation Data'!$H$33,0,10*ROW('Sanitation Data'!H27))="","",OFFSET('Sanitation Data'!$H$33,0,10*ROW('Sanitation Data'!H27)))</f>
        <v/>
      </c>
      <c r="DO33" s="32" t="str">
        <f ca="true">+IF(OFFSET('Hygiene Data'!$C$12,0,10*ROW('Hygiene Data'!C27))="","",OFFSET('Hygiene Data'!$C$12,0,10*ROW('Hygiene Data'!C27)))</f>
        <v/>
      </c>
      <c r="DP33" s="32" t="str">
        <f ca="true">+IF(OFFSET('Hygiene Data'!$C$13,0,10*ROW('Hygiene Data'!C27))="","",OFFSET('Hygiene Data'!$C$13,0,10*ROW('Hygiene Data'!C27)))</f>
        <v/>
      </c>
      <c r="DQ33" s="32" t="str">
        <f ca="true">+IF(OFFSET('Hygiene Data'!$C$14,0,10*ROW('Hygiene Data'!C27))="","",OFFSET('Hygiene Data'!$C$14,0,10*ROW('Hygiene Data'!C27)))</f>
        <v/>
      </c>
      <c r="DR33" s="32" t="str">
        <f ca="true">+IF(OFFSET('Hygiene Data'!$D$12,0,10*ROW('Hygiene Data'!D27))="","",OFFSET('Hygiene Data'!$D$12,0,10*ROW('Hygiene Data'!D27)))</f>
        <v/>
      </c>
      <c r="DS33" s="32" t="str">
        <f ca="true">+IF(OFFSET('Hygiene Data'!$D$13,0,10*ROW('Hygiene Data'!D27))="","",OFFSET('Hygiene Data'!$D$13,0,10*ROW('Hygiene Data'!D27)))</f>
        <v/>
      </c>
      <c r="DT33" s="32" t="str">
        <f ca="true">+IF(OFFSET('Hygiene Data'!$D$14,0,10*ROW('Hygiene Data'!D27))="","",OFFSET('Hygiene Data'!$D$14,0,10*ROW('Hygiene Data'!D27)))</f>
        <v/>
      </c>
      <c r="DU33" s="32" t="str">
        <f ca="true">+IF(OFFSET('Hygiene Data'!$E$12,0,10*ROW('Hygiene Data'!E27))="","",OFFSET('Hygiene Data'!$E$12,0,10*ROW('Hygiene Data'!E27)))</f>
        <v/>
      </c>
      <c r="DV33" s="32" t="str">
        <f ca="true">+IF(OFFSET('Hygiene Data'!$E$13,0,10*ROW('Hygiene Data'!E27))="","",OFFSET('Hygiene Data'!$E$13,0,10*ROW('Hygiene Data'!E27)))</f>
        <v/>
      </c>
      <c r="DW33" s="32" t="str">
        <f ca="true">+IF(OFFSET('Hygiene Data'!$E$14,0,10*ROW('Hygiene Data'!E27))="","",OFFSET('Hygiene Data'!$E$14,0,10*ROW('Hygiene Data'!E27)))</f>
        <v/>
      </c>
      <c r="DX33" s="32" t="str">
        <f ca="true">+IF(OFFSET('Hygiene Data'!$F$12,0,10*ROW('Hygiene Data'!F27))="","",OFFSET('Hygiene Data'!$F$12,0,10*ROW('Hygiene Data'!F27)))</f>
        <v/>
      </c>
      <c r="DY33" s="32" t="str">
        <f ca="true">+IF(OFFSET('Hygiene Data'!$F$13,0,10*ROW('Hygiene Data'!F27))="","",OFFSET('Hygiene Data'!$F$13,0,10*ROW('Hygiene Data'!F27)))</f>
        <v/>
      </c>
      <c r="DZ33" s="32" t="str">
        <f ca="true">+IF(OFFSET('Hygiene Data'!$F$14,0,10*ROW('Hygiene Data'!F27))="","",OFFSET('Hygiene Data'!$F$14,0,10*ROW('Hygiene Data'!F27)))</f>
        <v/>
      </c>
      <c r="EA33" s="32" t="str">
        <f ca="true">+IF(OFFSET('Hygiene Data'!$G$12,0,10*ROW('Hygiene Data'!G27))="","",OFFSET('Hygiene Data'!$G$12,0,10*ROW('Hygiene Data'!G27)))</f>
        <v/>
      </c>
      <c r="EB33" s="32" t="str">
        <f ca="true">+IF(OFFSET('Hygiene Data'!$G$13,0,10*ROW('Hygiene Data'!G27))="","",OFFSET('Hygiene Data'!$G$13,0,10*ROW('Hygiene Data'!G27)))</f>
        <v/>
      </c>
      <c r="EC33" s="32" t="str">
        <f ca="true">+IF(OFFSET('Hygiene Data'!$G$14,0,10*ROW('Hygiene Data'!G27))="","",OFFSET('Hygiene Data'!$G$14,0,10*ROW('Hygiene Data'!G27)))</f>
        <v/>
      </c>
      <c r="ED33" s="32" t="str">
        <f ca="true">+IF(OFFSET('Hygiene Data'!$H$12,0,10*ROW('Hygiene Data'!H27))="","",OFFSET('Hygiene Data'!$H$12,0,10*ROW('Hygiene Data'!H27)))</f>
        <v/>
      </c>
      <c r="EE33" s="32" t="str">
        <f ca="true">+IF(OFFSET('Hygiene Data'!$H$13,0,10*ROW('Hygiene Data'!H27))="","",OFFSET('Hygiene Data'!$H$13,0,10*ROW('Hygiene Data'!H27)))</f>
        <v/>
      </c>
      <c r="EF33" s="32" t="str">
        <f ca="true">+IF(OFFSET('Hygiene Data'!$H$14,0,10*ROW('Hygiene Data'!H27))="","",OFFSET('Hygiene Data'!$H$14,0,10*ROW('Hygiene Data'!H27)))</f>
        <v/>
      </c>
    </row>
    <row r="34" x14ac:dyDescent="0.2">
      <c r="A34" s="55" t="str">
        <f ca="true">+IF(OFFSET('Water Data'!$B$1,0,10*ROW('Water Data'!B31))="","",OFFSET('Water Data'!$B$1,0,10*ROW('Water Data'!B31)))</f>
        <v/>
      </c>
      <c r="B34" s="55" t="str">
        <f ca="true">+IF(OFFSET('Water Data'!$A$3,0,10*ROW('Water Data'!A31))="","",OFFSET('Water Data'!$A$3,0,10*ROW('Water Data'!A31)))</f>
        <v/>
      </c>
      <c r="C34" s="55" t="str">
        <f ca="true">+IF(OFFSET('Water Data'!$C$3,0,10*ROW('Water Data'!C31))="","",OFFSET('Water Data'!$C$3,0,10*ROW('Water Data'!C31)))</f>
        <v/>
      </c>
      <c r="D34" s="243"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3"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3"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3"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3"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3"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3"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3"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3"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3"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3"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3"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3"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3"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3"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3"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3"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3"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4"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4"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4"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4"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4"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4"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4"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4"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4"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4"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4"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4"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4"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4"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4"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4"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4"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4"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4"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4"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4"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4"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4"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4"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4"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4"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4"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4"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4"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4"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5"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5"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5"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5"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5"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5"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5"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5"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5"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5"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5"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5"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5"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5"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5"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5"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5"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5"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2" t="str">
        <f ca="true">+IF(OFFSET('Water Data'!$C$28,0,10*ROW('Water Data'!C28))="","",OFFSET('Water Data'!$C$28,0,10*ROW('Water Data'!C28)))</f>
        <v/>
      </c>
      <c r="BT34" s="32" t="str">
        <f ca="true">+IF(OFFSET('Water Data'!$C$29,0,10*ROW('Water Data'!C28))="","",OFFSET('Water Data'!$C$29,0,10*ROW('Water Data'!C28)))</f>
        <v/>
      </c>
      <c r="BU34" s="32" t="str">
        <f ca="true">+IF(OFFSET('Water Data'!$C$30,0,10*ROW('Water Data'!C28))="","",OFFSET('Water Data'!$C$30,0,10*ROW('Water Data'!C28)))</f>
        <v/>
      </c>
      <c r="BV34" s="32" t="str">
        <f ca="true">+IF(OFFSET('Water Data'!$D$28,0,10*ROW('Water Data'!D28))="","",OFFSET('Water Data'!$D$28,0,10*ROW('Water Data'!D28)))</f>
        <v/>
      </c>
      <c r="BW34" s="32" t="str">
        <f ca="true">+IF(OFFSET('Water Data'!$D$29,0,10*ROW('Water Data'!D28))="","",OFFSET('Water Data'!$D$29,0,10*ROW('Water Data'!D28)))</f>
        <v/>
      </c>
      <c r="BX34" s="32" t="str">
        <f ca="true">+IF(OFFSET('Water Data'!$D$30,0,10*ROW('Water Data'!D28))="","",OFFSET('Water Data'!$D$30,0,10*ROW('Water Data'!D28)))</f>
        <v/>
      </c>
      <c r="BY34" s="32" t="str">
        <f ca="true">+IF(OFFSET('Water Data'!$E$28,0,10*ROW('Water Data'!E28))="","",OFFSET('Water Data'!$E$28,0,10*ROW('Water Data'!E28)))</f>
        <v/>
      </c>
      <c r="BZ34" s="32" t="str">
        <f ca="true">+IF(OFFSET('Water Data'!$E$29,0,10*ROW('Water Data'!E28))="","",OFFSET('Water Data'!$E$29,0,10*ROW('Water Data'!E28)))</f>
        <v/>
      </c>
      <c r="CA34" s="32" t="str">
        <f ca="true">+IF(OFFSET('Water Data'!$E$30,0,10*ROW('Water Data'!E28))="","",OFFSET('Water Data'!$E$30,0,10*ROW('Water Data'!E28)))</f>
        <v/>
      </c>
      <c r="CB34" s="32" t="str">
        <f ca="true">+IF(OFFSET('Water Data'!$F$28,0,10*ROW('Water Data'!F28))="","",OFFSET('Water Data'!$F$28,0,10*ROW('Water Data'!F28)))</f>
        <v/>
      </c>
      <c r="CC34" s="32" t="str">
        <f ca="true">+IF(OFFSET('Water Data'!$F$29,0,10*ROW('Water Data'!F28))="","",OFFSET('Water Data'!$F$29,0,10*ROW('Water Data'!F28)))</f>
        <v/>
      </c>
      <c r="CD34" s="32" t="str">
        <f ca="true">+IF(OFFSET('Water Data'!$F$30,0,10*ROW('Water Data'!F28))="","",OFFSET('Water Data'!$F$30,0,10*ROW('Water Data'!F28)))</f>
        <v/>
      </c>
      <c r="CE34" s="32" t="str">
        <f ca="true">+IF(OFFSET('Water Data'!$G$28,0,10*ROW('Water Data'!G28))="","",OFFSET('Water Data'!$G$28,0,10*ROW('Water Data'!G28)))</f>
        <v/>
      </c>
      <c r="CF34" s="32" t="str">
        <f ca="true">+IF(OFFSET('Water Data'!$G$29,0,10*ROW('Water Data'!G28))="","",OFFSET('Water Data'!$G$29,0,10*ROW('Water Data'!G28)))</f>
        <v/>
      </c>
      <c r="CG34" s="32" t="str">
        <f ca="true">+IF(OFFSET('Water Data'!$G$30,0,10*ROW('Water Data'!G28))="","",OFFSET('Water Data'!$G$30,0,10*ROW('Water Data'!G28)))</f>
        <v/>
      </c>
      <c r="CH34" s="32" t="str">
        <f ca="true">+IF(OFFSET('Water Data'!$H$28,0,10*ROW('Water Data'!H28))="","",OFFSET('Water Data'!$H$28,0,10*ROW('Water Data'!H28)))</f>
        <v/>
      </c>
      <c r="CI34" s="32" t="str">
        <f ca="true">+IF(OFFSET('Water Data'!$H$29,0,10*ROW('Water Data'!H28))="","",OFFSET('Water Data'!$H$29,0,10*ROW('Water Data'!H28)))</f>
        <v/>
      </c>
      <c r="CJ34" s="32" t="str">
        <f ca="true">+IF(OFFSET('Water Data'!$H$30,0,10*ROW('Water Data'!H28))="","",OFFSET('Water Data'!$H$30,0,10*ROW('Water Data'!H28)))</f>
        <v/>
      </c>
      <c r="CK34" s="32" t="str">
        <f ca="true">+IF(OFFSET('Sanitation Data'!$C$29,0,10*ROW('Sanitation Data'!C28))="","",OFFSET('Sanitation Data'!$C$29,0,10*ROW('Sanitation Data'!C28)))</f>
        <v/>
      </c>
      <c r="CL34" s="32" t="str">
        <f ca="true">+IF(OFFSET('Sanitation Data'!$C$30,0,10*ROW('Sanitation Data'!C28))="","",OFFSET('Sanitation Data'!$C$30,0,10*ROW('Sanitation Data'!C28)))</f>
        <v/>
      </c>
      <c r="CM34" s="32" t="str">
        <f ca="true">+IF(OFFSET('Sanitation Data'!$C$31,0,10*ROW('Sanitation Data'!C28))="","",OFFSET('Sanitation Data'!$C$31,0,10*ROW('Sanitation Data'!C28)))</f>
        <v/>
      </c>
      <c r="CN34" s="32" t="str">
        <f ca="true">+IF(OFFSET('Sanitation Data'!$C$32,0,10*ROW('Sanitation Data'!C28))="","",OFFSET('Sanitation Data'!$C$32,0,10*ROW('Sanitation Data'!C28)))</f>
        <v/>
      </c>
      <c r="CO34" s="32" t="str">
        <f ca="true">+IF(OFFSET('Sanitation Data'!$C$33,0,10*ROW('Sanitation Data'!C28))="","",OFFSET('Sanitation Data'!$C$33,0,10*ROW('Sanitation Data'!C28)))</f>
        <v/>
      </c>
      <c r="CP34" s="32" t="str">
        <f ca="true">+IF(OFFSET('Sanitation Data'!$D$29,0,10*ROW('Sanitation Data'!D28))="","",OFFSET('Sanitation Data'!$D$29,0,10*ROW('Sanitation Data'!D28)))</f>
        <v/>
      </c>
      <c r="CQ34" s="32" t="str">
        <f ca="true">+IF(OFFSET('Sanitation Data'!$D$30,0,10*ROW('Sanitation Data'!D28))="","",OFFSET('Sanitation Data'!$D$30,0,10*ROW('Sanitation Data'!D28)))</f>
        <v/>
      </c>
      <c r="CR34" s="32" t="str">
        <f ca="true">+IF(OFFSET('Sanitation Data'!$D$31,0,10*ROW('Sanitation Data'!D28))="","",OFFSET('Sanitation Data'!$D$31,0,10*ROW('Sanitation Data'!D28)))</f>
        <v/>
      </c>
      <c r="CS34" s="32" t="str">
        <f ca="true">+IF(OFFSET('Sanitation Data'!$D$32,0,10*ROW('Sanitation Data'!D28))="","",OFFSET('Sanitation Data'!$D$32,0,10*ROW('Sanitation Data'!D28)))</f>
        <v/>
      </c>
      <c r="CT34" s="32" t="str">
        <f ca="true">+IF(OFFSET('Sanitation Data'!$D$33,0,10*ROW('Sanitation Data'!D28))="","",OFFSET('Sanitation Data'!$D$33,0,10*ROW('Sanitation Data'!D28)))</f>
        <v/>
      </c>
      <c r="CU34" s="32" t="str">
        <f ca="true">+IF(OFFSET('Sanitation Data'!$E$29,0,10*ROW('Sanitation Data'!E28))="","",OFFSET('Sanitation Data'!$E$29,0,10*ROW('Sanitation Data'!E28)))</f>
        <v/>
      </c>
      <c r="CV34" s="32" t="str">
        <f ca="true">+IF(OFFSET('Sanitation Data'!$E$30,0,10*ROW('Sanitation Data'!E28))="","",OFFSET('Sanitation Data'!$E$30,0,10*ROW('Sanitation Data'!E28)))</f>
        <v/>
      </c>
      <c r="CW34" s="32" t="str">
        <f ca="true">+IF(OFFSET('Sanitation Data'!$E$31,0,10*ROW('Sanitation Data'!E28))="","",OFFSET('Sanitation Data'!$E$31,0,10*ROW('Sanitation Data'!E28)))</f>
        <v/>
      </c>
      <c r="CX34" s="32" t="str">
        <f ca="true">+IF(OFFSET('Sanitation Data'!$E$32,0,10*ROW('Sanitation Data'!E28))="","",OFFSET('Sanitation Data'!$E$32,0,10*ROW('Sanitation Data'!E28)))</f>
        <v/>
      </c>
      <c r="CY34" s="32" t="str">
        <f ca="true">+IF(OFFSET('Sanitation Data'!$E$33,0,10*ROW('Sanitation Data'!E28))="","",OFFSET('Sanitation Data'!$E$33,0,10*ROW('Sanitation Data'!E28)))</f>
        <v/>
      </c>
      <c r="CZ34" s="32" t="str">
        <f ca="true">+IF(OFFSET('Sanitation Data'!$F$29,0,10*ROW('Sanitation Data'!F28))="","",OFFSET('Sanitation Data'!$F$29,0,10*ROW('Sanitation Data'!F28)))</f>
        <v/>
      </c>
      <c r="DA34" s="32" t="str">
        <f ca="true">+IF(OFFSET('Sanitation Data'!$F$30,0,10*ROW('Sanitation Data'!F28))="","",OFFSET('Sanitation Data'!$F$30,0,10*ROW('Sanitation Data'!F28)))</f>
        <v/>
      </c>
      <c r="DB34" s="32" t="str">
        <f ca="true">+IF(OFFSET('Sanitation Data'!$F$31,0,10*ROW('Sanitation Data'!F28))="","",OFFSET('Sanitation Data'!$F$31,0,10*ROW('Sanitation Data'!F28)))</f>
        <v/>
      </c>
      <c r="DC34" s="32" t="str">
        <f ca="true">+IF(OFFSET('Sanitation Data'!$F$32,0,10*ROW('Sanitation Data'!F28))="","",OFFSET('Sanitation Data'!$F$32,0,10*ROW('Sanitation Data'!F28)))</f>
        <v/>
      </c>
      <c r="DD34" s="32" t="str">
        <f ca="true">+IF(OFFSET('Sanitation Data'!$F$33,0,10*ROW('Sanitation Data'!F28))="","",OFFSET('Sanitation Data'!$F$33,0,10*ROW('Sanitation Data'!F28)))</f>
        <v/>
      </c>
      <c r="DE34" s="32" t="str">
        <f ca="true">+IF(OFFSET('Sanitation Data'!$G$29,0,10*ROW('Sanitation Data'!G28))="","",OFFSET('Sanitation Data'!$G$29,0,10*ROW('Sanitation Data'!G28)))</f>
        <v/>
      </c>
      <c r="DF34" s="32" t="str">
        <f ca="true">+IF(OFFSET('Sanitation Data'!$G$30,0,10*ROW('Sanitation Data'!G28))="","",OFFSET('Sanitation Data'!$G$30,0,10*ROW('Sanitation Data'!G28)))</f>
        <v/>
      </c>
      <c r="DG34" s="32" t="str">
        <f ca="true">+IF(OFFSET('Sanitation Data'!$G$31,0,10*ROW('Sanitation Data'!G28))="","",OFFSET('Sanitation Data'!$G$31,0,10*ROW('Sanitation Data'!G28)))</f>
        <v/>
      </c>
      <c r="DH34" s="32" t="str">
        <f ca="true">+IF(OFFSET('Sanitation Data'!$G$32,0,10*ROW('Sanitation Data'!G28))="","",OFFSET('Sanitation Data'!$G$32,0,10*ROW('Sanitation Data'!G28)))</f>
        <v/>
      </c>
      <c r="DI34" s="32" t="str">
        <f ca="true">+IF(OFFSET('Sanitation Data'!$G$33,0,10*ROW('Sanitation Data'!G28))="","",OFFSET('Sanitation Data'!$G$33,0,10*ROW('Sanitation Data'!G28)))</f>
        <v/>
      </c>
      <c r="DJ34" s="32" t="str">
        <f ca="true">+IF(OFFSET('Sanitation Data'!$H$29,0,10*ROW('Sanitation Data'!H28))="","",OFFSET('Sanitation Data'!$H$29,0,10*ROW('Sanitation Data'!H28)))</f>
        <v/>
      </c>
      <c r="DK34" s="32" t="str">
        <f ca="true">+IF(OFFSET('Sanitation Data'!$H$30,0,10*ROW('Sanitation Data'!H28))="","",OFFSET('Sanitation Data'!$H$30,0,10*ROW('Sanitation Data'!H28)))</f>
        <v/>
      </c>
      <c r="DL34" s="32" t="str">
        <f ca="true">+IF(OFFSET('Sanitation Data'!$H$31,0,10*ROW('Sanitation Data'!H28))="","",OFFSET('Sanitation Data'!$H$31,0,10*ROW('Sanitation Data'!H28)))</f>
        <v/>
      </c>
      <c r="DM34" s="32" t="str">
        <f ca="true">+IF(OFFSET('Sanitation Data'!$H$32,0,10*ROW('Sanitation Data'!H28))="","",OFFSET('Sanitation Data'!$H$32,0,10*ROW('Sanitation Data'!H28)))</f>
        <v/>
      </c>
      <c r="DN34" s="32" t="str">
        <f ca="true">+IF(OFFSET('Sanitation Data'!$H$33,0,10*ROW('Sanitation Data'!H28))="","",OFFSET('Sanitation Data'!$H$33,0,10*ROW('Sanitation Data'!H28)))</f>
        <v/>
      </c>
      <c r="DO34" s="32" t="str">
        <f ca="true">+IF(OFFSET('Hygiene Data'!$C$12,0,10*ROW('Hygiene Data'!C28))="","",OFFSET('Hygiene Data'!$C$12,0,10*ROW('Hygiene Data'!C28)))</f>
        <v/>
      </c>
      <c r="DP34" s="32" t="str">
        <f ca="true">+IF(OFFSET('Hygiene Data'!$C$13,0,10*ROW('Hygiene Data'!C28))="","",OFFSET('Hygiene Data'!$C$13,0,10*ROW('Hygiene Data'!C28)))</f>
        <v/>
      </c>
      <c r="DQ34" s="32" t="str">
        <f ca="true">+IF(OFFSET('Hygiene Data'!$C$14,0,10*ROW('Hygiene Data'!C28))="","",OFFSET('Hygiene Data'!$C$14,0,10*ROW('Hygiene Data'!C28)))</f>
        <v/>
      </c>
      <c r="DR34" s="32" t="str">
        <f ca="true">+IF(OFFSET('Hygiene Data'!$D$12,0,10*ROW('Hygiene Data'!D28))="","",OFFSET('Hygiene Data'!$D$12,0,10*ROW('Hygiene Data'!D28)))</f>
        <v/>
      </c>
      <c r="DS34" s="32" t="str">
        <f ca="true">+IF(OFFSET('Hygiene Data'!$D$13,0,10*ROW('Hygiene Data'!D28))="","",OFFSET('Hygiene Data'!$D$13,0,10*ROW('Hygiene Data'!D28)))</f>
        <v/>
      </c>
      <c r="DT34" s="32" t="str">
        <f ca="true">+IF(OFFSET('Hygiene Data'!$D$14,0,10*ROW('Hygiene Data'!D28))="","",OFFSET('Hygiene Data'!$D$14,0,10*ROW('Hygiene Data'!D28)))</f>
        <v/>
      </c>
      <c r="DU34" s="32" t="str">
        <f ca="true">+IF(OFFSET('Hygiene Data'!$E$12,0,10*ROW('Hygiene Data'!E28))="","",OFFSET('Hygiene Data'!$E$12,0,10*ROW('Hygiene Data'!E28)))</f>
        <v/>
      </c>
      <c r="DV34" s="32" t="str">
        <f ca="true">+IF(OFFSET('Hygiene Data'!$E$13,0,10*ROW('Hygiene Data'!E28))="","",OFFSET('Hygiene Data'!$E$13,0,10*ROW('Hygiene Data'!E28)))</f>
        <v/>
      </c>
      <c r="DW34" s="32" t="str">
        <f ca="true">+IF(OFFSET('Hygiene Data'!$E$14,0,10*ROW('Hygiene Data'!E28))="","",OFFSET('Hygiene Data'!$E$14,0,10*ROW('Hygiene Data'!E28)))</f>
        <v/>
      </c>
      <c r="DX34" s="32" t="str">
        <f ca="true">+IF(OFFSET('Hygiene Data'!$F$12,0,10*ROW('Hygiene Data'!F28))="","",OFFSET('Hygiene Data'!$F$12,0,10*ROW('Hygiene Data'!F28)))</f>
        <v/>
      </c>
      <c r="DY34" s="32" t="str">
        <f ca="true">+IF(OFFSET('Hygiene Data'!$F$13,0,10*ROW('Hygiene Data'!F28))="","",OFFSET('Hygiene Data'!$F$13,0,10*ROW('Hygiene Data'!F28)))</f>
        <v/>
      </c>
      <c r="DZ34" s="32" t="str">
        <f ca="true">+IF(OFFSET('Hygiene Data'!$F$14,0,10*ROW('Hygiene Data'!F28))="","",OFFSET('Hygiene Data'!$F$14,0,10*ROW('Hygiene Data'!F28)))</f>
        <v/>
      </c>
      <c r="EA34" s="32" t="str">
        <f ca="true">+IF(OFFSET('Hygiene Data'!$G$12,0,10*ROW('Hygiene Data'!G28))="","",OFFSET('Hygiene Data'!$G$12,0,10*ROW('Hygiene Data'!G28)))</f>
        <v/>
      </c>
      <c r="EB34" s="32" t="str">
        <f ca="true">+IF(OFFSET('Hygiene Data'!$G$13,0,10*ROW('Hygiene Data'!G28))="","",OFFSET('Hygiene Data'!$G$13,0,10*ROW('Hygiene Data'!G28)))</f>
        <v/>
      </c>
      <c r="EC34" s="32" t="str">
        <f ca="true">+IF(OFFSET('Hygiene Data'!$G$14,0,10*ROW('Hygiene Data'!G28))="","",OFFSET('Hygiene Data'!$G$14,0,10*ROW('Hygiene Data'!G28)))</f>
        <v/>
      </c>
      <c r="ED34" s="32" t="str">
        <f ca="true">+IF(OFFSET('Hygiene Data'!$H$12,0,10*ROW('Hygiene Data'!H28))="","",OFFSET('Hygiene Data'!$H$12,0,10*ROW('Hygiene Data'!H28)))</f>
        <v/>
      </c>
      <c r="EE34" s="32" t="str">
        <f ca="true">+IF(OFFSET('Hygiene Data'!$H$13,0,10*ROW('Hygiene Data'!H28))="","",OFFSET('Hygiene Data'!$H$13,0,10*ROW('Hygiene Data'!H28)))</f>
        <v/>
      </c>
      <c r="EF34" s="32" t="str">
        <f ca="true">+IF(OFFSET('Hygiene Data'!$H$14,0,10*ROW('Hygiene Data'!H28))="","",OFFSET('Hygiene Data'!$H$14,0,10*ROW('Hygiene Data'!H28)))</f>
        <v/>
      </c>
    </row>
    <row r="35" x14ac:dyDescent="0.2">
      <c r="A35" s="55" t="str">
        <f ca="true">+IF(OFFSET('Water Data'!$B$1,0,10*ROW('Water Data'!B32))="","",OFFSET('Water Data'!$B$1,0,10*ROW('Water Data'!B32)))</f>
        <v/>
      </c>
      <c r="B35" s="55" t="str">
        <f ca="true">+IF(OFFSET('Water Data'!$A$3,0,10*ROW('Water Data'!A32))="","",OFFSET('Water Data'!$A$3,0,10*ROW('Water Data'!A32)))</f>
        <v/>
      </c>
      <c r="C35" s="55" t="str">
        <f ca="true">+IF(OFFSET('Water Data'!$C$3,0,10*ROW('Water Data'!C32))="","",OFFSET('Water Data'!$C$3,0,10*ROW('Water Data'!C32)))</f>
        <v/>
      </c>
      <c r="D35" s="243"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3"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3"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3"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3"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3"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3"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3"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3"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3"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3"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3"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3"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3"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3"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3"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3"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3"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4"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4"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4"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4"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4"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4"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4"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4"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4"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4"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4"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4"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4"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4"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4"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4"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4"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4"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4"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4"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4"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4"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4"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4"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4"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4"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4"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4"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4"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4"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5"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5"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5"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5"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5"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5"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5"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5"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5"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5"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5"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5"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5"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5"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5"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5"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5"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5"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2" t="str">
        <f ca="true">+IF(OFFSET('Water Data'!$C$28,0,10*ROW('Water Data'!C29))="","",OFFSET('Water Data'!$C$28,0,10*ROW('Water Data'!C29)))</f>
        <v/>
      </c>
      <c r="BT35" s="32" t="str">
        <f ca="true">+IF(OFFSET('Water Data'!$C$29,0,10*ROW('Water Data'!C29))="","",OFFSET('Water Data'!$C$29,0,10*ROW('Water Data'!C29)))</f>
        <v/>
      </c>
      <c r="BU35" s="32" t="str">
        <f ca="true">+IF(OFFSET('Water Data'!$C$30,0,10*ROW('Water Data'!C29))="","",OFFSET('Water Data'!$C$30,0,10*ROW('Water Data'!C29)))</f>
        <v/>
      </c>
      <c r="BV35" s="32" t="str">
        <f ca="true">+IF(OFFSET('Water Data'!$D$28,0,10*ROW('Water Data'!D29))="","",OFFSET('Water Data'!$D$28,0,10*ROW('Water Data'!D29)))</f>
        <v/>
      </c>
      <c r="BW35" s="32" t="str">
        <f ca="true">+IF(OFFSET('Water Data'!$D$29,0,10*ROW('Water Data'!D29))="","",OFFSET('Water Data'!$D$29,0,10*ROW('Water Data'!D29)))</f>
        <v/>
      </c>
      <c r="BX35" s="32" t="str">
        <f ca="true">+IF(OFFSET('Water Data'!$D$30,0,10*ROW('Water Data'!D29))="","",OFFSET('Water Data'!$D$30,0,10*ROW('Water Data'!D29)))</f>
        <v/>
      </c>
      <c r="BY35" s="32" t="str">
        <f ca="true">+IF(OFFSET('Water Data'!$E$28,0,10*ROW('Water Data'!E29))="","",OFFSET('Water Data'!$E$28,0,10*ROW('Water Data'!E29)))</f>
        <v/>
      </c>
      <c r="BZ35" s="32" t="str">
        <f ca="true">+IF(OFFSET('Water Data'!$E$29,0,10*ROW('Water Data'!E29))="","",OFFSET('Water Data'!$E$29,0,10*ROW('Water Data'!E29)))</f>
        <v/>
      </c>
      <c r="CA35" s="32" t="str">
        <f ca="true">+IF(OFFSET('Water Data'!$E$30,0,10*ROW('Water Data'!E29))="","",OFFSET('Water Data'!$E$30,0,10*ROW('Water Data'!E29)))</f>
        <v/>
      </c>
      <c r="CB35" s="32" t="str">
        <f ca="true">+IF(OFFSET('Water Data'!$F$28,0,10*ROW('Water Data'!F29))="","",OFFSET('Water Data'!$F$28,0,10*ROW('Water Data'!F29)))</f>
        <v/>
      </c>
      <c r="CC35" s="32" t="str">
        <f ca="true">+IF(OFFSET('Water Data'!$F$29,0,10*ROW('Water Data'!F29))="","",OFFSET('Water Data'!$F$29,0,10*ROW('Water Data'!F29)))</f>
        <v/>
      </c>
      <c r="CD35" s="32" t="str">
        <f ca="true">+IF(OFFSET('Water Data'!$F$30,0,10*ROW('Water Data'!F29))="","",OFFSET('Water Data'!$F$30,0,10*ROW('Water Data'!F29)))</f>
        <v/>
      </c>
      <c r="CE35" s="32" t="str">
        <f ca="true">+IF(OFFSET('Water Data'!$G$28,0,10*ROW('Water Data'!G29))="","",OFFSET('Water Data'!$G$28,0,10*ROW('Water Data'!G29)))</f>
        <v/>
      </c>
      <c r="CF35" s="32" t="str">
        <f ca="true">+IF(OFFSET('Water Data'!$G$29,0,10*ROW('Water Data'!G29))="","",OFFSET('Water Data'!$G$29,0,10*ROW('Water Data'!G29)))</f>
        <v/>
      </c>
      <c r="CG35" s="32" t="str">
        <f ca="true">+IF(OFFSET('Water Data'!$G$30,0,10*ROW('Water Data'!G29))="","",OFFSET('Water Data'!$G$30,0,10*ROW('Water Data'!G29)))</f>
        <v/>
      </c>
      <c r="CH35" s="32" t="str">
        <f ca="true">+IF(OFFSET('Water Data'!$H$28,0,10*ROW('Water Data'!H29))="","",OFFSET('Water Data'!$H$28,0,10*ROW('Water Data'!H29)))</f>
        <v/>
      </c>
      <c r="CI35" s="32" t="str">
        <f ca="true">+IF(OFFSET('Water Data'!$H$29,0,10*ROW('Water Data'!H29))="","",OFFSET('Water Data'!$H$29,0,10*ROW('Water Data'!H29)))</f>
        <v/>
      </c>
      <c r="CJ35" s="32" t="str">
        <f ca="true">+IF(OFFSET('Water Data'!$H$30,0,10*ROW('Water Data'!H29))="","",OFFSET('Water Data'!$H$30,0,10*ROW('Water Data'!H29)))</f>
        <v/>
      </c>
      <c r="CK35" s="32" t="str">
        <f ca="true">+IF(OFFSET('Sanitation Data'!$C$29,0,10*ROW('Sanitation Data'!C29))="","",OFFSET('Sanitation Data'!$C$29,0,10*ROW('Sanitation Data'!C29)))</f>
        <v/>
      </c>
      <c r="CL35" s="32" t="str">
        <f ca="true">+IF(OFFSET('Sanitation Data'!$C$30,0,10*ROW('Sanitation Data'!C29))="","",OFFSET('Sanitation Data'!$C$30,0,10*ROW('Sanitation Data'!C29)))</f>
        <v/>
      </c>
      <c r="CM35" s="32" t="str">
        <f ca="true">+IF(OFFSET('Sanitation Data'!$C$31,0,10*ROW('Sanitation Data'!C29))="","",OFFSET('Sanitation Data'!$C$31,0,10*ROW('Sanitation Data'!C29)))</f>
        <v/>
      </c>
      <c r="CN35" s="32" t="str">
        <f ca="true">+IF(OFFSET('Sanitation Data'!$C$32,0,10*ROW('Sanitation Data'!C29))="","",OFFSET('Sanitation Data'!$C$32,0,10*ROW('Sanitation Data'!C29)))</f>
        <v/>
      </c>
      <c r="CO35" s="32" t="str">
        <f ca="true">+IF(OFFSET('Sanitation Data'!$C$33,0,10*ROW('Sanitation Data'!C29))="","",OFFSET('Sanitation Data'!$C$33,0,10*ROW('Sanitation Data'!C29)))</f>
        <v/>
      </c>
      <c r="CP35" s="32" t="str">
        <f ca="true">+IF(OFFSET('Sanitation Data'!$D$29,0,10*ROW('Sanitation Data'!D29))="","",OFFSET('Sanitation Data'!$D$29,0,10*ROW('Sanitation Data'!D29)))</f>
        <v/>
      </c>
      <c r="CQ35" s="32" t="str">
        <f ca="true">+IF(OFFSET('Sanitation Data'!$D$30,0,10*ROW('Sanitation Data'!D29))="","",OFFSET('Sanitation Data'!$D$30,0,10*ROW('Sanitation Data'!D29)))</f>
        <v/>
      </c>
      <c r="CR35" s="32" t="str">
        <f ca="true">+IF(OFFSET('Sanitation Data'!$D$31,0,10*ROW('Sanitation Data'!D29))="","",OFFSET('Sanitation Data'!$D$31,0,10*ROW('Sanitation Data'!D29)))</f>
        <v/>
      </c>
      <c r="CS35" s="32" t="str">
        <f ca="true">+IF(OFFSET('Sanitation Data'!$D$32,0,10*ROW('Sanitation Data'!D29))="","",OFFSET('Sanitation Data'!$D$32,0,10*ROW('Sanitation Data'!D29)))</f>
        <v/>
      </c>
      <c r="CT35" s="32" t="str">
        <f ca="true">+IF(OFFSET('Sanitation Data'!$D$33,0,10*ROW('Sanitation Data'!D29))="","",OFFSET('Sanitation Data'!$D$33,0,10*ROW('Sanitation Data'!D29)))</f>
        <v/>
      </c>
      <c r="CU35" s="32" t="str">
        <f ca="true">+IF(OFFSET('Sanitation Data'!$E$29,0,10*ROW('Sanitation Data'!E29))="","",OFFSET('Sanitation Data'!$E$29,0,10*ROW('Sanitation Data'!E29)))</f>
        <v/>
      </c>
      <c r="CV35" s="32" t="str">
        <f ca="true">+IF(OFFSET('Sanitation Data'!$E$30,0,10*ROW('Sanitation Data'!E29))="","",OFFSET('Sanitation Data'!$E$30,0,10*ROW('Sanitation Data'!E29)))</f>
        <v/>
      </c>
      <c r="CW35" s="32" t="str">
        <f ca="true">+IF(OFFSET('Sanitation Data'!$E$31,0,10*ROW('Sanitation Data'!E29))="","",OFFSET('Sanitation Data'!$E$31,0,10*ROW('Sanitation Data'!E29)))</f>
        <v/>
      </c>
      <c r="CX35" s="32" t="str">
        <f ca="true">+IF(OFFSET('Sanitation Data'!$E$32,0,10*ROW('Sanitation Data'!E29))="","",OFFSET('Sanitation Data'!$E$32,0,10*ROW('Sanitation Data'!E29)))</f>
        <v/>
      </c>
      <c r="CY35" s="32" t="str">
        <f ca="true">+IF(OFFSET('Sanitation Data'!$E$33,0,10*ROW('Sanitation Data'!E29))="","",OFFSET('Sanitation Data'!$E$33,0,10*ROW('Sanitation Data'!E29)))</f>
        <v/>
      </c>
      <c r="CZ35" s="32" t="str">
        <f ca="true">+IF(OFFSET('Sanitation Data'!$F$29,0,10*ROW('Sanitation Data'!F29))="","",OFFSET('Sanitation Data'!$F$29,0,10*ROW('Sanitation Data'!F29)))</f>
        <v/>
      </c>
      <c r="DA35" s="32" t="str">
        <f ca="true">+IF(OFFSET('Sanitation Data'!$F$30,0,10*ROW('Sanitation Data'!F29))="","",OFFSET('Sanitation Data'!$F$30,0,10*ROW('Sanitation Data'!F29)))</f>
        <v/>
      </c>
      <c r="DB35" s="32" t="str">
        <f ca="true">+IF(OFFSET('Sanitation Data'!$F$31,0,10*ROW('Sanitation Data'!F29))="","",OFFSET('Sanitation Data'!$F$31,0,10*ROW('Sanitation Data'!F29)))</f>
        <v/>
      </c>
      <c r="DC35" s="32" t="str">
        <f ca="true">+IF(OFFSET('Sanitation Data'!$F$32,0,10*ROW('Sanitation Data'!F29))="","",OFFSET('Sanitation Data'!$F$32,0,10*ROW('Sanitation Data'!F29)))</f>
        <v/>
      </c>
      <c r="DD35" s="32" t="str">
        <f ca="true">+IF(OFFSET('Sanitation Data'!$F$33,0,10*ROW('Sanitation Data'!F29))="","",OFFSET('Sanitation Data'!$F$33,0,10*ROW('Sanitation Data'!F29)))</f>
        <v/>
      </c>
      <c r="DE35" s="32" t="str">
        <f ca="true">+IF(OFFSET('Sanitation Data'!$G$29,0,10*ROW('Sanitation Data'!G29))="","",OFFSET('Sanitation Data'!$G$29,0,10*ROW('Sanitation Data'!G29)))</f>
        <v/>
      </c>
      <c r="DF35" s="32" t="str">
        <f ca="true">+IF(OFFSET('Sanitation Data'!$G$30,0,10*ROW('Sanitation Data'!G29))="","",OFFSET('Sanitation Data'!$G$30,0,10*ROW('Sanitation Data'!G29)))</f>
        <v/>
      </c>
      <c r="DG35" s="32" t="str">
        <f ca="true">+IF(OFFSET('Sanitation Data'!$G$31,0,10*ROW('Sanitation Data'!G29))="","",OFFSET('Sanitation Data'!$G$31,0,10*ROW('Sanitation Data'!G29)))</f>
        <v/>
      </c>
      <c r="DH35" s="32" t="str">
        <f ca="true">+IF(OFFSET('Sanitation Data'!$G$32,0,10*ROW('Sanitation Data'!G29))="","",OFFSET('Sanitation Data'!$G$32,0,10*ROW('Sanitation Data'!G29)))</f>
        <v/>
      </c>
      <c r="DI35" s="32" t="str">
        <f ca="true">+IF(OFFSET('Sanitation Data'!$G$33,0,10*ROW('Sanitation Data'!G29))="","",OFFSET('Sanitation Data'!$G$33,0,10*ROW('Sanitation Data'!G29)))</f>
        <v/>
      </c>
      <c r="DJ35" s="32" t="str">
        <f ca="true">+IF(OFFSET('Sanitation Data'!$H$29,0,10*ROW('Sanitation Data'!H29))="","",OFFSET('Sanitation Data'!$H$29,0,10*ROW('Sanitation Data'!H29)))</f>
        <v/>
      </c>
      <c r="DK35" s="32" t="str">
        <f ca="true">+IF(OFFSET('Sanitation Data'!$H$30,0,10*ROW('Sanitation Data'!H29))="","",OFFSET('Sanitation Data'!$H$30,0,10*ROW('Sanitation Data'!H29)))</f>
        <v/>
      </c>
      <c r="DL35" s="32" t="str">
        <f ca="true">+IF(OFFSET('Sanitation Data'!$H$31,0,10*ROW('Sanitation Data'!H29))="","",OFFSET('Sanitation Data'!$H$31,0,10*ROW('Sanitation Data'!H29)))</f>
        <v/>
      </c>
      <c r="DM35" s="32" t="str">
        <f ca="true">+IF(OFFSET('Sanitation Data'!$H$32,0,10*ROW('Sanitation Data'!H29))="","",OFFSET('Sanitation Data'!$H$32,0,10*ROW('Sanitation Data'!H29)))</f>
        <v/>
      </c>
      <c r="DN35" s="32" t="str">
        <f ca="true">+IF(OFFSET('Sanitation Data'!$H$33,0,10*ROW('Sanitation Data'!H29))="","",OFFSET('Sanitation Data'!$H$33,0,10*ROW('Sanitation Data'!H29)))</f>
        <v/>
      </c>
      <c r="DO35" s="32" t="str">
        <f ca="true">+IF(OFFSET('Hygiene Data'!$C$12,0,10*ROW('Hygiene Data'!C29))="","",OFFSET('Hygiene Data'!$C$12,0,10*ROW('Hygiene Data'!C29)))</f>
        <v/>
      </c>
      <c r="DP35" s="32" t="str">
        <f ca="true">+IF(OFFSET('Hygiene Data'!$C$13,0,10*ROW('Hygiene Data'!C29))="","",OFFSET('Hygiene Data'!$C$13,0,10*ROW('Hygiene Data'!C29)))</f>
        <v/>
      </c>
      <c r="DQ35" s="32" t="str">
        <f ca="true">+IF(OFFSET('Hygiene Data'!$C$14,0,10*ROW('Hygiene Data'!C29))="","",OFFSET('Hygiene Data'!$C$14,0,10*ROW('Hygiene Data'!C29)))</f>
        <v/>
      </c>
      <c r="DR35" s="32" t="str">
        <f ca="true">+IF(OFFSET('Hygiene Data'!$D$12,0,10*ROW('Hygiene Data'!D29))="","",OFFSET('Hygiene Data'!$D$12,0,10*ROW('Hygiene Data'!D29)))</f>
        <v/>
      </c>
      <c r="DS35" s="32" t="str">
        <f ca="true">+IF(OFFSET('Hygiene Data'!$D$13,0,10*ROW('Hygiene Data'!D29))="","",OFFSET('Hygiene Data'!$D$13,0,10*ROW('Hygiene Data'!D29)))</f>
        <v/>
      </c>
      <c r="DT35" s="32" t="str">
        <f ca="true">+IF(OFFSET('Hygiene Data'!$D$14,0,10*ROW('Hygiene Data'!D29))="","",OFFSET('Hygiene Data'!$D$14,0,10*ROW('Hygiene Data'!D29)))</f>
        <v/>
      </c>
      <c r="DU35" s="32" t="str">
        <f ca="true">+IF(OFFSET('Hygiene Data'!$E$12,0,10*ROW('Hygiene Data'!E29))="","",OFFSET('Hygiene Data'!$E$12,0,10*ROW('Hygiene Data'!E29)))</f>
        <v/>
      </c>
      <c r="DV35" s="32" t="str">
        <f ca="true">+IF(OFFSET('Hygiene Data'!$E$13,0,10*ROW('Hygiene Data'!E29))="","",OFFSET('Hygiene Data'!$E$13,0,10*ROW('Hygiene Data'!E29)))</f>
        <v/>
      </c>
      <c r="DW35" s="32" t="str">
        <f ca="true">+IF(OFFSET('Hygiene Data'!$E$14,0,10*ROW('Hygiene Data'!E29))="","",OFFSET('Hygiene Data'!$E$14,0,10*ROW('Hygiene Data'!E29)))</f>
        <v/>
      </c>
      <c r="DX35" s="32" t="str">
        <f ca="true">+IF(OFFSET('Hygiene Data'!$F$12,0,10*ROW('Hygiene Data'!F29))="","",OFFSET('Hygiene Data'!$F$12,0,10*ROW('Hygiene Data'!F29)))</f>
        <v/>
      </c>
      <c r="DY35" s="32" t="str">
        <f ca="true">+IF(OFFSET('Hygiene Data'!$F$13,0,10*ROW('Hygiene Data'!F29))="","",OFFSET('Hygiene Data'!$F$13,0,10*ROW('Hygiene Data'!F29)))</f>
        <v/>
      </c>
      <c r="DZ35" s="32" t="str">
        <f ca="true">+IF(OFFSET('Hygiene Data'!$F$14,0,10*ROW('Hygiene Data'!F29))="","",OFFSET('Hygiene Data'!$F$14,0,10*ROW('Hygiene Data'!F29)))</f>
        <v/>
      </c>
      <c r="EA35" s="32" t="str">
        <f ca="true">+IF(OFFSET('Hygiene Data'!$G$12,0,10*ROW('Hygiene Data'!G29))="","",OFFSET('Hygiene Data'!$G$12,0,10*ROW('Hygiene Data'!G29)))</f>
        <v/>
      </c>
      <c r="EB35" s="32" t="str">
        <f ca="true">+IF(OFFSET('Hygiene Data'!$G$13,0,10*ROW('Hygiene Data'!G29))="","",OFFSET('Hygiene Data'!$G$13,0,10*ROW('Hygiene Data'!G29)))</f>
        <v/>
      </c>
      <c r="EC35" s="32" t="str">
        <f ca="true">+IF(OFFSET('Hygiene Data'!$G$14,0,10*ROW('Hygiene Data'!G29))="","",OFFSET('Hygiene Data'!$G$14,0,10*ROW('Hygiene Data'!G29)))</f>
        <v/>
      </c>
      <c r="ED35" s="32" t="str">
        <f ca="true">+IF(OFFSET('Hygiene Data'!$H$12,0,10*ROW('Hygiene Data'!H29))="","",OFFSET('Hygiene Data'!$H$12,0,10*ROW('Hygiene Data'!H29)))</f>
        <v/>
      </c>
      <c r="EE35" s="32" t="str">
        <f ca="true">+IF(OFFSET('Hygiene Data'!$H$13,0,10*ROW('Hygiene Data'!H29))="","",OFFSET('Hygiene Data'!$H$13,0,10*ROW('Hygiene Data'!H29)))</f>
        <v/>
      </c>
      <c r="EF35" s="32" t="str">
        <f ca="true">+IF(OFFSET('Hygiene Data'!$H$14,0,10*ROW('Hygiene Data'!H29))="","",OFFSET('Hygiene Data'!$H$14,0,10*ROW('Hygiene Data'!H29)))</f>
        <v/>
      </c>
    </row>
    <row r="36" x14ac:dyDescent="0.2">
      <c r="A36" s="55" t="str">
        <f ca="true">+IF(OFFSET('Water Data'!$B$1,0,10*ROW('Water Data'!B33))="","",OFFSET('Water Data'!$B$1,0,10*ROW('Water Data'!B33)))</f>
        <v/>
      </c>
      <c r="B36" s="55" t="str">
        <f ca="true">+IF(OFFSET('Water Data'!$A$3,0,10*ROW('Water Data'!A33))="","",OFFSET('Water Data'!$A$3,0,10*ROW('Water Data'!A33)))</f>
        <v/>
      </c>
      <c r="C36" s="55" t="str">
        <f ca="true">+IF(OFFSET('Water Data'!$C$3,0,10*ROW('Water Data'!C33))="","",OFFSET('Water Data'!$C$3,0,10*ROW('Water Data'!C33)))</f>
        <v/>
      </c>
      <c r="D36" s="243"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3"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3"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3"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3"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3"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3"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3"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3"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3"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3"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3"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3"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3"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3"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3"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3"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3"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4"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4"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4"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4"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4"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4"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4"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4"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4"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4"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4"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4"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4"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4"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4"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4"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4"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4"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4"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4"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4"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4"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4"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4"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4"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4"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4"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4"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4"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4"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5"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5"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5"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5"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5"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5"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5"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5"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5"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5"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5"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5"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5"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5"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5"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5"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5"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5"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2" t="str">
        <f ca="true">+IF(OFFSET('Water Data'!$C$28,0,10*ROW('Water Data'!C30))="","",OFFSET('Water Data'!$C$28,0,10*ROW('Water Data'!C30)))</f>
        <v/>
      </c>
      <c r="BT36" s="32" t="str">
        <f ca="true">+IF(OFFSET('Water Data'!$C$29,0,10*ROW('Water Data'!C30))="","",OFFSET('Water Data'!$C$29,0,10*ROW('Water Data'!C30)))</f>
        <v/>
      </c>
      <c r="BU36" s="32" t="str">
        <f ca="true">+IF(OFFSET('Water Data'!$C$30,0,10*ROW('Water Data'!C30))="","",OFFSET('Water Data'!$C$30,0,10*ROW('Water Data'!C30)))</f>
        <v/>
      </c>
      <c r="BV36" s="32" t="str">
        <f ca="true">+IF(OFFSET('Water Data'!$D$28,0,10*ROW('Water Data'!D30))="","",OFFSET('Water Data'!$D$28,0,10*ROW('Water Data'!D30)))</f>
        <v/>
      </c>
      <c r="BW36" s="32" t="str">
        <f ca="true">+IF(OFFSET('Water Data'!$D$29,0,10*ROW('Water Data'!D30))="","",OFFSET('Water Data'!$D$29,0,10*ROW('Water Data'!D30)))</f>
        <v/>
      </c>
      <c r="BX36" s="32" t="str">
        <f ca="true">+IF(OFFSET('Water Data'!$D$30,0,10*ROW('Water Data'!D30))="","",OFFSET('Water Data'!$D$30,0,10*ROW('Water Data'!D30)))</f>
        <v/>
      </c>
      <c r="BY36" s="32" t="str">
        <f ca="true">+IF(OFFSET('Water Data'!$E$28,0,10*ROW('Water Data'!E30))="","",OFFSET('Water Data'!$E$28,0,10*ROW('Water Data'!E30)))</f>
        <v/>
      </c>
      <c r="BZ36" s="32" t="str">
        <f ca="true">+IF(OFFSET('Water Data'!$E$29,0,10*ROW('Water Data'!E30))="","",OFFSET('Water Data'!$E$29,0,10*ROW('Water Data'!E30)))</f>
        <v/>
      </c>
      <c r="CA36" s="32" t="str">
        <f ca="true">+IF(OFFSET('Water Data'!$E$30,0,10*ROW('Water Data'!E30))="","",OFFSET('Water Data'!$E$30,0,10*ROW('Water Data'!E30)))</f>
        <v/>
      </c>
      <c r="CB36" s="32" t="str">
        <f ca="true">+IF(OFFSET('Water Data'!$F$28,0,10*ROW('Water Data'!F30))="","",OFFSET('Water Data'!$F$28,0,10*ROW('Water Data'!F30)))</f>
        <v/>
      </c>
      <c r="CC36" s="32" t="str">
        <f ca="true">+IF(OFFSET('Water Data'!$F$29,0,10*ROW('Water Data'!F30))="","",OFFSET('Water Data'!$F$29,0,10*ROW('Water Data'!F30)))</f>
        <v/>
      </c>
      <c r="CD36" s="32" t="str">
        <f ca="true">+IF(OFFSET('Water Data'!$F$30,0,10*ROW('Water Data'!F30))="","",OFFSET('Water Data'!$F$30,0,10*ROW('Water Data'!F30)))</f>
        <v/>
      </c>
      <c r="CE36" s="32" t="str">
        <f ca="true">+IF(OFFSET('Water Data'!$G$28,0,10*ROW('Water Data'!G30))="","",OFFSET('Water Data'!$G$28,0,10*ROW('Water Data'!G30)))</f>
        <v/>
      </c>
      <c r="CF36" s="32" t="str">
        <f ca="true">+IF(OFFSET('Water Data'!$G$29,0,10*ROW('Water Data'!G30))="","",OFFSET('Water Data'!$G$29,0,10*ROW('Water Data'!G30)))</f>
        <v/>
      </c>
      <c r="CG36" s="32" t="str">
        <f ca="true">+IF(OFFSET('Water Data'!$G$30,0,10*ROW('Water Data'!G30))="","",OFFSET('Water Data'!$G$30,0,10*ROW('Water Data'!G30)))</f>
        <v/>
      </c>
      <c r="CH36" s="32" t="str">
        <f ca="true">+IF(OFFSET('Water Data'!$H$28,0,10*ROW('Water Data'!H30))="","",OFFSET('Water Data'!$H$28,0,10*ROW('Water Data'!H30)))</f>
        <v/>
      </c>
      <c r="CI36" s="32" t="str">
        <f ca="true">+IF(OFFSET('Water Data'!$H$29,0,10*ROW('Water Data'!H30))="","",OFFSET('Water Data'!$H$29,0,10*ROW('Water Data'!H30)))</f>
        <v/>
      </c>
      <c r="CJ36" s="32" t="str">
        <f ca="true">+IF(OFFSET('Water Data'!$H$30,0,10*ROW('Water Data'!H30))="","",OFFSET('Water Data'!$H$30,0,10*ROW('Water Data'!H30)))</f>
        <v/>
      </c>
      <c r="CK36" s="32" t="str">
        <f ca="true">+IF(OFFSET('Sanitation Data'!$C$29,0,10*ROW('Sanitation Data'!C30))="","",OFFSET('Sanitation Data'!$C$29,0,10*ROW('Sanitation Data'!C30)))</f>
        <v/>
      </c>
      <c r="CL36" s="32" t="str">
        <f ca="true">+IF(OFFSET('Sanitation Data'!$C$30,0,10*ROW('Sanitation Data'!C30))="","",OFFSET('Sanitation Data'!$C$30,0,10*ROW('Sanitation Data'!C30)))</f>
        <v/>
      </c>
      <c r="CM36" s="32" t="str">
        <f ca="true">+IF(OFFSET('Sanitation Data'!$C$31,0,10*ROW('Sanitation Data'!C30))="","",OFFSET('Sanitation Data'!$C$31,0,10*ROW('Sanitation Data'!C30)))</f>
        <v/>
      </c>
      <c r="CN36" s="32" t="str">
        <f ca="true">+IF(OFFSET('Sanitation Data'!$C$32,0,10*ROW('Sanitation Data'!C30))="","",OFFSET('Sanitation Data'!$C$32,0,10*ROW('Sanitation Data'!C30)))</f>
        <v/>
      </c>
      <c r="CO36" s="32" t="str">
        <f ca="true">+IF(OFFSET('Sanitation Data'!$C$33,0,10*ROW('Sanitation Data'!C30))="","",OFFSET('Sanitation Data'!$C$33,0,10*ROW('Sanitation Data'!C30)))</f>
        <v/>
      </c>
      <c r="CP36" s="32" t="str">
        <f ca="true">+IF(OFFSET('Sanitation Data'!$D$29,0,10*ROW('Sanitation Data'!D30))="","",OFFSET('Sanitation Data'!$D$29,0,10*ROW('Sanitation Data'!D30)))</f>
        <v/>
      </c>
      <c r="CQ36" s="32" t="str">
        <f ca="true">+IF(OFFSET('Sanitation Data'!$D$30,0,10*ROW('Sanitation Data'!D30))="","",OFFSET('Sanitation Data'!$D$30,0,10*ROW('Sanitation Data'!D30)))</f>
        <v/>
      </c>
      <c r="CR36" s="32" t="str">
        <f ca="true">+IF(OFFSET('Sanitation Data'!$D$31,0,10*ROW('Sanitation Data'!D30))="","",OFFSET('Sanitation Data'!$D$31,0,10*ROW('Sanitation Data'!D30)))</f>
        <v/>
      </c>
      <c r="CS36" s="32" t="str">
        <f ca="true">+IF(OFFSET('Sanitation Data'!$D$32,0,10*ROW('Sanitation Data'!D30))="","",OFFSET('Sanitation Data'!$D$32,0,10*ROW('Sanitation Data'!D30)))</f>
        <v/>
      </c>
      <c r="CT36" s="32" t="str">
        <f ca="true">+IF(OFFSET('Sanitation Data'!$D$33,0,10*ROW('Sanitation Data'!D30))="","",OFFSET('Sanitation Data'!$D$33,0,10*ROW('Sanitation Data'!D30)))</f>
        <v/>
      </c>
      <c r="CU36" s="32" t="str">
        <f ca="true">+IF(OFFSET('Sanitation Data'!$E$29,0,10*ROW('Sanitation Data'!E30))="","",OFFSET('Sanitation Data'!$E$29,0,10*ROW('Sanitation Data'!E30)))</f>
        <v/>
      </c>
      <c r="CV36" s="32" t="str">
        <f ca="true">+IF(OFFSET('Sanitation Data'!$E$30,0,10*ROW('Sanitation Data'!E30))="","",OFFSET('Sanitation Data'!$E$30,0,10*ROW('Sanitation Data'!E30)))</f>
        <v/>
      </c>
      <c r="CW36" s="32" t="str">
        <f ca="true">+IF(OFFSET('Sanitation Data'!$E$31,0,10*ROW('Sanitation Data'!E30))="","",OFFSET('Sanitation Data'!$E$31,0,10*ROW('Sanitation Data'!E30)))</f>
        <v/>
      </c>
      <c r="CX36" s="32" t="str">
        <f ca="true">+IF(OFFSET('Sanitation Data'!$E$32,0,10*ROW('Sanitation Data'!E30))="","",OFFSET('Sanitation Data'!$E$32,0,10*ROW('Sanitation Data'!E30)))</f>
        <v/>
      </c>
      <c r="CY36" s="32" t="str">
        <f ca="true">+IF(OFFSET('Sanitation Data'!$E$33,0,10*ROW('Sanitation Data'!E30))="","",OFFSET('Sanitation Data'!$E$33,0,10*ROW('Sanitation Data'!E30)))</f>
        <v/>
      </c>
      <c r="CZ36" s="32" t="str">
        <f ca="true">+IF(OFFSET('Sanitation Data'!$F$29,0,10*ROW('Sanitation Data'!F30))="","",OFFSET('Sanitation Data'!$F$29,0,10*ROW('Sanitation Data'!F30)))</f>
        <v/>
      </c>
      <c r="DA36" s="32" t="str">
        <f ca="true">+IF(OFFSET('Sanitation Data'!$F$30,0,10*ROW('Sanitation Data'!F30))="","",OFFSET('Sanitation Data'!$F$30,0,10*ROW('Sanitation Data'!F30)))</f>
        <v/>
      </c>
      <c r="DB36" s="32" t="str">
        <f ca="true">+IF(OFFSET('Sanitation Data'!$F$31,0,10*ROW('Sanitation Data'!F30))="","",OFFSET('Sanitation Data'!$F$31,0,10*ROW('Sanitation Data'!F30)))</f>
        <v/>
      </c>
      <c r="DC36" s="32" t="str">
        <f ca="true">+IF(OFFSET('Sanitation Data'!$F$32,0,10*ROW('Sanitation Data'!F30))="","",OFFSET('Sanitation Data'!$F$32,0,10*ROW('Sanitation Data'!F30)))</f>
        <v/>
      </c>
      <c r="DD36" s="32" t="str">
        <f ca="true">+IF(OFFSET('Sanitation Data'!$F$33,0,10*ROW('Sanitation Data'!F30))="","",OFFSET('Sanitation Data'!$F$33,0,10*ROW('Sanitation Data'!F30)))</f>
        <v/>
      </c>
      <c r="DE36" s="32" t="str">
        <f ca="true">+IF(OFFSET('Sanitation Data'!$G$29,0,10*ROW('Sanitation Data'!G30))="","",OFFSET('Sanitation Data'!$G$29,0,10*ROW('Sanitation Data'!G30)))</f>
        <v/>
      </c>
      <c r="DF36" s="32" t="str">
        <f ca="true">+IF(OFFSET('Sanitation Data'!$G$30,0,10*ROW('Sanitation Data'!G30))="","",OFFSET('Sanitation Data'!$G$30,0,10*ROW('Sanitation Data'!G30)))</f>
        <v/>
      </c>
      <c r="DG36" s="32" t="str">
        <f ca="true">+IF(OFFSET('Sanitation Data'!$G$31,0,10*ROW('Sanitation Data'!G30))="","",OFFSET('Sanitation Data'!$G$31,0,10*ROW('Sanitation Data'!G30)))</f>
        <v/>
      </c>
      <c r="DH36" s="32" t="str">
        <f ca="true">+IF(OFFSET('Sanitation Data'!$G$32,0,10*ROW('Sanitation Data'!G30))="","",OFFSET('Sanitation Data'!$G$32,0,10*ROW('Sanitation Data'!G30)))</f>
        <v/>
      </c>
      <c r="DI36" s="32" t="str">
        <f ca="true">+IF(OFFSET('Sanitation Data'!$G$33,0,10*ROW('Sanitation Data'!G30))="","",OFFSET('Sanitation Data'!$G$33,0,10*ROW('Sanitation Data'!G30)))</f>
        <v/>
      </c>
      <c r="DJ36" s="32" t="str">
        <f ca="true">+IF(OFFSET('Sanitation Data'!$H$29,0,10*ROW('Sanitation Data'!H30))="","",OFFSET('Sanitation Data'!$H$29,0,10*ROW('Sanitation Data'!H30)))</f>
        <v/>
      </c>
      <c r="DK36" s="32" t="str">
        <f ca="true">+IF(OFFSET('Sanitation Data'!$H$30,0,10*ROW('Sanitation Data'!H30))="","",OFFSET('Sanitation Data'!$H$30,0,10*ROW('Sanitation Data'!H30)))</f>
        <v/>
      </c>
      <c r="DL36" s="32" t="str">
        <f ca="true">+IF(OFFSET('Sanitation Data'!$H$31,0,10*ROW('Sanitation Data'!H30))="","",OFFSET('Sanitation Data'!$H$31,0,10*ROW('Sanitation Data'!H30)))</f>
        <v/>
      </c>
      <c r="DM36" s="32" t="str">
        <f ca="true">+IF(OFFSET('Sanitation Data'!$H$32,0,10*ROW('Sanitation Data'!H30))="","",OFFSET('Sanitation Data'!$H$32,0,10*ROW('Sanitation Data'!H30)))</f>
        <v/>
      </c>
      <c r="DN36" s="32" t="str">
        <f ca="true">+IF(OFFSET('Sanitation Data'!$H$33,0,10*ROW('Sanitation Data'!H30))="","",OFFSET('Sanitation Data'!$H$33,0,10*ROW('Sanitation Data'!H30)))</f>
        <v/>
      </c>
      <c r="DO36" s="32" t="str">
        <f ca="true">+IF(OFFSET('Hygiene Data'!$C$12,0,10*ROW('Hygiene Data'!C30))="","",OFFSET('Hygiene Data'!$C$12,0,10*ROW('Hygiene Data'!C30)))</f>
        <v/>
      </c>
      <c r="DP36" s="32" t="str">
        <f ca="true">+IF(OFFSET('Hygiene Data'!$C$13,0,10*ROW('Hygiene Data'!C30))="","",OFFSET('Hygiene Data'!$C$13,0,10*ROW('Hygiene Data'!C30)))</f>
        <v/>
      </c>
      <c r="DQ36" s="32" t="str">
        <f ca="true">+IF(OFFSET('Hygiene Data'!$C$14,0,10*ROW('Hygiene Data'!C30))="","",OFFSET('Hygiene Data'!$C$14,0,10*ROW('Hygiene Data'!C30)))</f>
        <v/>
      </c>
      <c r="DR36" s="32" t="str">
        <f ca="true">+IF(OFFSET('Hygiene Data'!$D$12,0,10*ROW('Hygiene Data'!D30))="","",OFFSET('Hygiene Data'!$D$12,0,10*ROW('Hygiene Data'!D30)))</f>
        <v/>
      </c>
      <c r="DS36" s="32" t="str">
        <f ca="true">+IF(OFFSET('Hygiene Data'!$D$13,0,10*ROW('Hygiene Data'!D30))="","",OFFSET('Hygiene Data'!$D$13,0,10*ROW('Hygiene Data'!D30)))</f>
        <v/>
      </c>
      <c r="DT36" s="32" t="str">
        <f ca="true">+IF(OFFSET('Hygiene Data'!$D$14,0,10*ROW('Hygiene Data'!D30))="","",OFFSET('Hygiene Data'!$D$14,0,10*ROW('Hygiene Data'!D30)))</f>
        <v/>
      </c>
      <c r="DU36" s="32" t="str">
        <f ca="true">+IF(OFFSET('Hygiene Data'!$E$12,0,10*ROW('Hygiene Data'!E30))="","",OFFSET('Hygiene Data'!$E$12,0,10*ROW('Hygiene Data'!E30)))</f>
        <v/>
      </c>
      <c r="DV36" s="32" t="str">
        <f ca="true">+IF(OFFSET('Hygiene Data'!$E$13,0,10*ROW('Hygiene Data'!E30))="","",OFFSET('Hygiene Data'!$E$13,0,10*ROW('Hygiene Data'!E30)))</f>
        <v/>
      </c>
      <c r="DW36" s="32" t="str">
        <f ca="true">+IF(OFFSET('Hygiene Data'!$E$14,0,10*ROW('Hygiene Data'!E30))="","",OFFSET('Hygiene Data'!$E$14,0,10*ROW('Hygiene Data'!E30)))</f>
        <v/>
      </c>
      <c r="DX36" s="32" t="str">
        <f ca="true">+IF(OFFSET('Hygiene Data'!$F$12,0,10*ROW('Hygiene Data'!F30))="","",OFFSET('Hygiene Data'!$F$12,0,10*ROW('Hygiene Data'!F30)))</f>
        <v/>
      </c>
      <c r="DY36" s="32" t="str">
        <f ca="true">+IF(OFFSET('Hygiene Data'!$F$13,0,10*ROW('Hygiene Data'!F30))="","",OFFSET('Hygiene Data'!$F$13,0,10*ROW('Hygiene Data'!F30)))</f>
        <v/>
      </c>
      <c r="DZ36" s="32" t="str">
        <f ca="true">+IF(OFFSET('Hygiene Data'!$F$14,0,10*ROW('Hygiene Data'!F30))="","",OFFSET('Hygiene Data'!$F$14,0,10*ROW('Hygiene Data'!F30)))</f>
        <v/>
      </c>
      <c r="EA36" s="32" t="str">
        <f ca="true">+IF(OFFSET('Hygiene Data'!$G$12,0,10*ROW('Hygiene Data'!G30))="","",OFFSET('Hygiene Data'!$G$12,0,10*ROW('Hygiene Data'!G30)))</f>
        <v/>
      </c>
      <c r="EB36" s="32" t="str">
        <f ca="true">+IF(OFFSET('Hygiene Data'!$G$13,0,10*ROW('Hygiene Data'!G30))="","",OFFSET('Hygiene Data'!$G$13,0,10*ROW('Hygiene Data'!G30)))</f>
        <v/>
      </c>
      <c r="EC36" s="32" t="str">
        <f ca="true">+IF(OFFSET('Hygiene Data'!$G$14,0,10*ROW('Hygiene Data'!G30))="","",OFFSET('Hygiene Data'!$G$14,0,10*ROW('Hygiene Data'!G30)))</f>
        <v/>
      </c>
      <c r="ED36" s="32" t="str">
        <f ca="true">+IF(OFFSET('Hygiene Data'!$H$12,0,10*ROW('Hygiene Data'!H30))="","",OFFSET('Hygiene Data'!$H$12,0,10*ROW('Hygiene Data'!H30)))</f>
        <v/>
      </c>
      <c r="EE36" s="32" t="str">
        <f ca="true">+IF(OFFSET('Hygiene Data'!$H$13,0,10*ROW('Hygiene Data'!H30))="","",OFFSET('Hygiene Data'!$H$13,0,10*ROW('Hygiene Data'!H30)))</f>
        <v/>
      </c>
      <c r="EF36" s="32" t="str">
        <f ca="true">+IF(OFFSET('Hygiene Data'!$H$14,0,10*ROW('Hygiene Data'!H30))="","",OFFSET('Hygiene Data'!$H$14,0,10*ROW('Hygiene Data'!H30)))</f>
        <v/>
      </c>
    </row>
    <row r="37" x14ac:dyDescent="0.2">
      <c r="A37" s="55" t="str">
        <f ca="true">+IF(OFFSET('Water Data'!$B$1,0,10*ROW('Water Data'!B34))="","",OFFSET('Water Data'!$B$1,0,10*ROW('Water Data'!B34)))</f>
        <v/>
      </c>
      <c r="B37" s="55" t="str">
        <f ca="true">+IF(OFFSET('Water Data'!$A$3,0,10*ROW('Water Data'!A34))="","",OFFSET('Water Data'!$A$3,0,10*ROW('Water Data'!A34)))</f>
        <v/>
      </c>
      <c r="C37" s="55" t="str">
        <f ca="true">+IF(OFFSET('Water Data'!$C$3,0,10*ROW('Water Data'!C34))="","",OFFSET('Water Data'!$C$3,0,10*ROW('Water Data'!C34)))</f>
        <v/>
      </c>
      <c r="D37" s="243"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3"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3"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3"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3"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3"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3"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3"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3"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3"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3"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3"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3"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3"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3"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3"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3"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3"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4"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4"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4"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4"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4"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4"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4"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4"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4"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4"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4"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4"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4"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4"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4"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4"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4"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4"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4"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4"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4"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4"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4"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4"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4"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4"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4"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4"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4"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4"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5"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5"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5"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5"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5"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5"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5"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5"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5"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5"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5"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5"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5"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5"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5"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5"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5"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5"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2" t="str">
        <f ca="true">+IF(OFFSET('Water Data'!$C$28,0,10*ROW('Water Data'!C31))="","",OFFSET('Water Data'!$C$28,0,10*ROW('Water Data'!C31)))</f>
        <v/>
      </c>
      <c r="BT37" s="32" t="str">
        <f ca="true">+IF(OFFSET('Water Data'!$C$29,0,10*ROW('Water Data'!C31))="","",OFFSET('Water Data'!$C$29,0,10*ROW('Water Data'!C31)))</f>
        <v/>
      </c>
      <c r="BU37" s="32" t="str">
        <f ca="true">+IF(OFFSET('Water Data'!$C$30,0,10*ROW('Water Data'!C31))="","",OFFSET('Water Data'!$C$30,0,10*ROW('Water Data'!C31)))</f>
        <v/>
      </c>
      <c r="BV37" s="32" t="str">
        <f ca="true">+IF(OFFSET('Water Data'!$D$28,0,10*ROW('Water Data'!D31))="","",OFFSET('Water Data'!$D$28,0,10*ROW('Water Data'!D31)))</f>
        <v/>
      </c>
      <c r="BW37" s="32" t="str">
        <f ca="true">+IF(OFFSET('Water Data'!$D$29,0,10*ROW('Water Data'!D31))="","",OFFSET('Water Data'!$D$29,0,10*ROW('Water Data'!D31)))</f>
        <v/>
      </c>
      <c r="BX37" s="32" t="str">
        <f ca="true">+IF(OFFSET('Water Data'!$D$30,0,10*ROW('Water Data'!D31))="","",OFFSET('Water Data'!$D$30,0,10*ROW('Water Data'!D31)))</f>
        <v/>
      </c>
      <c r="BY37" s="32" t="str">
        <f ca="true">+IF(OFFSET('Water Data'!$E$28,0,10*ROW('Water Data'!E31))="","",OFFSET('Water Data'!$E$28,0,10*ROW('Water Data'!E31)))</f>
        <v/>
      </c>
      <c r="BZ37" s="32" t="str">
        <f ca="true">+IF(OFFSET('Water Data'!$E$29,0,10*ROW('Water Data'!E31))="","",OFFSET('Water Data'!$E$29,0,10*ROW('Water Data'!E31)))</f>
        <v/>
      </c>
      <c r="CA37" s="32" t="str">
        <f ca="true">+IF(OFFSET('Water Data'!$E$30,0,10*ROW('Water Data'!E31))="","",OFFSET('Water Data'!$E$30,0,10*ROW('Water Data'!E31)))</f>
        <v/>
      </c>
      <c r="CB37" s="32" t="str">
        <f ca="true">+IF(OFFSET('Water Data'!$F$28,0,10*ROW('Water Data'!F31))="","",OFFSET('Water Data'!$F$28,0,10*ROW('Water Data'!F31)))</f>
        <v/>
      </c>
      <c r="CC37" s="32" t="str">
        <f ca="true">+IF(OFFSET('Water Data'!$F$29,0,10*ROW('Water Data'!F31))="","",OFFSET('Water Data'!$F$29,0,10*ROW('Water Data'!F31)))</f>
        <v/>
      </c>
      <c r="CD37" s="32" t="str">
        <f ca="true">+IF(OFFSET('Water Data'!$F$30,0,10*ROW('Water Data'!F31))="","",OFFSET('Water Data'!$F$30,0,10*ROW('Water Data'!F31)))</f>
        <v/>
      </c>
      <c r="CE37" s="32" t="str">
        <f ca="true">+IF(OFFSET('Water Data'!$G$28,0,10*ROW('Water Data'!G31))="","",OFFSET('Water Data'!$G$28,0,10*ROW('Water Data'!G31)))</f>
        <v/>
      </c>
      <c r="CF37" s="32" t="str">
        <f ca="true">+IF(OFFSET('Water Data'!$G$29,0,10*ROW('Water Data'!G31))="","",OFFSET('Water Data'!$G$29,0,10*ROW('Water Data'!G31)))</f>
        <v/>
      </c>
      <c r="CG37" s="32" t="str">
        <f ca="true">+IF(OFFSET('Water Data'!$G$30,0,10*ROW('Water Data'!G31))="","",OFFSET('Water Data'!$G$30,0,10*ROW('Water Data'!G31)))</f>
        <v/>
      </c>
      <c r="CH37" s="32" t="str">
        <f ca="true">+IF(OFFSET('Water Data'!$H$28,0,10*ROW('Water Data'!H31))="","",OFFSET('Water Data'!$H$28,0,10*ROW('Water Data'!H31)))</f>
        <v/>
      </c>
      <c r="CI37" s="32" t="str">
        <f ca="true">+IF(OFFSET('Water Data'!$H$29,0,10*ROW('Water Data'!H31))="","",OFFSET('Water Data'!$H$29,0,10*ROW('Water Data'!H31)))</f>
        <v/>
      </c>
      <c r="CJ37" s="32" t="str">
        <f ca="true">+IF(OFFSET('Water Data'!$H$30,0,10*ROW('Water Data'!H31))="","",OFFSET('Water Data'!$H$30,0,10*ROW('Water Data'!H31)))</f>
        <v/>
      </c>
      <c r="CK37" s="32" t="str">
        <f ca="true">+IF(OFFSET('Sanitation Data'!$C$29,0,10*ROW('Sanitation Data'!C31))="","",OFFSET('Sanitation Data'!$C$29,0,10*ROW('Sanitation Data'!C31)))</f>
        <v/>
      </c>
      <c r="CL37" s="32" t="str">
        <f ca="true">+IF(OFFSET('Sanitation Data'!$C$30,0,10*ROW('Sanitation Data'!C31))="","",OFFSET('Sanitation Data'!$C$30,0,10*ROW('Sanitation Data'!C31)))</f>
        <v/>
      </c>
      <c r="CM37" s="32" t="str">
        <f ca="true">+IF(OFFSET('Sanitation Data'!$C$31,0,10*ROW('Sanitation Data'!C31))="","",OFFSET('Sanitation Data'!$C$31,0,10*ROW('Sanitation Data'!C31)))</f>
        <v/>
      </c>
      <c r="CN37" s="32" t="str">
        <f ca="true">+IF(OFFSET('Sanitation Data'!$C$32,0,10*ROW('Sanitation Data'!C31))="","",OFFSET('Sanitation Data'!$C$32,0,10*ROW('Sanitation Data'!C31)))</f>
        <v/>
      </c>
      <c r="CO37" s="32" t="str">
        <f ca="true">+IF(OFFSET('Sanitation Data'!$C$33,0,10*ROW('Sanitation Data'!C31))="","",OFFSET('Sanitation Data'!$C$33,0,10*ROW('Sanitation Data'!C31)))</f>
        <v/>
      </c>
      <c r="CP37" s="32" t="str">
        <f ca="true">+IF(OFFSET('Sanitation Data'!$D$29,0,10*ROW('Sanitation Data'!D31))="","",OFFSET('Sanitation Data'!$D$29,0,10*ROW('Sanitation Data'!D31)))</f>
        <v/>
      </c>
      <c r="CQ37" s="32" t="str">
        <f ca="true">+IF(OFFSET('Sanitation Data'!$D$30,0,10*ROW('Sanitation Data'!D31))="","",OFFSET('Sanitation Data'!$D$30,0,10*ROW('Sanitation Data'!D31)))</f>
        <v/>
      </c>
      <c r="CR37" s="32" t="str">
        <f ca="true">+IF(OFFSET('Sanitation Data'!$D$31,0,10*ROW('Sanitation Data'!D31))="","",OFFSET('Sanitation Data'!$D$31,0,10*ROW('Sanitation Data'!D31)))</f>
        <v/>
      </c>
      <c r="CS37" s="32" t="str">
        <f ca="true">+IF(OFFSET('Sanitation Data'!$D$32,0,10*ROW('Sanitation Data'!D31))="","",OFFSET('Sanitation Data'!$D$32,0,10*ROW('Sanitation Data'!D31)))</f>
        <v/>
      </c>
      <c r="CT37" s="32" t="str">
        <f ca="true">+IF(OFFSET('Sanitation Data'!$D$33,0,10*ROW('Sanitation Data'!D31))="","",OFFSET('Sanitation Data'!$D$33,0,10*ROW('Sanitation Data'!D31)))</f>
        <v/>
      </c>
      <c r="CU37" s="32" t="str">
        <f ca="true">+IF(OFFSET('Sanitation Data'!$E$29,0,10*ROW('Sanitation Data'!E31))="","",OFFSET('Sanitation Data'!$E$29,0,10*ROW('Sanitation Data'!E31)))</f>
        <v/>
      </c>
      <c r="CV37" s="32" t="str">
        <f ca="true">+IF(OFFSET('Sanitation Data'!$E$30,0,10*ROW('Sanitation Data'!E31))="","",OFFSET('Sanitation Data'!$E$30,0,10*ROW('Sanitation Data'!E31)))</f>
        <v/>
      </c>
      <c r="CW37" s="32" t="str">
        <f ca="true">+IF(OFFSET('Sanitation Data'!$E$31,0,10*ROW('Sanitation Data'!E31))="","",OFFSET('Sanitation Data'!$E$31,0,10*ROW('Sanitation Data'!E31)))</f>
        <v/>
      </c>
      <c r="CX37" s="32" t="str">
        <f ca="true">+IF(OFFSET('Sanitation Data'!$E$32,0,10*ROW('Sanitation Data'!E31))="","",OFFSET('Sanitation Data'!$E$32,0,10*ROW('Sanitation Data'!E31)))</f>
        <v/>
      </c>
      <c r="CY37" s="32" t="str">
        <f ca="true">+IF(OFFSET('Sanitation Data'!$E$33,0,10*ROW('Sanitation Data'!E31))="","",OFFSET('Sanitation Data'!$E$33,0,10*ROW('Sanitation Data'!E31)))</f>
        <v/>
      </c>
      <c r="CZ37" s="32" t="str">
        <f ca="true">+IF(OFFSET('Sanitation Data'!$F$29,0,10*ROW('Sanitation Data'!F31))="","",OFFSET('Sanitation Data'!$F$29,0,10*ROW('Sanitation Data'!F31)))</f>
        <v/>
      </c>
      <c r="DA37" s="32" t="str">
        <f ca="true">+IF(OFFSET('Sanitation Data'!$F$30,0,10*ROW('Sanitation Data'!F31))="","",OFFSET('Sanitation Data'!$F$30,0,10*ROW('Sanitation Data'!F31)))</f>
        <v/>
      </c>
      <c r="DB37" s="32" t="str">
        <f ca="true">+IF(OFFSET('Sanitation Data'!$F$31,0,10*ROW('Sanitation Data'!F31))="","",OFFSET('Sanitation Data'!$F$31,0,10*ROW('Sanitation Data'!F31)))</f>
        <v/>
      </c>
      <c r="DC37" s="32" t="str">
        <f ca="true">+IF(OFFSET('Sanitation Data'!$F$32,0,10*ROW('Sanitation Data'!F31))="","",OFFSET('Sanitation Data'!$F$32,0,10*ROW('Sanitation Data'!F31)))</f>
        <v/>
      </c>
      <c r="DD37" s="32" t="str">
        <f ca="true">+IF(OFFSET('Sanitation Data'!$F$33,0,10*ROW('Sanitation Data'!F31))="","",OFFSET('Sanitation Data'!$F$33,0,10*ROW('Sanitation Data'!F31)))</f>
        <v/>
      </c>
      <c r="DE37" s="32" t="str">
        <f ca="true">+IF(OFFSET('Sanitation Data'!$G$29,0,10*ROW('Sanitation Data'!G31))="","",OFFSET('Sanitation Data'!$G$29,0,10*ROW('Sanitation Data'!G31)))</f>
        <v/>
      </c>
      <c r="DF37" s="32" t="str">
        <f ca="true">+IF(OFFSET('Sanitation Data'!$G$30,0,10*ROW('Sanitation Data'!G31))="","",OFFSET('Sanitation Data'!$G$30,0,10*ROW('Sanitation Data'!G31)))</f>
        <v/>
      </c>
      <c r="DG37" s="32" t="str">
        <f ca="true">+IF(OFFSET('Sanitation Data'!$G$31,0,10*ROW('Sanitation Data'!G31))="","",OFFSET('Sanitation Data'!$G$31,0,10*ROW('Sanitation Data'!G31)))</f>
        <v/>
      </c>
      <c r="DH37" s="32" t="str">
        <f ca="true">+IF(OFFSET('Sanitation Data'!$G$32,0,10*ROW('Sanitation Data'!G31))="","",OFFSET('Sanitation Data'!$G$32,0,10*ROW('Sanitation Data'!G31)))</f>
        <v/>
      </c>
      <c r="DI37" s="32" t="str">
        <f ca="true">+IF(OFFSET('Sanitation Data'!$G$33,0,10*ROW('Sanitation Data'!G31))="","",OFFSET('Sanitation Data'!$G$33,0,10*ROW('Sanitation Data'!G31)))</f>
        <v/>
      </c>
      <c r="DJ37" s="32" t="str">
        <f ca="true">+IF(OFFSET('Sanitation Data'!$H$29,0,10*ROW('Sanitation Data'!H31))="","",OFFSET('Sanitation Data'!$H$29,0,10*ROW('Sanitation Data'!H31)))</f>
        <v/>
      </c>
      <c r="DK37" s="32" t="str">
        <f ca="true">+IF(OFFSET('Sanitation Data'!$H$30,0,10*ROW('Sanitation Data'!H31))="","",OFFSET('Sanitation Data'!$H$30,0,10*ROW('Sanitation Data'!H31)))</f>
        <v/>
      </c>
      <c r="DL37" s="32" t="str">
        <f ca="true">+IF(OFFSET('Sanitation Data'!$H$31,0,10*ROW('Sanitation Data'!H31))="","",OFFSET('Sanitation Data'!$H$31,0,10*ROW('Sanitation Data'!H31)))</f>
        <v/>
      </c>
      <c r="DM37" s="32" t="str">
        <f ca="true">+IF(OFFSET('Sanitation Data'!$H$32,0,10*ROW('Sanitation Data'!H31))="","",OFFSET('Sanitation Data'!$H$32,0,10*ROW('Sanitation Data'!H31)))</f>
        <v/>
      </c>
      <c r="DN37" s="32" t="str">
        <f ca="true">+IF(OFFSET('Sanitation Data'!$H$33,0,10*ROW('Sanitation Data'!H31))="","",OFFSET('Sanitation Data'!$H$33,0,10*ROW('Sanitation Data'!H31)))</f>
        <v/>
      </c>
      <c r="DO37" s="32" t="str">
        <f ca="true">+IF(OFFSET('Hygiene Data'!$C$12,0,10*ROW('Hygiene Data'!C31))="","",OFFSET('Hygiene Data'!$C$12,0,10*ROW('Hygiene Data'!C31)))</f>
        <v/>
      </c>
      <c r="DP37" s="32" t="str">
        <f ca="true">+IF(OFFSET('Hygiene Data'!$C$13,0,10*ROW('Hygiene Data'!C31))="","",OFFSET('Hygiene Data'!$C$13,0,10*ROW('Hygiene Data'!C31)))</f>
        <v/>
      </c>
      <c r="DQ37" s="32" t="str">
        <f ca="true">+IF(OFFSET('Hygiene Data'!$C$14,0,10*ROW('Hygiene Data'!C31))="","",OFFSET('Hygiene Data'!$C$14,0,10*ROW('Hygiene Data'!C31)))</f>
        <v/>
      </c>
      <c r="DR37" s="32" t="str">
        <f ca="true">+IF(OFFSET('Hygiene Data'!$D$12,0,10*ROW('Hygiene Data'!D31))="","",OFFSET('Hygiene Data'!$D$12,0,10*ROW('Hygiene Data'!D31)))</f>
        <v/>
      </c>
      <c r="DS37" s="32" t="str">
        <f ca="true">+IF(OFFSET('Hygiene Data'!$D$13,0,10*ROW('Hygiene Data'!D31))="","",OFFSET('Hygiene Data'!$D$13,0,10*ROW('Hygiene Data'!D31)))</f>
        <v/>
      </c>
      <c r="DT37" s="32" t="str">
        <f ca="true">+IF(OFFSET('Hygiene Data'!$D$14,0,10*ROW('Hygiene Data'!D31))="","",OFFSET('Hygiene Data'!$D$14,0,10*ROW('Hygiene Data'!D31)))</f>
        <v/>
      </c>
      <c r="DU37" s="32" t="str">
        <f ca="true">+IF(OFFSET('Hygiene Data'!$E$12,0,10*ROW('Hygiene Data'!E31))="","",OFFSET('Hygiene Data'!$E$12,0,10*ROW('Hygiene Data'!E31)))</f>
        <v/>
      </c>
      <c r="DV37" s="32" t="str">
        <f ca="true">+IF(OFFSET('Hygiene Data'!$E$13,0,10*ROW('Hygiene Data'!E31))="","",OFFSET('Hygiene Data'!$E$13,0,10*ROW('Hygiene Data'!E31)))</f>
        <v/>
      </c>
      <c r="DW37" s="32" t="str">
        <f ca="true">+IF(OFFSET('Hygiene Data'!$E$14,0,10*ROW('Hygiene Data'!E31))="","",OFFSET('Hygiene Data'!$E$14,0,10*ROW('Hygiene Data'!E31)))</f>
        <v/>
      </c>
      <c r="DX37" s="32" t="str">
        <f ca="true">+IF(OFFSET('Hygiene Data'!$F$12,0,10*ROW('Hygiene Data'!F31))="","",OFFSET('Hygiene Data'!$F$12,0,10*ROW('Hygiene Data'!F31)))</f>
        <v/>
      </c>
      <c r="DY37" s="32" t="str">
        <f ca="true">+IF(OFFSET('Hygiene Data'!$F$13,0,10*ROW('Hygiene Data'!F31))="","",OFFSET('Hygiene Data'!$F$13,0,10*ROW('Hygiene Data'!F31)))</f>
        <v/>
      </c>
      <c r="DZ37" s="32" t="str">
        <f ca="true">+IF(OFFSET('Hygiene Data'!$F$14,0,10*ROW('Hygiene Data'!F31))="","",OFFSET('Hygiene Data'!$F$14,0,10*ROW('Hygiene Data'!F31)))</f>
        <v/>
      </c>
      <c r="EA37" s="32" t="str">
        <f ca="true">+IF(OFFSET('Hygiene Data'!$G$12,0,10*ROW('Hygiene Data'!G31))="","",OFFSET('Hygiene Data'!$G$12,0,10*ROW('Hygiene Data'!G31)))</f>
        <v/>
      </c>
      <c r="EB37" s="32" t="str">
        <f ca="true">+IF(OFFSET('Hygiene Data'!$G$13,0,10*ROW('Hygiene Data'!G31))="","",OFFSET('Hygiene Data'!$G$13,0,10*ROW('Hygiene Data'!G31)))</f>
        <v/>
      </c>
      <c r="EC37" s="32" t="str">
        <f ca="true">+IF(OFFSET('Hygiene Data'!$G$14,0,10*ROW('Hygiene Data'!G31))="","",OFFSET('Hygiene Data'!$G$14,0,10*ROW('Hygiene Data'!G31)))</f>
        <v/>
      </c>
      <c r="ED37" s="32" t="str">
        <f ca="true">+IF(OFFSET('Hygiene Data'!$H$12,0,10*ROW('Hygiene Data'!H31))="","",OFFSET('Hygiene Data'!$H$12,0,10*ROW('Hygiene Data'!H31)))</f>
        <v/>
      </c>
      <c r="EE37" s="32" t="str">
        <f ca="true">+IF(OFFSET('Hygiene Data'!$H$13,0,10*ROW('Hygiene Data'!H31))="","",OFFSET('Hygiene Data'!$H$13,0,10*ROW('Hygiene Data'!H31)))</f>
        <v/>
      </c>
      <c r="EF37" s="32" t="str">
        <f ca="true">+IF(OFFSET('Hygiene Data'!$H$14,0,10*ROW('Hygiene Data'!H31))="","",OFFSET('Hygiene Data'!$H$14,0,10*ROW('Hygiene Data'!H31)))</f>
        <v/>
      </c>
    </row>
    <row r="38" x14ac:dyDescent="0.2">
      <c r="A38" s="55" t="str">
        <f ca="true">+IF(OFFSET('Water Data'!$B$1,0,10*ROW('Water Data'!B35))="","",OFFSET('Water Data'!$B$1,0,10*ROW('Water Data'!B35)))</f>
        <v/>
      </c>
      <c r="B38" s="55" t="str">
        <f ca="true">+IF(OFFSET('Water Data'!$A$3,0,10*ROW('Water Data'!A35))="","",OFFSET('Water Data'!$A$3,0,10*ROW('Water Data'!A35)))</f>
        <v/>
      </c>
      <c r="C38" s="55" t="str">
        <f ca="true">+IF(OFFSET('Water Data'!$C$3,0,10*ROW('Water Data'!C35))="","",OFFSET('Water Data'!$C$3,0,10*ROW('Water Data'!C35)))</f>
        <v/>
      </c>
      <c r="D38" s="243"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3"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3"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3"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3"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3"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3"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3"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3"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3"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3"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3"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3"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3"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3"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3"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3"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3"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4"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4"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4"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4"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4"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4"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4"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4"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4"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4"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4"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4"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4"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4"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4"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4"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4"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4"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4"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4"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4"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4"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4"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4"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4"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4"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4"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4"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4"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4"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5"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5"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5"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5"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5"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5"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5"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5"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5"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5"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5"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5"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5"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5"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5"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5"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5"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5"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2" t="str">
        <f ca="true">+IF(OFFSET('Water Data'!$C$28,0,10*ROW('Water Data'!C32))="","",OFFSET('Water Data'!$C$28,0,10*ROW('Water Data'!C32)))</f>
        <v/>
      </c>
      <c r="BT38" s="32" t="str">
        <f ca="true">+IF(OFFSET('Water Data'!$C$29,0,10*ROW('Water Data'!C32))="","",OFFSET('Water Data'!$C$29,0,10*ROW('Water Data'!C32)))</f>
        <v/>
      </c>
      <c r="BU38" s="32" t="str">
        <f ca="true">+IF(OFFSET('Water Data'!$C$30,0,10*ROW('Water Data'!C32))="","",OFFSET('Water Data'!$C$30,0,10*ROW('Water Data'!C32)))</f>
        <v/>
      </c>
      <c r="BV38" s="32" t="str">
        <f ca="true">+IF(OFFSET('Water Data'!$D$28,0,10*ROW('Water Data'!D32))="","",OFFSET('Water Data'!$D$28,0,10*ROW('Water Data'!D32)))</f>
        <v/>
      </c>
      <c r="BW38" s="32" t="str">
        <f ca="true">+IF(OFFSET('Water Data'!$D$29,0,10*ROW('Water Data'!D32))="","",OFFSET('Water Data'!$D$29,0,10*ROW('Water Data'!D32)))</f>
        <v/>
      </c>
      <c r="BX38" s="32" t="str">
        <f ca="true">+IF(OFFSET('Water Data'!$D$30,0,10*ROW('Water Data'!D32))="","",OFFSET('Water Data'!$D$30,0,10*ROW('Water Data'!D32)))</f>
        <v/>
      </c>
      <c r="BY38" s="32" t="str">
        <f ca="true">+IF(OFFSET('Water Data'!$E$28,0,10*ROW('Water Data'!E32))="","",OFFSET('Water Data'!$E$28,0,10*ROW('Water Data'!E32)))</f>
        <v/>
      </c>
      <c r="BZ38" s="32" t="str">
        <f ca="true">+IF(OFFSET('Water Data'!$E$29,0,10*ROW('Water Data'!E32))="","",OFFSET('Water Data'!$E$29,0,10*ROW('Water Data'!E32)))</f>
        <v/>
      </c>
      <c r="CA38" s="32" t="str">
        <f ca="true">+IF(OFFSET('Water Data'!$E$30,0,10*ROW('Water Data'!E32))="","",OFFSET('Water Data'!$E$30,0,10*ROW('Water Data'!E32)))</f>
        <v/>
      </c>
      <c r="CB38" s="32" t="str">
        <f ca="true">+IF(OFFSET('Water Data'!$F$28,0,10*ROW('Water Data'!F32))="","",OFFSET('Water Data'!$F$28,0,10*ROW('Water Data'!F32)))</f>
        <v/>
      </c>
      <c r="CC38" s="32" t="str">
        <f ca="true">+IF(OFFSET('Water Data'!$F$29,0,10*ROW('Water Data'!F32))="","",OFFSET('Water Data'!$F$29,0,10*ROW('Water Data'!F32)))</f>
        <v/>
      </c>
      <c r="CD38" s="32" t="str">
        <f ca="true">+IF(OFFSET('Water Data'!$F$30,0,10*ROW('Water Data'!F32))="","",OFFSET('Water Data'!$F$30,0,10*ROW('Water Data'!F32)))</f>
        <v/>
      </c>
      <c r="CE38" s="32" t="str">
        <f ca="true">+IF(OFFSET('Water Data'!$G$28,0,10*ROW('Water Data'!G32))="","",OFFSET('Water Data'!$G$28,0,10*ROW('Water Data'!G32)))</f>
        <v/>
      </c>
      <c r="CF38" s="32" t="str">
        <f ca="true">+IF(OFFSET('Water Data'!$G$29,0,10*ROW('Water Data'!G32))="","",OFFSET('Water Data'!$G$29,0,10*ROW('Water Data'!G32)))</f>
        <v/>
      </c>
      <c r="CG38" s="32" t="str">
        <f ca="true">+IF(OFFSET('Water Data'!$G$30,0,10*ROW('Water Data'!G32))="","",OFFSET('Water Data'!$G$30,0,10*ROW('Water Data'!G32)))</f>
        <v/>
      </c>
      <c r="CH38" s="32" t="str">
        <f ca="true">+IF(OFFSET('Water Data'!$H$28,0,10*ROW('Water Data'!H32))="","",OFFSET('Water Data'!$H$28,0,10*ROW('Water Data'!H32)))</f>
        <v/>
      </c>
      <c r="CI38" s="32" t="str">
        <f ca="true">+IF(OFFSET('Water Data'!$H$29,0,10*ROW('Water Data'!H32))="","",OFFSET('Water Data'!$H$29,0,10*ROW('Water Data'!H32)))</f>
        <v/>
      </c>
      <c r="CJ38" s="32" t="str">
        <f ca="true">+IF(OFFSET('Water Data'!$H$30,0,10*ROW('Water Data'!H32))="","",OFFSET('Water Data'!$H$30,0,10*ROW('Water Data'!H32)))</f>
        <v/>
      </c>
      <c r="CK38" s="32" t="str">
        <f ca="true">+IF(OFFSET('Sanitation Data'!$C$29,0,10*ROW('Sanitation Data'!C32))="","",OFFSET('Sanitation Data'!$C$29,0,10*ROW('Sanitation Data'!C32)))</f>
        <v/>
      </c>
      <c r="CL38" s="32" t="str">
        <f ca="true">+IF(OFFSET('Sanitation Data'!$C$30,0,10*ROW('Sanitation Data'!C32))="","",OFFSET('Sanitation Data'!$C$30,0,10*ROW('Sanitation Data'!C32)))</f>
        <v/>
      </c>
      <c r="CM38" s="32" t="str">
        <f ca="true">+IF(OFFSET('Sanitation Data'!$C$31,0,10*ROW('Sanitation Data'!C32))="","",OFFSET('Sanitation Data'!$C$31,0,10*ROW('Sanitation Data'!C32)))</f>
        <v/>
      </c>
      <c r="CN38" s="32" t="str">
        <f ca="true">+IF(OFFSET('Sanitation Data'!$C$32,0,10*ROW('Sanitation Data'!C32))="","",OFFSET('Sanitation Data'!$C$32,0,10*ROW('Sanitation Data'!C32)))</f>
        <v/>
      </c>
      <c r="CO38" s="32" t="str">
        <f ca="true">+IF(OFFSET('Sanitation Data'!$C$33,0,10*ROW('Sanitation Data'!C32))="","",OFFSET('Sanitation Data'!$C$33,0,10*ROW('Sanitation Data'!C32)))</f>
        <v/>
      </c>
      <c r="CP38" s="32" t="str">
        <f ca="true">+IF(OFFSET('Sanitation Data'!$D$29,0,10*ROW('Sanitation Data'!D32))="","",OFFSET('Sanitation Data'!$D$29,0,10*ROW('Sanitation Data'!D32)))</f>
        <v/>
      </c>
      <c r="CQ38" s="32" t="str">
        <f ca="true">+IF(OFFSET('Sanitation Data'!$D$30,0,10*ROW('Sanitation Data'!D32))="","",OFFSET('Sanitation Data'!$D$30,0,10*ROW('Sanitation Data'!D32)))</f>
        <v/>
      </c>
      <c r="CR38" s="32" t="str">
        <f ca="true">+IF(OFFSET('Sanitation Data'!$D$31,0,10*ROW('Sanitation Data'!D32))="","",OFFSET('Sanitation Data'!$D$31,0,10*ROW('Sanitation Data'!D32)))</f>
        <v/>
      </c>
      <c r="CS38" s="32" t="str">
        <f ca="true">+IF(OFFSET('Sanitation Data'!$D$32,0,10*ROW('Sanitation Data'!D32))="","",OFFSET('Sanitation Data'!$D$32,0,10*ROW('Sanitation Data'!D32)))</f>
        <v/>
      </c>
      <c r="CT38" s="32" t="str">
        <f ca="true">+IF(OFFSET('Sanitation Data'!$D$33,0,10*ROW('Sanitation Data'!D32))="","",OFFSET('Sanitation Data'!$D$33,0,10*ROW('Sanitation Data'!D32)))</f>
        <v/>
      </c>
      <c r="CU38" s="32" t="str">
        <f ca="true">+IF(OFFSET('Sanitation Data'!$E$29,0,10*ROW('Sanitation Data'!E32))="","",OFFSET('Sanitation Data'!$E$29,0,10*ROW('Sanitation Data'!E32)))</f>
        <v/>
      </c>
      <c r="CV38" s="32" t="str">
        <f ca="true">+IF(OFFSET('Sanitation Data'!$E$30,0,10*ROW('Sanitation Data'!E32))="","",OFFSET('Sanitation Data'!$E$30,0,10*ROW('Sanitation Data'!E32)))</f>
        <v/>
      </c>
      <c r="CW38" s="32" t="str">
        <f ca="true">+IF(OFFSET('Sanitation Data'!$E$31,0,10*ROW('Sanitation Data'!E32))="","",OFFSET('Sanitation Data'!$E$31,0,10*ROW('Sanitation Data'!E32)))</f>
        <v/>
      </c>
      <c r="CX38" s="32" t="str">
        <f ca="true">+IF(OFFSET('Sanitation Data'!$E$32,0,10*ROW('Sanitation Data'!E32))="","",OFFSET('Sanitation Data'!$E$32,0,10*ROW('Sanitation Data'!E32)))</f>
        <v/>
      </c>
      <c r="CY38" s="32" t="str">
        <f ca="true">+IF(OFFSET('Sanitation Data'!$E$33,0,10*ROW('Sanitation Data'!E32))="","",OFFSET('Sanitation Data'!$E$33,0,10*ROW('Sanitation Data'!E32)))</f>
        <v/>
      </c>
      <c r="CZ38" s="32" t="str">
        <f ca="true">+IF(OFFSET('Sanitation Data'!$F$29,0,10*ROW('Sanitation Data'!F32))="","",OFFSET('Sanitation Data'!$F$29,0,10*ROW('Sanitation Data'!F32)))</f>
        <v/>
      </c>
      <c r="DA38" s="32" t="str">
        <f ca="true">+IF(OFFSET('Sanitation Data'!$F$30,0,10*ROW('Sanitation Data'!F32))="","",OFFSET('Sanitation Data'!$F$30,0,10*ROW('Sanitation Data'!F32)))</f>
        <v/>
      </c>
      <c r="DB38" s="32" t="str">
        <f ca="true">+IF(OFFSET('Sanitation Data'!$F$31,0,10*ROW('Sanitation Data'!F32))="","",OFFSET('Sanitation Data'!$F$31,0,10*ROW('Sanitation Data'!F32)))</f>
        <v/>
      </c>
      <c r="DC38" s="32" t="str">
        <f ca="true">+IF(OFFSET('Sanitation Data'!$F$32,0,10*ROW('Sanitation Data'!F32))="","",OFFSET('Sanitation Data'!$F$32,0,10*ROW('Sanitation Data'!F32)))</f>
        <v/>
      </c>
      <c r="DD38" s="32" t="str">
        <f ca="true">+IF(OFFSET('Sanitation Data'!$F$33,0,10*ROW('Sanitation Data'!F32))="","",OFFSET('Sanitation Data'!$F$33,0,10*ROW('Sanitation Data'!F32)))</f>
        <v/>
      </c>
      <c r="DE38" s="32" t="str">
        <f ca="true">+IF(OFFSET('Sanitation Data'!$G$29,0,10*ROW('Sanitation Data'!G32))="","",OFFSET('Sanitation Data'!$G$29,0,10*ROW('Sanitation Data'!G32)))</f>
        <v/>
      </c>
      <c r="DF38" s="32" t="str">
        <f ca="true">+IF(OFFSET('Sanitation Data'!$G$30,0,10*ROW('Sanitation Data'!G32))="","",OFFSET('Sanitation Data'!$G$30,0,10*ROW('Sanitation Data'!G32)))</f>
        <v/>
      </c>
      <c r="DG38" s="32" t="str">
        <f ca="true">+IF(OFFSET('Sanitation Data'!$G$31,0,10*ROW('Sanitation Data'!G32))="","",OFFSET('Sanitation Data'!$G$31,0,10*ROW('Sanitation Data'!G32)))</f>
        <v/>
      </c>
      <c r="DH38" s="32" t="str">
        <f ca="true">+IF(OFFSET('Sanitation Data'!$G$32,0,10*ROW('Sanitation Data'!G32))="","",OFFSET('Sanitation Data'!$G$32,0,10*ROW('Sanitation Data'!G32)))</f>
        <v/>
      </c>
      <c r="DI38" s="32" t="str">
        <f ca="true">+IF(OFFSET('Sanitation Data'!$G$33,0,10*ROW('Sanitation Data'!G32))="","",OFFSET('Sanitation Data'!$G$33,0,10*ROW('Sanitation Data'!G32)))</f>
        <v/>
      </c>
      <c r="DJ38" s="32" t="str">
        <f ca="true">+IF(OFFSET('Sanitation Data'!$H$29,0,10*ROW('Sanitation Data'!H32))="","",OFFSET('Sanitation Data'!$H$29,0,10*ROW('Sanitation Data'!H32)))</f>
        <v/>
      </c>
      <c r="DK38" s="32" t="str">
        <f ca="true">+IF(OFFSET('Sanitation Data'!$H$30,0,10*ROW('Sanitation Data'!H32))="","",OFFSET('Sanitation Data'!$H$30,0,10*ROW('Sanitation Data'!H32)))</f>
        <v/>
      </c>
      <c r="DL38" s="32" t="str">
        <f ca="true">+IF(OFFSET('Sanitation Data'!$H$31,0,10*ROW('Sanitation Data'!H32))="","",OFFSET('Sanitation Data'!$H$31,0,10*ROW('Sanitation Data'!H32)))</f>
        <v/>
      </c>
      <c r="DM38" s="32" t="str">
        <f ca="true">+IF(OFFSET('Sanitation Data'!$H$32,0,10*ROW('Sanitation Data'!H32))="","",OFFSET('Sanitation Data'!$H$32,0,10*ROW('Sanitation Data'!H32)))</f>
        <v/>
      </c>
      <c r="DN38" s="32" t="str">
        <f ca="true">+IF(OFFSET('Sanitation Data'!$H$33,0,10*ROW('Sanitation Data'!H32))="","",OFFSET('Sanitation Data'!$H$33,0,10*ROW('Sanitation Data'!H32)))</f>
        <v/>
      </c>
      <c r="DO38" s="32" t="str">
        <f ca="true">+IF(OFFSET('Hygiene Data'!$C$12,0,10*ROW('Hygiene Data'!C32))="","",OFFSET('Hygiene Data'!$C$12,0,10*ROW('Hygiene Data'!C32)))</f>
        <v/>
      </c>
      <c r="DP38" s="32" t="str">
        <f ca="true">+IF(OFFSET('Hygiene Data'!$C$13,0,10*ROW('Hygiene Data'!C32))="","",OFFSET('Hygiene Data'!$C$13,0,10*ROW('Hygiene Data'!C32)))</f>
        <v/>
      </c>
      <c r="DQ38" s="32" t="str">
        <f ca="true">+IF(OFFSET('Hygiene Data'!$C$14,0,10*ROW('Hygiene Data'!C32))="","",OFFSET('Hygiene Data'!$C$14,0,10*ROW('Hygiene Data'!C32)))</f>
        <v/>
      </c>
      <c r="DR38" s="32" t="str">
        <f ca="true">+IF(OFFSET('Hygiene Data'!$D$12,0,10*ROW('Hygiene Data'!D32))="","",OFFSET('Hygiene Data'!$D$12,0,10*ROW('Hygiene Data'!D32)))</f>
        <v/>
      </c>
      <c r="DS38" s="32" t="str">
        <f ca="true">+IF(OFFSET('Hygiene Data'!$D$13,0,10*ROW('Hygiene Data'!D32))="","",OFFSET('Hygiene Data'!$D$13,0,10*ROW('Hygiene Data'!D32)))</f>
        <v/>
      </c>
      <c r="DT38" s="32" t="str">
        <f ca="true">+IF(OFFSET('Hygiene Data'!$D$14,0,10*ROW('Hygiene Data'!D32))="","",OFFSET('Hygiene Data'!$D$14,0,10*ROW('Hygiene Data'!D32)))</f>
        <v/>
      </c>
      <c r="DU38" s="32" t="str">
        <f ca="true">+IF(OFFSET('Hygiene Data'!$E$12,0,10*ROW('Hygiene Data'!E32))="","",OFFSET('Hygiene Data'!$E$12,0,10*ROW('Hygiene Data'!E32)))</f>
        <v/>
      </c>
      <c r="DV38" s="32" t="str">
        <f ca="true">+IF(OFFSET('Hygiene Data'!$E$13,0,10*ROW('Hygiene Data'!E32))="","",OFFSET('Hygiene Data'!$E$13,0,10*ROW('Hygiene Data'!E32)))</f>
        <v/>
      </c>
      <c r="DW38" s="32" t="str">
        <f ca="true">+IF(OFFSET('Hygiene Data'!$E$14,0,10*ROW('Hygiene Data'!E32))="","",OFFSET('Hygiene Data'!$E$14,0,10*ROW('Hygiene Data'!E32)))</f>
        <v/>
      </c>
      <c r="DX38" s="32" t="str">
        <f ca="true">+IF(OFFSET('Hygiene Data'!$F$12,0,10*ROW('Hygiene Data'!F32))="","",OFFSET('Hygiene Data'!$F$12,0,10*ROW('Hygiene Data'!F32)))</f>
        <v/>
      </c>
      <c r="DY38" s="32" t="str">
        <f ca="true">+IF(OFFSET('Hygiene Data'!$F$13,0,10*ROW('Hygiene Data'!F32))="","",OFFSET('Hygiene Data'!$F$13,0,10*ROW('Hygiene Data'!F32)))</f>
        <v/>
      </c>
      <c r="DZ38" s="32" t="str">
        <f ca="true">+IF(OFFSET('Hygiene Data'!$F$14,0,10*ROW('Hygiene Data'!F32))="","",OFFSET('Hygiene Data'!$F$14,0,10*ROW('Hygiene Data'!F32)))</f>
        <v/>
      </c>
      <c r="EA38" s="32" t="str">
        <f ca="true">+IF(OFFSET('Hygiene Data'!$G$12,0,10*ROW('Hygiene Data'!G32))="","",OFFSET('Hygiene Data'!$G$12,0,10*ROW('Hygiene Data'!G32)))</f>
        <v/>
      </c>
      <c r="EB38" s="32" t="str">
        <f ca="true">+IF(OFFSET('Hygiene Data'!$G$13,0,10*ROW('Hygiene Data'!G32))="","",OFFSET('Hygiene Data'!$G$13,0,10*ROW('Hygiene Data'!G32)))</f>
        <v/>
      </c>
      <c r="EC38" s="32" t="str">
        <f ca="true">+IF(OFFSET('Hygiene Data'!$G$14,0,10*ROW('Hygiene Data'!G32))="","",OFFSET('Hygiene Data'!$G$14,0,10*ROW('Hygiene Data'!G32)))</f>
        <v/>
      </c>
      <c r="ED38" s="32" t="str">
        <f ca="true">+IF(OFFSET('Hygiene Data'!$H$12,0,10*ROW('Hygiene Data'!H32))="","",OFFSET('Hygiene Data'!$H$12,0,10*ROW('Hygiene Data'!H32)))</f>
        <v/>
      </c>
      <c r="EE38" s="32" t="str">
        <f ca="true">+IF(OFFSET('Hygiene Data'!$H$13,0,10*ROW('Hygiene Data'!H32))="","",OFFSET('Hygiene Data'!$H$13,0,10*ROW('Hygiene Data'!H32)))</f>
        <v/>
      </c>
      <c r="EF38" s="32" t="str">
        <f ca="true">+IF(OFFSET('Hygiene Data'!$H$14,0,10*ROW('Hygiene Data'!H32))="","",OFFSET('Hygiene Data'!$H$14,0,10*ROW('Hygiene Data'!H32)))</f>
        <v/>
      </c>
    </row>
    <row r="39" x14ac:dyDescent="0.2">
      <c r="A39" s="55" t="str">
        <f ca="true">+IF(OFFSET('Water Data'!$B$1,0,10*ROW('Water Data'!B36))="","",OFFSET('Water Data'!$B$1,0,10*ROW('Water Data'!B36)))</f>
        <v/>
      </c>
      <c r="B39" s="55" t="str">
        <f ca="true">+IF(OFFSET('Water Data'!$A$3,0,10*ROW('Water Data'!A36))="","",OFFSET('Water Data'!$A$3,0,10*ROW('Water Data'!A36)))</f>
        <v/>
      </c>
      <c r="C39" s="55" t="str">
        <f ca="true">+IF(OFFSET('Water Data'!$C$3,0,10*ROW('Water Data'!C36))="","",OFFSET('Water Data'!$C$3,0,10*ROW('Water Data'!C36)))</f>
        <v/>
      </c>
      <c r="D39" s="243"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3"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3"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3"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3"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3"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3"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3"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3"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3"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3"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3"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3"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3"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3"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3"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3"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3"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4"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4"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4"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4"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4"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4"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4"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4"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4"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4"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4"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4"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4"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4"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4"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4"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4"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4"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4"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4"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4"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4"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4"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4"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4"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4"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4"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4"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4"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4"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5"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5"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5"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5"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5"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5"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5"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5"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5"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5"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5"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5"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5"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5"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5"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5"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5"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5"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2" t="str">
        <f ca="true">+IF(OFFSET('Water Data'!$C$28,0,10*ROW('Water Data'!C33))="","",OFFSET('Water Data'!$C$28,0,10*ROW('Water Data'!C33)))</f>
        <v/>
      </c>
      <c r="BT39" s="32" t="str">
        <f ca="true">+IF(OFFSET('Water Data'!$C$29,0,10*ROW('Water Data'!C33))="","",OFFSET('Water Data'!$C$29,0,10*ROW('Water Data'!C33)))</f>
        <v/>
      </c>
      <c r="BU39" s="32" t="str">
        <f ca="true">+IF(OFFSET('Water Data'!$C$30,0,10*ROW('Water Data'!C33))="","",OFFSET('Water Data'!$C$30,0,10*ROW('Water Data'!C33)))</f>
        <v/>
      </c>
      <c r="BV39" s="32" t="str">
        <f ca="true">+IF(OFFSET('Water Data'!$D$28,0,10*ROW('Water Data'!D33))="","",OFFSET('Water Data'!$D$28,0,10*ROW('Water Data'!D33)))</f>
        <v/>
      </c>
      <c r="BW39" s="32" t="str">
        <f ca="true">+IF(OFFSET('Water Data'!$D$29,0,10*ROW('Water Data'!D33))="","",OFFSET('Water Data'!$D$29,0,10*ROW('Water Data'!D33)))</f>
        <v/>
      </c>
      <c r="BX39" s="32" t="str">
        <f ca="true">+IF(OFFSET('Water Data'!$D$30,0,10*ROW('Water Data'!D33))="","",OFFSET('Water Data'!$D$30,0,10*ROW('Water Data'!D33)))</f>
        <v/>
      </c>
      <c r="BY39" s="32" t="str">
        <f ca="true">+IF(OFFSET('Water Data'!$E$28,0,10*ROW('Water Data'!E33))="","",OFFSET('Water Data'!$E$28,0,10*ROW('Water Data'!E33)))</f>
        <v/>
      </c>
      <c r="BZ39" s="32" t="str">
        <f ca="true">+IF(OFFSET('Water Data'!$E$29,0,10*ROW('Water Data'!E33))="","",OFFSET('Water Data'!$E$29,0,10*ROW('Water Data'!E33)))</f>
        <v/>
      </c>
      <c r="CA39" s="32" t="str">
        <f ca="true">+IF(OFFSET('Water Data'!$E$30,0,10*ROW('Water Data'!E33))="","",OFFSET('Water Data'!$E$30,0,10*ROW('Water Data'!E33)))</f>
        <v/>
      </c>
      <c r="CB39" s="32" t="str">
        <f ca="true">+IF(OFFSET('Water Data'!$F$28,0,10*ROW('Water Data'!F33))="","",OFFSET('Water Data'!$F$28,0,10*ROW('Water Data'!F33)))</f>
        <v/>
      </c>
      <c r="CC39" s="32" t="str">
        <f ca="true">+IF(OFFSET('Water Data'!$F$29,0,10*ROW('Water Data'!F33))="","",OFFSET('Water Data'!$F$29,0,10*ROW('Water Data'!F33)))</f>
        <v/>
      </c>
      <c r="CD39" s="32" t="str">
        <f ca="true">+IF(OFFSET('Water Data'!$F$30,0,10*ROW('Water Data'!F33))="","",OFFSET('Water Data'!$F$30,0,10*ROW('Water Data'!F33)))</f>
        <v/>
      </c>
      <c r="CE39" s="32" t="str">
        <f ca="true">+IF(OFFSET('Water Data'!$G$28,0,10*ROW('Water Data'!G33))="","",OFFSET('Water Data'!$G$28,0,10*ROW('Water Data'!G33)))</f>
        <v/>
      </c>
      <c r="CF39" s="32" t="str">
        <f ca="true">+IF(OFFSET('Water Data'!$G$29,0,10*ROW('Water Data'!G33))="","",OFFSET('Water Data'!$G$29,0,10*ROW('Water Data'!G33)))</f>
        <v/>
      </c>
      <c r="CG39" s="32" t="str">
        <f ca="true">+IF(OFFSET('Water Data'!$G$30,0,10*ROW('Water Data'!G33))="","",OFFSET('Water Data'!$G$30,0,10*ROW('Water Data'!G33)))</f>
        <v/>
      </c>
      <c r="CH39" s="32" t="str">
        <f ca="true">+IF(OFFSET('Water Data'!$H$28,0,10*ROW('Water Data'!H33))="","",OFFSET('Water Data'!$H$28,0,10*ROW('Water Data'!H33)))</f>
        <v/>
      </c>
      <c r="CI39" s="32" t="str">
        <f ca="true">+IF(OFFSET('Water Data'!$H$29,0,10*ROW('Water Data'!H33))="","",OFFSET('Water Data'!$H$29,0,10*ROW('Water Data'!H33)))</f>
        <v/>
      </c>
      <c r="CJ39" s="32" t="str">
        <f ca="true">+IF(OFFSET('Water Data'!$H$30,0,10*ROW('Water Data'!H33))="","",OFFSET('Water Data'!$H$30,0,10*ROW('Water Data'!H33)))</f>
        <v/>
      </c>
      <c r="CK39" s="32" t="str">
        <f ca="true">+IF(OFFSET('Sanitation Data'!$C$29,0,10*ROW('Sanitation Data'!C33))="","",OFFSET('Sanitation Data'!$C$29,0,10*ROW('Sanitation Data'!C33)))</f>
        <v/>
      </c>
      <c r="CL39" s="32" t="str">
        <f ca="true">+IF(OFFSET('Sanitation Data'!$C$30,0,10*ROW('Sanitation Data'!C33))="","",OFFSET('Sanitation Data'!$C$30,0,10*ROW('Sanitation Data'!C33)))</f>
        <v/>
      </c>
      <c r="CM39" s="32" t="str">
        <f ca="true">+IF(OFFSET('Sanitation Data'!$C$31,0,10*ROW('Sanitation Data'!C33))="","",OFFSET('Sanitation Data'!$C$31,0,10*ROW('Sanitation Data'!C33)))</f>
        <v/>
      </c>
      <c r="CN39" s="32" t="str">
        <f ca="true">+IF(OFFSET('Sanitation Data'!$C$32,0,10*ROW('Sanitation Data'!C33))="","",OFFSET('Sanitation Data'!$C$32,0,10*ROW('Sanitation Data'!C33)))</f>
        <v/>
      </c>
      <c r="CO39" s="32" t="str">
        <f ca="true">+IF(OFFSET('Sanitation Data'!$C$33,0,10*ROW('Sanitation Data'!C33))="","",OFFSET('Sanitation Data'!$C$33,0,10*ROW('Sanitation Data'!C33)))</f>
        <v/>
      </c>
      <c r="CP39" s="32" t="str">
        <f ca="true">+IF(OFFSET('Sanitation Data'!$D$29,0,10*ROW('Sanitation Data'!D33))="","",OFFSET('Sanitation Data'!$D$29,0,10*ROW('Sanitation Data'!D33)))</f>
        <v/>
      </c>
      <c r="CQ39" s="32" t="str">
        <f ca="true">+IF(OFFSET('Sanitation Data'!$D$30,0,10*ROW('Sanitation Data'!D33))="","",OFFSET('Sanitation Data'!$D$30,0,10*ROW('Sanitation Data'!D33)))</f>
        <v/>
      </c>
      <c r="CR39" s="32" t="str">
        <f ca="true">+IF(OFFSET('Sanitation Data'!$D$31,0,10*ROW('Sanitation Data'!D33))="","",OFFSET('Sanitation Data'!$D$31,0,10*ROW('Sanitation Data'!D33)))</f>
        <v/>
      </c>
      <c r="CS39" s="32" t="str">
        <f ca="true">+IF(OFFSET('Sanitation Data'!$D$32,0,10*ROW('Sanitation Data'!D33))="","",OFFSET('Sanitation Data'!$D$32,0,10*ROW('Sanitation Data'!D33)))</f>
        <v/>
      </c>
      <c r="CT39" s="32" t="str">
        <f ca="true">+IF(OFFSET('Sanitation Data'!$D$33,0,10*ROW('Sanitation Data'!D33))="","",OFFSET('Sanitation Data'!$D$33,0,10*ROW('Sanitation Data'!D33)))</f>
        <v/>
      </c>
      <c r="CU39" s="32" t="str">
        <f ca="true">+IF(OFFSET('Sanitation Data'!$E$29,0,10*ROW('Sanitation Data'!E33))="","",OFFSET('Sanitation Data'!$E$29,0,10*ROW('Sanitation Data'!E33)))</f>
        <v/>
      </c>
      <c r="CV39" s="32" t="str">
        <f ca="true">+IF(OFFSET('Sanitation Data'!$E$30,0,10*ROW('Sanitation Data'!E33))="","",OFFSET('Sanitation Data'!$E$30,0,10*ROW('Sanitation Data'!E33)))</f>
        <v/>
      </c>
      <c r="CW39" s="32" t="str">
        <f ca="true">+IF(OFFSET('Sanitation Data'!$E$31,0,10*ROW('Sanitation Data'!E33))="","",OFFSET('Sanitation Data'!$E$31,0,10*ROW('Sanitation Data'!E33)))</f>
        <v/>
      </c>
      <c r="CX39" s="32" t="str">
        <f ca="true">+IF(OFFSET('Sanitation Data'!$E$32,0,10*ROW('Sanitation Data'!E33))="","",OFFSET('Sanitation Data'!$E$32,0,10*ROW('Sanitation Data'!E33)))</f>
        <v/>
      </c>
      <c r="CY39" s="32" t="str">
        <f ca="true">+IF(OFFSET('Sanitation Data'!$E$33,0,10*ROW('Sanitation Data'!E33))="","",OFFSET('Sanitation Data'!$E$33,0,10*ROW('Sanitation Data'!E33)))</f>
        <v/>
      </c>
      <c r="CZ39" s="32" t="str">
        <f ca="true">+IF(OFFSET('Sanitation Data'!$F$29,0,10*ROW('Sanitation Data'!F33))="","",OFFSET('Sanitation Data'!$F$29,0,10*ROW('Sanitation Data'!F33)))</f>
        <v/>
      </c>
      <c r="DA39" s="32" t="str">
        <f ca="true">+IF(OFFSET('Sanitation Data'!$F$30,0,10*ROW('Sanitation Data'!F33))="","",OFFSET('Sanitation Data'!$F$30,0,10*ROW('Sanitation Data'!F33)))</f>
        <v/>
      </c>
      <c r="DB39" s="32" t="str">
        <f ca="true">+IF(OFFSET('Sanitation Data'!$F$31,0,10*ROW('Sanitation Data'!F33))="","",OFFSET('Sanitation Data'!$F$31,0,10*ROW('Sanitation Data'!F33)))</f>
        <v/>
      </c>
      <c r="DC39" s="32" t="str">
        <f ca="true">+IF(OFFSET('Sanitation Data'!$F$32,0,10*ROW('Sanitation Data'!F33))="","",OFFSET('Sanitation Data'!$F$32,0,10*ROW('Sanitation Data'!F33)))</f>
        <v/>
      </c>
      <c r="DD39" s="32" t="str">
        <f ca="true">+IF(OFFSET('Sanitation Data'!$F$33,0,10*ROW('Sanitation Data'!F33))="","",OFFSET('Sanitation Data'!$F$33,0,10*ROW('Sanitation Data'!F33)))</f>
        <v/>
      </c>
      <c r="DE39" s="32" t="str">
        <f ca="true">+IF(OFFSET('Sanitation Data'!$G$29,0,10*ROW('Sanitation Data'!G33))="","",OFFSET('Sanitation Data'!$G$29,0,10*ROW('Sanitation Data'!G33)))</f>
        <v/>
      </c>
      <c r="DF39" s="32" t="str">
        <f ca="true">+IF(OFFSET('Sanitation Data'!$G$30,0,10*ROW('Sanitation Data'!G33))="","",OFFSET('Sanitation Data'!$G$30,0,10*ROW('Sanitation Data'!G33)))</f>
        <v/>
      </c>
      <c r="DG39" s="32" t="str">
        <f ca="true">+IF(OFFSET('Sanitation Data'!$G$31,0,10*ROW('Sanitation Data'!G33))="","",OFFSET('Sanitation Data'!$G$31,0,10*ROW('Sanitation Data'!G33)))</f>
        <v/>
      </c>
      <c r="DH39" s="32" t="str">
        <f ca="true">+IF(OFFSET('Sanitation Data'!$G$32,0,10*ROW('Sanitation Data'!G33))="","",OFFSET('Sanitation Data'!$G$32,0,10*ROW('Sanitation Data'!G33)))</f>
        <v/>
      </c>
      <c r="DI39" s="32" t="str">
        <f ca="true">+IF(OFFSET('Sanitation Data'!$G$33,0,10*ROW('Sanitation Data'!G33))="","",OFFSET('Sanitation Data'!$G$33,0,10*ROW('Sanitation Data'!G33)))</f>
        <v/>
      </c>
      <c r="DJ39" s="32" t="str">
        <f ca="true">+IF(OFFSET('Sanitation Data'!$H$29,0,10*ROW('Sanitation Data'!H33))="","",OFFSET('Sanitation Data'!$H$29,0,10*ROW('Sanitation Data'!H33)))</f>
        <v/>
      </c>
      <c r="DK39" s="32" t="str">
        <f ca="true">+IF(OFFSET('Sanitation Data'!$H$30,0,10*ROW('Sanitation Data'!H33))="","",OFFSET('Sanitation Data'!$H$30,0,10*ROW('Sanitation Data'!H33)))</f>
        <v/>
      </c>
      <c r="DL39" s="32" t="str">
        <f ca="true">+IF(OFFSET('Sanitation Data'!$H$31,0,10*ROW('Sanitation Data'!H33))="","",OFFSET('Sanitation Data'!$H$31,0,10*ROW('Sanitation Data'!H33)))</f>
        <v/>
      </c>
      <c r="DM39" s="32" t="str">
        <f ca="true">+IF(OFFSET('Sanitation Data'!$H$32,0,10*ROW('Sanitation Data'!H33))="","",OFFSET('Sanitation Data'!$H$32,0,10*ROW('Sanitation Data'!H33)))</f>
        <v/>
      </c>
      <c r="DN39" s="32" t="str">
        <f ca="true">+IF(OFFSET('Sanitation Data'!$H$33,0,10*ROW('Sanitation Data'!H33))="","",OFFSET('Sanitation Data'!$H$33,0,10*ROW('Sanitation Data'!H33)))</f>
        <v/>
      </c>
      <c r="DO39" s="32" t="str">
        <f ca="true">+IF(OFFSET('Hygiene Data'!$C$12,0,10*ROW('Hygiene Data'!C33))="","",OFFSET('Hygiene Data'!$C$12,0,10*ROW('Hygiene Data'!C33)))</f>
        <v/>
      </c>
      <c r="DP39" s="32" t="str">
        <f ca="true">+IF(OFFSET('Hygiene Data'!$C$13,0,10*ROW('Hygiene Data'!C33))="","",OFFSET('Hygiene Data'!$C$13,0,10*ROW('Hygiene Data'!C33)))</f>
        <v/>
      </c>
      <c r="DQ39" s="32" t="str">
        <f ca="true">+IF(OFFSET('Hygiene Data'!$C$14,0,10*ROW('Hygiene Data'!C33))="","",OFFSET('Hygiene Data'!$C$14,0,10*ROW('Hygiene Data'!C33)))</f>
        <v/>
      </c>
      <c r="DR39" s="32" t="str">
        <f ca="true">+IF(OFFSET('Hygiene Data'!$D$12,0,10*ROW('Hygiene Data'!D33))="","",OFFSET('Hygiene Data'!$D$12,0,10*ROW('Hygiene Data'!D33)))</f>
        <v/>
      </c>
      <c r="DS39" s="32" t="str">
        <f ca="true">+IF(OFFSET('Hygiene Data'!$D$13,0,10*ROW('Hygiene Data'!D33))="","",OFFSET('Hygiene Data'!$D$13,0,10*ROW('Hygiene Data'!D33)))</f>
        <v/>
      </c>
      <c r="DT39" s="32" t="str">
        <f ca="true">+IF(OFFSET('Hygiene Data'!$D$14,0,10*ROW('Hygiene Data'!D33))="","",OFFSET('Hygiene Data'!$D$14,0,10*ROW('Hygiene Data'!D33)))</f>
        <v/>
      </c>
      <c r="DU39" s="32" t="str">
        <f ca="true">+IF(OFFSET('Hygiene Data'!$E$12,0,10*ROW('Hygiene Data'!E33))="","",OFFSET('Hygiene Data'!$E$12,0,10*ROW('Hygiene Data'!E33)))</f>
        <v/>
      </c>
      <c r="DV39" s="32" t="str">
        <f ca="true">+IF(OFFSET('Hygiene Data'!$E$13,0,10*ROW('Hygiene Data'!E33))="","",OFFSET('Hygiene Data'!$E$13,0,10*ROW('Hygiene Data'!E33)))</f>
        <v/>
      </c>
      <c r="DW39" s="32" t="str">
        <f ca="true">+IF(OFFSET('Hygiene Data'!$E$14,0,10*ROW('Hygiene Data'!E33))="","",OFFSET('Hygiene Data'!$E$14,0,10*ROW('Hygiene Data'!E33)))</f>
        <v/>
      </c>
      <c r="DX39" s="32" t="str">
        <f ca="true">+IF(OFFSET('Hygiene Data'!$F$12,0,10*ROW('Hygiene Data'!F33))="","",OFFSET('Hygiene Data'!$F$12,0,10*ROW('Hygiene Data'!F33)))</f>
        <v/>
      </c>
      <c r="DY39" s="32" t="str">
        <f ca="true">+IF(OFFSET('Hygiene Data'!$F$13,0,10*ROW('Hygiene Data'!F33))="","",OFFSET('Hygiene Data'!$F$13,0,10*ROW('Hygiene Data'!F33)))</f>
        <v/>
      </c>
      <c r="DZ39" s="32" t="str">
        <f ca="true">+IF(OFFSET('Hygiene Data'!$F$14,0,10*ROW('Hygiene Data'!F33))="","",OFFSET('Hygiene Data'!$F$14,0,10*ROW('Hygiene Data'!F33)))</f>
        <v/>
      </c>
      <c r="EA39" s="32" t="str">
        <f ca="true">+IF(OFFSET('Hygiene Data'!$G$12,0,10*ROW('Hygiene Data'!G33))="","",OFFSET('Hygiene Data'!$G$12,0,10*ROW('Hygiene Data'!G33)))</f>
        <v/>
      </c>
      <c r="EB39" s="32" t="str">
        <f ca="true">+IF(OFFSET('Hygiene Data'!$G$13,0,10*ROW('Hygiene Data'!G33))="","",OFFSET('Hygiene Data'!$G$13,0,10*ROW('Hygiene Data'!G33)))</f>
        <v/>
      </c>
      <c r="EC39" s="32" t="str">
        <f ca="true">+IF(OFFSET('Hygiene Data'!$G$14,0,10*ROW('Hygiene Data'!G33))="","",OFFSET('Hygiene Data'!$G$14,0,10*ROW('Hygiene Data'!G33)))</f>
        <v/>
      </c>
      <c r="ED39" s="32" t="str">
        <f ca="true">+IF(OFFSET('Hygiene Data'!$H$12,0,10*ROW('Hygiene Data'!H33))="","",OFFSET('Hygiene Data'!$H$12,0,10*ROW('Hygiene Data'!H33)))</f>
        <v/>
      </c>
      <c r="EE39" s="32" t="str">
        <f ca="true">+IF(OFFSET('Hygiene Data'!$H$13,0,10*ROW('Hygiene Data'!H33))="","",OFFSET('Hygiene Data'!$H$13,0,10*ROW('Hygiene Data'!H33)))</f>
        <v/>
      </c>
      <c r="EF39" s="32" t="str">
        <f ca="true">+IF(OFFSET('Hygiene Data'!$H$14,0,10*ROW('Hygiene Data'!H33))="","",OFFSET('Hygiene Data'!$H$14,0,10*ROW('Hygiene Data'!H33)))</f>
        <v/>
      </c>
    </row>
    <row r="40" x14ac:dyDescent="0.2">
      <c r="A40" s="55" t="str">
        <f ca="true">+IF(OFFSET('Water Data'!$B$1,0,10*ROW('Water Data'!B37))="","",OFFSET('Water Data'!$B$1,0,10*ROW('Water Data'!B37)))</f>
        <v/>
      </c>
      <c r="B40" s="55" t="str">
        <f ca="true">+IF(OFFSET('Water Data'!$A$3,0,10*ROW('Water Data'!A37))="","",OFFSET('Water Data'!$A$3,0,10*ROW('Water Data'!A37)))</f>
        <v/>
      </c>
      <c r="C40" s="55" t="str">
        <f ca="true">+IF(OFFSET('Water Data'!$C$3,0,10*ROW('Water Data'!C37))="","",OFFSET('Water Data'!$C$3,0,10*ROW('Water Data'!C37)))</f>
        <v/>
      </c>
      <c r="D40" s="243"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3"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3"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3"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3"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3"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3"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3"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3"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3"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3"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3"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3"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3"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3"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3"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3"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3"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4"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4"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4"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4"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4"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4"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4"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4"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4"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4"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4"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4"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4"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4"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4"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4"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4"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4"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4"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4"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4"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4"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4"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4"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4"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4"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4"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4"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4"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4"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5"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5"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5"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5"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5"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5"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5"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5"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5"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5"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5"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5"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5"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5"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5"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5"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5"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5"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2" t="str">
        <f ca="true">+IF(OFFSET('Water Data'!$C$28,0,10*ROW('Water Data'!C34))="","",OFFSET('Water Data'!$C$28,0,10*ROW('Water Data'!C34)))</f>
        <v/>
      </c>
      <c r="BT40" s="32" t="str">
        <f ca="true">+IF(OFFSET('Water Data'!$C$29,0,10*ROW('Water Data'!C34))="","",OFFSET('Water Data'!$C$29,0,10*ROW('Water Data'!C34)))</f>
        <v/>
      </c>
      <c r="BU40" s="32" t="str">
        <f ca="true">+IF(OFFSET('Water Data'!$C$30,0,10*ROW('Water Data'!C34))="","",OFFSET('Water Data'!$C$30,0,10*ROW('Water Data'!C34)))</f>
        <v/>
      </c>
      <c r="BV40" s="32" t="str">
        <f ca="true">+IF(OFFSET('Water Data'!$D$28,0,10*ROW('Water Data'!D34))="","",OFFSET('Water Data'!$D$28,0,10*ROW('Water Data'!D34)))</f>
        <v/>
      </c>
      <c r="BW40" s="32" t="str">
        <f ca="true">+IF(OFFSET('Water Data'!$D$29,0,10*ROW('Water Data'!D34))="","",OFFSET('Water Data'!$D$29,0,10*ROW('Water Data'!D34)))</f>
        <v/>
      </c>
      <c r="BX40" s="32" t="str">
        <f ca="true">+IF(OFFSET('Water Data'!$D$30,0,10*ROW('Water Data'!D34))="","",OFFSET('Water Data'!$D$30,0,10*ROW('Water Data'!D34)))</f>
        <v/>
      </c>
      <c r="BY40" s="32" t="str">
        <f ca="true">+IF(OFFSET('Water Data'!$E$28,0,10*ROW('Water Data'!E34))="","",OFFSET('Water Data'!$E$28,0,10*ROW('Water Data'!E34)))</f>
        <v/>
      </c>
      <c r="BZ40" s="32" t="str">
        <f ca="true">+IF(OFFSET('Water Data'!$E$29,0,10*ROW('Water Data'!E34))="","",OFFSET('Water Data'!$E$29,0,10*ROW('Water Data'!E34)))</f>
        <v/>
      </c>
      <c r="CA40" s="32" t="str">
        <f ca="true">+IF(OFFSET('Water Data'!$E$30,0,10*ROW('Water Data'!E34))="","",OFFSET('Water Data'!$E$30,0,10*ROW('Water Data'!E34)))</f>
        <v/>
      </c>
      <c r="CB40" s="32" t="str">
        <f ca="true">+IF(OFFSET('Water Data'!$F$28,0,10*ROW('Water Data'!F34))="","",OFFSET('Water Data'!$F$28,0,10*ROW('Water Data'!F34)))</f>
        <v/>
      </c>
      <c r="CC40" s="32" t="str">
        <f ca="true">+IF(OFFSET('Water Data'!$F$29,0,10*ROW('Water Data'!F34))="","",OFFSET('Water Data'!$F$29,0,10*ROW('Water Data'!F34)))</f>
        <v/>
      </c>
      <c r="CD40" s="32" t="str">
        <f ca="true">+IF(OFFSET('Water Data'!$F$30,0,10*ROW('Water Data'!F34))="","",OFFSET('Water Data'!$F$30,0,10*ROW('Water Data'!F34)))</f>
        <v/>
      </c>
      <c r="CE40" s="32" t="str">
        <f ca="true">+IF(OFFSET('Water Data'!$G$28,0,10*ROW('Water Data'!G34))="","",OFFSET('Water Data'!$G$28,0,10*ROW('Water Data'!G34)))</f>
        <v/>
      </c>
      <c r="CF40" s="32" t="str">
        <f ca="true">+IF(OFFSET('Water Data'!$G$29,0,10*ROW('Water Data'!G34))="","",OFFSET('Water Data'!$G$29,0,10*ROW('Water Data'!G34)))</f>
        <v/>
      </c>
      <c r="CG40" s="32" t="str">
        <f ca="true">+IF(OFFSET('Water Data'!$G$30,0,10*ROW('Water Data'!G34))="","",OFFSET('Water Data'!$G$30,0,10*ROW('Water Data'!G34)))</f>
        <v/>
      </c>
      <c r="CH40" s="32" t="str">
        <f ca="true">+IF(OFFSET('Water Data'!$H$28,0,10*ROW('Water Data'!H34))="","",OFFSET('Water Data'!$H$28,0,10*ROW('Water Data'!H34)))</f>
        <v/>
      </c>
      <c r="CI40" s="32" t="str">
        <f ca="true">+IF(OFFSET('Water Data'!$H$29,0,10*ROW('Water Data'!H34))="","",OFFSET('Water Data'!$H$29,0,10*ROW('Water Data'!H34)))</f>
        <v/>
      </c>
      <c r="CJ40" s="32" t="str">
        <f ca="true">+IF(OFFSET('Water Data'!$H$30,0,10*ROW('Water Data'!H34))="","",OFFSET('Water Data'!$H$30,0,10*ROW('Water Data'!H34)))</f>
        <v/>
      </c>
      <c r="CK40" s="32" t="str">
        <f ca="true">+IF(OFFSET('Sanitation Data'!$C$29,0,10*ROW('Sanitation Data'!C34))="","",OFFSET('Sanitation Data'!$C$29,0,10*ROW('Sanitation Data'!C34)))</f>
        <v/>
      </c>
      <c r="CL40" s="32" t="str">
        <f ca="true">+IF(OFFSET('Sanitation Data'!$C$30,0,10*ROW('Sanitation Data'!C34))="","",OFFSET('Sanitation Data'!$C$30,0,10*ROW('Sanitation Data'!C34)))</f>
        <v/>
      </c>
      <c r="CM40" s="32" t="str">
        <f ca="true">+IF(OFFSET('Sanitation Data'!$C$31,0,10*ROW('Sanitation Data'!C34))="","",OFFSET('Sanitation Data'!$C$31,0,10*ROW('Sanitation Data'!C34)))</f>
        <v/>
      </c>
      <c r="CN40" s="32" t="str">
        <f ca="true">+IF(OFFSET('Sanitation Data'!$C$32,0,10*ROW('Sanitation Data'!C34))="","",OFFSET('Sanitation Data'!$C$32,0,10*ROW('Sanitation Data'!C34)))</f>
        <v/>
      </c>
      <c r="CO40" s="32" t="str">
        <f ca="true">+IF(OFFSET('Sanitation Data'!$C$33,0,10*ROW('Sanitation Data'!C34))="","",OFFSET('Sanitation Data'!$C$33,0,10*ROW('Sanitation Data'!C34)))</f>
        <v/>
      </c>
      <c r="CP40" s="32" t="str">
        <f ca="true">+IF(OFFSET('Sanitation Data'!$D$29,0,10*ROW('Sanitation Data'!D34))="","",OFFSET('Sanitation Data'!$D$29,0,10*ROW('Sanitation Data'!D34)))</f>
        <v/>
      </c>
      <c r="CQ40" s="32" t="str">
        <f ca="true">+IF(OFFSET('Sanitation Data'!$D$30,0,10*ROW('Sanitation Data'!D34))="","",OFFSET('Sanitation Data'!$D$30,0,10*ROW('Sanitation Data'!D34)))</f>
        <v/>
      </c>
      <c r="CR40" s="32" t="str">
        <f ca="true">+IF(OFFSET('Sanitation Data'!$D$31,0,10*ROW('Sanitation Data'!D34))="","",OFFSET('Sanitation Data'!$D$31,0,10*ROW('Sanitation Data'!D34)))</f>
        <v/>
      </c>
      <c r="CS40" s="32" t="str">
        <f ca="true">+IF(OFFSET('Sanitation Data'!$D$32,0,10*ROW('Sanitation Data'!D34))="","",OFFSET('Sanitation Data'!$D$32,0,10*ROW('Sanitation Data'!D34)))</f>
        <v/>
      </c>
      <c r="CT40" s="32" t="str">
        <f ca="true">+IF(OFFSET('Sanitation Data'!$D$33,0,10*ROW('Sanitation Data'!D34))="","",OFFSET('Sanitation Data'!$D$33,0,10*ROW('Sanitation Data'!D34)))</f>
        <v/>
      </c>
      <c r="CU40" s="32" t="str">
        <f ca="true">+IF(OFFSET('Sanitation Data'!$E$29,0,10*ROW('Sanitation Data'!E34))="","",OFFSET('Sanitation Data'!$E$29,0,10*ROW('Sanitation Data'!E34)))</f>
        <v/>
      </c>
      <c r="CV40" s="32" t="str">
        <f ca="true">+IF(OFFSET('Sanitation Data'!$E$30,0,10*ROW('Sanitation Data'!E34))="","",OFFSET('Sanitation Data'!$E$30,0,10*ROW('Sanitation Data'!E34)))</f>
        <v/>
      </c>
      <c r="CW40" s="32" t="str">
        <f ca="true">+IF(OFFSET('Sanitation Data'!$E$31,0,10*ROW('Sanitation Data'!E34))="","",OFFSET('Sanitation Data'!$E$31,0,10*ROW('Sanitation Data'!E34)))</f>
        <v/>
      </c>
      <c r="CX40" s="32" t="str">
        <f ca="true">+IF(OFFSET('Sanitation Data'!$E$32,0,10*ROW('Sanitation Data'!E34))="","",OFFSET('Sanitation Data'!$E$32,0,10*ROW('Sanitation Data'!E34)))</f>
        <v/>
      </c>
      <c r="CY40" s="32" t="str">
        <f ca="true">+IF(OFFSET('Sanitation Data'!$E$33,0,10*ROW('Sanitation Data'!E34))="","",OFFSET('Sanitation Data'!$E$33,0,10*ROW('Sanitation Data'!E34)))</f>
        <v/>
      </c>
      <c r="CZ40" s="32" t="str">
        <f ca="true">+IF(OFFSET('Sanitation Data'!$F$29,0,10*ROW('Sanitation Data'!F34))="","",OFFSET('Sanitation Data'!$F$29,0,10*ROW('Sanitation Data'!F34)))</f>
        <v/>
      </c>
      <c r="DA40" s="32" t="str">
        <f ca="true">+IF(OFFSET('Sanitation Data'!$F$30,0,10*ROW('Sanitation Data'!F34))="","",OFFSET('Sanitation Data'!$F$30,0,10*ROW('Sanitation Data'!F34)))</f>
        <v/>
      </c>
      <c r="DB40" s="32" t="str">
        <f ca="true">+IF(OFFSET('Sanitation Data'!$F$31,0,10*ROW('Sanitation Data'!F34))="","",OFFSET('Sanitation Data'!$F$31,0,10*ROW('Sanitation Data'!F34)))</f>
        <v/>
      </c>
      <c r="DC40" s="32" t="str">
        <f ca="true">+IF(OFFSET('Sanitation Data'!$F$32,0,10*ROW('Sanitation Data'!F34))="","",OFFSET('Sanitation Data'!$F$32,0,10*ROW('Sanitation Data'!F34)))</f>
        <v/>
      </c>
      <c r="DD40" s="32" t="str">
        <f ca="true">+IF(OFFSET('Sanitation Data'!$F$33,0,10*ROW('Sanitation Data'!F34))="","",OFFSET('Sanitation Data'!$F$33,0,10*ROW('Sanitation Data'!F34)))</f>
        <v/>
      </c>
      <c r="DE40" s="32" t="str">
        <f ca="true">+IF(OFFSET('Sanitation Data'!$G$29,0,10*ROW('Sanitation Data'!G34))="","",OFFSET('Sanitation Data'!$G$29,0,10*ROW('Sanitation Data'!G34)))</f>
        <v/>
      </c>
      <c r="DF40" s="32" t="str">
        <f ca="true">+IF(OFFSET('Sanitation Data'!$G$30,0,10*ROW('Sanitation Data'!G34))="","",OFFSET('Sanitation Data'!$G$30,0,10*ROW('Sanitation Data'!G34)))</f>
        <v/>
      </c>
      <c r="DG40" s="32" t="str">
        <f ca="true">+IF(OFFSET('Sanitation Data'!$G$31,0,10*ROW('Sanitation Data'!G34))="","",OFFSET('Sanitation Data'!$G$31,0,10*ROW('Sanitation Data'!G34)))</f>
        <v/>
      </c>
      <c r="DH40" s="32" t="str">
        <f ca="true">+IF(OFFSET('Sanitation Data'!$G$32,0,10*ROW('Sanitation Data'!G34))="","",OFFSET('Sanitation Data'!$G$32,0,10*ROW('Sanitation Data'!G34)))</f>
        <v/>
      </c>
      <c r="DI40" s="32" t="str">
        <f ca="true">+IF(OFFSET('Sanitation Data'!$G$33,0,10*ROW('Sanitation Data'!G34))="","",OFFSET('Sanitation Data'!$G$33,0,10*ROW('Sanitation Data'!G34)))</f>
        <v/>
      </c>
      <c r="DJ40" s="32" t="str">
        <f ca="true">+IF(OFFSET('Sanitation Data'!$H$29,0,10*ROW('Sanitation Data'!H34))="","",OFFSET('Sanitation Data'!$H$29,0,10*ROW('Sanitation Data'!H34)))</f>
        <v/>
      </c>
      <c r="DK40" s="32" t="str">
        <f ca="true">+IF(OFFSET('Sanitation Data'!$H$30,0,10*ROW('Sanitation Data'!H34))="","",OFFSET('Sanitation Data'!$H$30,0,10*ROW('Sanitation Data'!H34)))</f>
        <v/>
      </c>
      <c r="DL40" s="32" t="str">
        <f ca="true">+IF(OFFSET('Sanitation Data'!$H$31,0,10*ROW('Sanitation Data'!H34))="","",OFFSET('Sanitation Data'!$H$31,0,10*ROW('Sanitation Data'!H34)))</f>
        <v/>
      </c>
      <c r="DM40" s="32" t="str">
        <f ca="true">+IF(OFFSET('Sanitation Data'!$H$32,0,10*ROW('Sanitation Data'!H34))="","",OFFSET('Sanitation Data'!$H$32,0,10*ROW('Sanitation Data'!H34)))</f>
        <v/>
      </c>
      <c r="DN40" s="32" t="str">
        <f ca="true">+IF(OFFSET('Sanitation Data'!$H$33,0,10*ROW('Sanitation Data'!H34))="","",OFFSET('Sanitation Data'!$H$33,0,10*ROW('Sanitation Data'!H34)))</f>
        <v/>
      </c>
      <c r="DO40" s="32" t="str">
        <f ca="true">+IF(OFFSET('Hygiene Data'!$C$12,0,10*ROW('Hygiene Data'!C34))="","",OFFSET('Hygiene Data'!$C$12,0,10*ROW('Hygiene Data'!C34)))</f>
        <v/>
      </c>
      <c r="DP40" s="32" t="str">
        <f ca="true">+IF(OFFSET('Hygiene Data'!$C$13,0,10*ROW('Hygiene Data'!C34))="","",OFFSET('Hygiene Data'!$C$13,0,10*ROW('Hygiene Data'!C34)))</f>
        <v/>
      </c>
      <c r="DQ40" s="32" t="str">
        <f ca="true">+IF(OFFSET('Hygiene Data'!$C$14,0,10*ROW('Hygiene Data'!C34))="","",OFFSET('Hygiene Data'!$C$14,0,10*ROW('Hygiene Data'!C34)))</f>
        <v/>
      </c>
      <c r="DR40" s="32" t="str">
        <f ca="true">+IF(OFFSET('Hygiene Data'!$D$12,0,10*ROW('Hygiene Data'!D34))="","",OFFSET('Hygiene Data'!$D$12,0,10*ROW('Hygiene Data'!D34)))</f>
        <v/>
      </c>
      <c r="DS40" s="32" t="str">
        <f ca="true">+IF(OFFSET('Hygiene Data'!$D$13,0,10*ROW('Hygiene Data'!D34))="","",OFFSET('Hygiene Data'!$D$13,0,10*ROW('Hygiene Data'!D34)))</f>
        <v/>
      </c>
      <c r="DT40" s="32" t="str">
        <f ca="true">+IF(OFFSET('Hygiene Data'!$D$14,0,10*ROW('Hygiene Data'!D34))="","",OFFSET('Hygiene Data'!$D$14,0,10*ROW('Hygiene Data'!D34)))</f>
        <v/>
      </c>
      <c r="DU40" s="32" t="str">
        <f ca="true">+IF(OFFSET('Hygiene Data'!$E$12,0,10*ROW('Hygiene Data'!E34))="","",OFFSET('Hygiene Data'!$E$12,0,10*ROW('Hygiene Data'!E34)))</f>
        <v/>
      </c>
      <c r="DV40" s="32" t="str">
        <f ca="true">+IF(OFFSET('Hygiene Data'!$E$13,0,10*ROW('Hygiene Data'!E34))="","",OFFSET('Hygiene Data'!$E$13,0,10*ROW('Hygiene Data'!E34)))</f>
        <v/>
      </c>
      <c r="DW40" s="32" t="str">
        <f ca="true">+IF(OFFSET('Hygiene Data'!$E$14,0,10*ROW('Hygiene Data'!E34))="","",OFFSET('Hygiene Data'!$E$14,0,10*ROW('Hygiene Data'!E34)))</f>
        <v/>
      </c>
      <c r="DX40" s="32" t="str">
        <f ca="true">+IF(OFFSET('Hygiene Data'!$F$12,0,10*ROW('Hygiene Data'!F34))="","",OFFSET('Hygiene Data'!$F$12,0,10*ROW('Hygiene Data'!F34)))</f>
        <v/>
      </c>
      <c r="DY40" s="32" t="str">
        <f ca="true">+IF(OFFSET('Hygiene Data'!$F$13,0,10*ROW('Hygiene Data'!F34))="","",OFFSET('Hygiene Data'!$F$13,0,10*ROW('Hygiene Data'!F34)))</f>
        <v/>
      </c>
      <c r="DZ40" s="32" t="str">
        <f ca="true">+IF(OFFSET('Hygiene Data'!$F$14,0,10*ROW('Hygiene Data'!F34))="","",OFFSET('Hygiene Data'!$F$14,0,10*ROW('Hygiene Data'!F34)))</f>
        <v/>
      </c>
      <c r="EA40" s="32" t="str">
        <f ca="true">+IF(OFFSET('Hygiene Data'!$G$12,0,10*ROW('Hygiene Data'!G34))="","",OFFSET('Hygiene Data'!$G$12,0,10*ROW('Hygiene Data'!G34)))</f>
        <v/>
      </c>
      <c r="EB40" s="32" t="str">
        <f ca="true">+IF(OFFSET('Hygiene Data'!$G$13,0,10*ROW('Hygiene Data'!G34))="","",OFFSET('Hygiene Data'!$G$13,0,10*ROW('Hygiene Data'!G34)))</f>
        <v/>
      </c>
      <c r="EC40" s="32" t="str">
        <f ca="true">+IF(OFFSET('Hygiene Data'!$G$14,0,10*ROW('Hygiene Data'!G34))="","",OFFSET('Hygiene Data'!$G$14,0,10*ROW('Hygiene Data'!G34)))</f>
        <v/>
      </c>
      <c r="ED40" s="32" t="str">
        <f ca="true">+IF(OFFSET('Hygiene Data'!$H$12,0,10*ROW('Hygiene Data'!H34))="","",OFFSET('Hygiene Data'!$H$12,0,10*ROW('Hygiene Data'!H34)))</f>
        <v/>
      </c>
      <c r="EE40" s="32" t="str">
        <f ca="true">+IF(OFFSET('Hygiene Data'!$H$13,0,10*ROW('Hygiene Data'!H34))="","",OFFSET('Hygiene Data'!$H$13,0,10*ROW('Hygiene Data'!H34)))</f>
        <v/>
      </c>
      <c r="EF40" s="32" t="str">
        <f ca="true">+IF(OFFSET('Hygiene Data'!$H$14,0,10*ROW('Hygiene Data'!H34))="","",OFFSET('Hygiene Data'!$H$14,0,10*ROW('Hygiene Data'!H34)))</f>
        <v/>
      </c>
    </row>
    <row r="41" x14ac:dyDescent="0.2">
      <c r="A41" s="55" t="str">
        <f ca="true">+IF(OFFSET('Water Data'!$B$1,0,10*ROW('Water Data'!B38))="","",OFFSET('Water Data'!$B$1,0,10*ROW('Water Data'!B38)))</f>
        <v/>
      </c>
      <c r="B41" s="55" t="str">
        <f ca="true">+IF(OFFSET('Water Data'!$A$3,0,10*ROW('Water Data'!A38))="","",OFFSET('Water Data'!$A$3,0,10*ROW('Water Data'!A38)))</f>
        <v/>
      </c>
      <c r="C41" s="55" t="str">
        <f ca="true">+IF(OFFSET('Water Data'!$C$3,0,10*ROW('Water Data'!C38))="","",OFFSET('Water Data'!$C$3,0,10*ROW('Water Data'!C38)))</f>
        <v/>
      </c>
      <c r="D41" s="243"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3"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3"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3"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3"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3"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3"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3"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3"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3"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3"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3"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3"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3"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3"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3"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3"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3"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4"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4"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4"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4"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4"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4"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4"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4"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4"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4"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4"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4"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4"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4"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4"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4"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4"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4"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4"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4"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4"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4"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4"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4"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4"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4"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4"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4"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4"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4"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5"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5"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5"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5"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5"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5"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5"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5"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5"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5"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5"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5"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5"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5"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5"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5"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5"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5"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2" t="str">
        <f ca="true">+IF(OFFSET('Water Data'!$C$28,0,10*ROW('Water Data'!C35))="","",OFFSET('Water Data'!$C$28,0,10*ROW('Water Data'!C35)))</f>
        <v/>
      </c>
      <c r="BT41" s="32" t="str">
        <f ca="true">+IF(OFFSET('Water Data'!$C$29,0,10*ROW('Water Data'!C35))="","",OFFSET('Water Data'!$C$29,0,10*ROW('Water Data'!C35)))</f>
        <v/>
      </c>
      <c r="BU41" s="32" t="str">
        <f ca="true">+IF(OFFSET('Water Data'!$C$30,0,10*ROW('Water Data'!C35))="","",OFFSET('Water Data'!$C$30,0,10*ROW('Water Data'!C35)))</f>
        <v/>
      </c>
      <c r="BV41" s="32" t="str">
        <f ca="true">+IF(OFFSET('Water Data'!$D$28,0,10*ROW('Water Data'!D35))="","",OFFSET('Water Data'!$D$28,0,10*ROW('Water Data'!D35)))</f>
        <v/>
      </c>
      <c r="BW41" s="32" t="str">
        <f ca="true">+IF(OFFSET('Water Data'!$D$29,0,10*ROW('Water Data'!D35))="","",OFFSET('Water Data'!$D$29,0,10*ROW('Water Data'!D35)))</f>
        <v/>
      </c>
      <c r="BX41" s="32" t="str">
        <f ca="true">+IF(OFFSET('Water Data'!$D$30,0,10*ROW('Water Data'!D35))="","",OFFSET('Water Data'!$D$30,0,10*ROW('Water Data'!D35)))</f>
        <v/>
      </c>
      <c r="BY41" s="32" t="str">
        <f ca="true">+IF(OFFSET('Water Data'!$E$28,0,10*ROW('Water Data'!E35))="","",OFFSET('Water Data'!$E$28,0,10*ROW('Water Data'!E35)))</f>
        <v/>
      </c>
      <c r="BZ41" s="32" t="str">
        <f ca="true">+IF(OFFSET('Water Data'!$E$29,0,10*ROW('Water Data'!E35))="","",OFFSET('Water Data'!$E$29,0,10*ROW('Water Data'!E35)))</f>
        <v/>
      </c>
      <c r="CA41" s="32" t="str">
        <f ca="true">+IF(OFFSET('Water Data'!$E$30,0,10*ROW('Water Data'!E35))="","",OFFSET('Water Data'!$E$30,0,10*ROW('Water Data'!E35)))</f>
        <v/>
      </c>
      <c r="CB41" s="32" t="str">
        <f ca="true">+IF(OFFSET('Water Data'!$F$28,0,10*ROW('Water Data'!F35))="","",OFFSET('Water Data'!$F$28,0,10*ROW('Water Data'!F35)))</f>
        <v/>
      </c>
      <c r="CC41" s="32" t="str">
        <f ca="true">+IF(OFFSET('Water Data'!$F$29,0,10*ROW('Water Data'!F35))="","",OFFSET('Water Data'!$F$29,0,10*ROW('Water Data'!F35)))</f>
        <v/>
      </c>
      <c r="CD41" s="32" t="str">
        <f ca="true">+IF(OFFSET('Water Data'!$F$30,0,10*ROW('Water Data'!F35))="","",OFFSET('Water Data'!$F$30,0,10*ROW('Water Data'!F35)))</f>
        <v/>
      </c>
      <c r="CE41" s="32" t="str">
        <f ca="true">+IF(OFFSET('Water Data'!$G$28,0,10*ROW('Water Data'!G35))="","",OFFSET('Water Data'!$G$28,0,10*ROW('Water Data'!G35)))</f>
        <v/>
      </c>
      <c r="CF41" s="32" t="str">
        <f ca="true">+IF(OFFSET('Water Data'!$G$29,0,10*ROW('Water Data'!G35))="","",OFFSET('Water Data'!$G$29,0,10*ROW('Water Data'!G35)))</f>
        <v/>
      </c>
      <c r="CG41" s="32" t="str">
        <f ca="true">+IF(OFFSET('Water Data'!$G$30,0,10*ROW('Water Data'!G35))="","",OFFSET('Water Data'!$G$30,0,10*ROW('Water Data'!G35)))</f>
        <v/>
      </c>
      <c r="CH41" s="32" t="str">
        <f ca="true">+IF(OFFSET('Water Data'!$H$28,0,10*ROW('Water Data'!H35))="","",OFFSET('Water Data'!$H$28,0,10*ROW('Water Data'!H35)))</f>
        <v/>
      </c>
      <c r="CI41" s="32" t="str">
        <f ca="true">+IF(OFFSET('Water Data'!$H$29,0,10*ROW('Water Data'!H35))="","",OFFSET('Water Data'!$H$29,0,10*ROW('Water Data'!H35)))</f>
        <v/>
      </c>
      <c r="CJ41" s="32" t="str">
        <f ca="true">+IF(OFFSET('Water Data'!$H$30,0,10*ROW('Water Data'!H35))="","",OFFSET('Water Data'!$H$30,0,10*ROW('Water Data'!H35)))</f>
        <v/>
      </c>
      <c r="CK41" s="32" t="str">
        <f ca="true">+IF(OFFSET('Sanitation Data'!$C$29,0,10*ROW('Sanitation Data'!C35))="","",OFFSET('Sanitation Data'!$C$29,0,10*ROW('Sanitation Data'!C35)))</f>
        <v/>
      </c>
      <c r="CL41" s="32" t="str">
        <f ca="true">+IF(OFFSET('Sanitation Data'!$C$30,0,10*ROW('Sanitation Data'!C35))="","",OFFSET('Sanitation Data'!$C$30,0,10*ROW('Sanitation Data'!C35)))</f>
        <v/>
      </c>
      <c r="CM41" s="32" t="str">
        <f ca="true">+IF(OFFSET('Sanitation Data'!$C$31,0,10*ROW('Sanitation Data'!C35))="","",OFFSET('Sanitation Data'!$C$31,0,10*ROW('Sanitation Data'!C35)))</f>
        <v/>
      </c>
      <c r="CN41" s="32" t="str">
        <f ca="true">+IF(OFFSET('Sanitation Data'!$C$32,0,10*ROW('Sanitation Data'!C35))="","",OFFSET('Sanitation Data'!$C$32,0,10*ROW('Sanitation Data'!C35)))</f>
        <v/>
      </c>
      <c r="CO41" s="32" t="str">
        <f ca="true">+IF(OFFSET('Sanitation Data'!$C$33,0,10*ROW('Sanitation Data'!C35))="","",OFFSET('Sanitation Data'!$C$33,0,10*ROW('Sanitation Data'!C35)))</f>
        <v/>
      </c>
      <c r="CP41" s="32" t="str">
        <f ca="true">+IF(OFFSET('Sanitation Data'!$D$29,0,10*ROW('Sanitation Data'!D35))="","",OFFSET('Sanitation Data'!$D$29,0,10*ROW('Sanitation Data'!D35)))</f>
        <v/>
      </c>
      <c r="CQ41" s="32" t="str">
        <f ca="true">+IF(OFFSET('Sanitation Data'!$D$30,0,10*ROW('Sanitation Data'!D35))="","",OFFSET('Sanitation Data'!$D$30,0,10*ROW('Sanitation Data'!D35)))</f>
        <v/>
      </c>
      <c r="CR41" s="32" t="str">
        <f ca="true">+IF(OFFSET('Sanitation Data'!$D$31,0,10*ROW('Sanitation Data'!D35))="","",OFFSET('Sanitation Data'!$D$31,0,10*ROW('Sanitation Data'!D35)))</f>
        <v/>
      </c>
      <c r="CS41" s="32" t="str">
        <f ca="true">+IF(OFFSET('Sanitation Data'!$D$32,0,10*ROW('Sanitation Data'!D35))="","",OFFSET('Sanitation Data'!$D$32,0,10*ROW('Sanitation Data'!D35)))</f>
        <v/>
      </c>
      <c r="CT41" s="32" t="str">
        <f ca="true">+IF(OFFSET('Sanitation Data'!$D$33,0,10*ROW('Sanitation Data'!D35))="","",OFFSET('Sanitation Data'!$D$33,0,10*ROW('Sanitation Data'!D35)))</f>
        <v/>
      </c>
      <c r="CU41" s="32" t="str">
        <f ca="true">+IF(OFFSET('Sanitation Data'!$E$29,0,10*ROW('Sanitation Data'!E35))="","",OFFSET('Sanitation Data'!$E$29,0,10*ROW('Sanitation Data'!E35)))</f>
        <v/>
      </c>
      <c r="CV41" s="32" t="str">
        <f ca="true">+IF(OFFSET('Sanitation Data'!$E$30,0,10*ROW('Sanitation Data'!E35))="","",OFFSET('Sanitation Data'!$E$30,0,10*ROW('Sanitation Data'!E35)))</f>
        <v/>
      </c>
      <c r="CW41" s="32" t="str">
        <f ca="true">+IF(OFFSET('Sanitation Data'!$E$31,0,10*ROW('Sanitation Data'!E35))="","",OFFSET('Sanitation Data'!$E$31,0,10*ROW('Sanitation Data'!E35)))</f>
        <v/>
      </c>
      <c r="CX41" s="32" t="str">
        <f ca="true">+IF(OFFSET('Sanitation Data'!$E$32,0,10*ROW('Sanitation Data'!E35))="","",OFFSET('Sanitation Data'!$E$32,0,10*ROW('Sanitation Data'!E35)))</f>
        <v/>
      </c>
      <c r="CY41" s="32" t="str">
        <f ca="true">+IF(OFFSET('Sanitation Data'!$E$33,0,10*ROW('Sanitation Data'!E35))="","",OFFSET('Sanitation Data'!$E$33,0,10*ROW('Sanitation Data'!E35)))</f>
        <v/>
      </c>
      <c r="CZ41" s="32" t="str">
        <f ca="true">+IF(OFFSET('Sanitation Data'!$F$29,0,10*ROW('Sanitation Data'!F35))="","",OFFSET('Sanitation Data'!$F$29,0,10*ROW('Sanitation Data'!F35)))</f>
        <v/>
      </c>
      <c r="DA41" s="32" t="str">
        <f ca="true">+IF(OFFSET('Sanitation Data'!$F$30,0,10*ROW('Sanitation Data'!F35))="","",OFFSET('Sanitation Data'!$F$30,0,10*ROW('Sanitation Data'!F35)))</f>
        <v/>
      </c>
      <c r="DB41" s="32" t="str">
        <f ca="true">+IF(OFFSET('Sanitation Data'!$F$31,0,10*ROW('Sanitation Data'!F35))="","",OFFSET('Sanitation Data'!$F$31,0,10*ROW('Sanitation Data'!F35)))</f>
        <v/>
      </c>
      <c r="DC41" s="32" t="str">
        <f ca="true">+IF(OFFSET('Sanitation Data'!$F$32,0,10*ROW('Sanitation Data'!F35))="","",OFFSET('Sanitation Data'!$F$32,0,10*ROW('Sanitation Data'!F35)))</f>
        <v/>
      </c>
      <c r="DD41" s="32" t="str">
        <f ca="true">+IF(OFFSET('Sanitation Data'!$F$33,0,10*ROW('Sanitation Data'!F35))="","",OFFSET('Sanitation Data'!$F$33,0,10*ROW('Sanitation Data'!F35)))</f>
        <v/>
      </c>
      <c r="DE41" s="32" t="str">
        <f ca="true">+IF(OFFSET('Sanitation Data'!$G$29,0,10*ROW('Sanitation Data'!G35))="","",OFFSET('Sanitation Data'!$G$29,0,10*ROW('Sanitation Data'!G35)))</f>
        <v/>
      </c>
      <c r="DF41" s="32" t="str">
        <f ca="true">+IF(OFFSET('Sanitation Data'!$G$30,0,10*ROW('Sanitation Data'!G35))="","",OFFSET('Sanitation Data'!$G$30,0,10*ROW('Sanitation Data'!G35)))</f>
        <v/>
      </c>
      <c r="DG41" s="32" t="str">
        <f ca="true">+IF(OFFSET('Sanitation Data'!$G$31,0,10*ROW('Sanitation Data'!G35))="","",OFFSET('Sanitation Data'!$G$31,0,10*ROW('Sanitation Data'!G35)))</f>
        <v/>
      </c>
      <c r="DH41" s="32" t="str">
        <f ca="true">+IF(OFFSET('Sanitation Data'!$G$32,0,10*ROW('Sanitation Data'!G35))="","",OFFSET('Sanitation Data'!$G$32,0,10*ROW('Sanitation Data'!G35)))</f>
        <v/>
      </c>
      <c r="DI41" s="32" t="str">
        <f ca="true">+IF(OFFSET('Sanitation Data'!$G$33,0,10*ROW('Sanitation Data'!G35))="","",OFFSET('Sanitation Data'!$G$33,0,10*ROW('Sanitation Data'!G35)))</f>
        <v/>
      </c>
      <c r="DJ41" s="32" t="str">
        <f ca="true">+IF(OFFSET('Sanitation Data'!$H$29,0,10*ROW('Sanitation Data'!H35))="","",OFFSET('Sanitation Data'!$H$29,0,10*ROW('Sanitation Data'!H35)))</f>
        <v/>
      </c>
      <c r="DK41" s="32" t="str">
        <f ca="true">+IF(OFFSET('Sanitation Data'!$H$30,0,10*ROW('Sanitation Data'!H35))="","",OFFSET('Sanitation Data'!$H$30,0,10*ROW('Sanitation Data'!H35)))</f>
        <v/>
      </c>
      <c r="DL41" s="32" t="str">
        <f ca="true">+IF(OFFSET('Sanitation Data'!$H$31,0,10*ROW('Sanitation Data'!H35))="","",OFFSET('Sanitation Data'!$H$31,0,10*ROW('Sanitation Data'!H35)))</f>
        <v/>
      </c>
      <c r="DM41" s="32" t="str">
        <f ca="true">+IF(OFFSET('Sanitation Data'!$H$32,0,10*ROW('Sanitation Data'!H35))="","",OFFSET('Sanitation Data'!$H$32,0,10*ROW('Sanitation Data'!H35)))</f>
        <v/>
      </c>
      <c r="DN41" s="32" t="str">
        <f ca="true">+IF(OFFSET('Sanitation Data'!$H$33,0,10*ROW('Sanitation Data'!H35))="","",OFFSET('Sanitation Data'!$H$33,0,10*ROW('Sanitation Data'!H35)))</f>
        <v/>
      </c>
      <c r="DO41" s="32" t="str">
        <f ca="true">+IF(OFFSET('Hygiene Data'!$C$12,0,10*ROW('Hygiene Data'!C35))="","",OFFSET('Hygiene Data'!$C$12,0,10*ROW('Hygiene Data'!C35)))</f>
        <v/>
      </c>
      <c r="DP41" s="32" t="str">
        <f ca="true">+IF(OFFSET('Hygiene Data'!$C$13,0,10*ROW('Hygiene Data'!C35))="","",OFFSET('Hygiene Data'!$C$13,0,10*ROW('Hygiene Data'!C35)))</f>
        <v/>
      </c>
      <c r="DQ41" s="32" t="str">
        <f ca="true">+IF(OFFSET('Hygiene Data'!$C$14,0,10*ROW('Hygiene Data'!C35))="","",OFFSET('Hygiene Data'!$C$14,0,10*ROW('Hygiene Data'!C35)))</f>
        <v/>
      </c>
      <c r="DR41" s="32" t="str">
        <f ca="true">+IF(OFFSET('Hygiene Data'!$D$12,0,10*ROW('Hygiene Data'!D35))="","",OFFSET('Hygiene Data'!$D$12,0,10*ROW('Hygiene Data'!D35)))</f>
        <v/>
      </c>
      <c r="DS41" s="32" t="str">
        <f ca="true">+IF(OFFSET('Hygiene Data'!$D$13,0,10*ROW('Hygiene Data'!D35))="","",OFFSET('Hygiene Data'!$D$13,0,10*ROW('Hygiene Data'!D35)))</f>
        <v/>
      </c>
      <c r="DT41" s="32" t="str">
        <f ca="true">+IF(OFFSET('Hygiene Data'!$D$14,0,10*ROW('Hygiene Data'!D35))="","",OFFSET('Hygiene Data'!$D$14,0,10*ROW('Hygiene Data'!D35)))</f>
        <v/>
      </c>
      <c r="DU41" s="32" t="str">
        <f ca="true">+IF(OFFSET('Hygiene Data'!$E$12,0,10*ROW('Hygiene Data'!E35))="","",OFFSET('Hygiene Data'!$E$12,0,10*ROW('Hygiene Data'!E35)))</f>
        <v/>
      </c>
      <c r="DV41" s="32" t="str">
        <f ca="true">+IF(OFFSET('Hygiene Data'!$E$13,0,10*ROW('Hygiene Data'!E35))="","",OFFSET('Hygiene Data'!$E$13,0,10*ROW('Hygiene Data'!E35)))</f>
        <v/>
      </c>
      <c r="DW41" s="32" t="str">
        <f ca="true">+IF(OFFSET('Hygiene Data'!$E$14,0,10*ROW('Hygiene Data'!E35))="","",OFFSET('Hygiene Data'!$E$14,0,10*ROW('Hygiene Data'!E35)))</f>
        <v/>
      </c>
      <c r="DX41" s="32" t="str">
        <f ca="true">+IF(OFFSET('Hygiene Data'!$F$12,0,10*ROW('Hygiene Data'!F35))="","",OFFSET('Hygiene Data'!$F$12,0,10*ROW('Hygiene Data'!F35)))</f>
        <v/>
      </c>
      <c r="DY41" s="32" t="str">
        <f ca="true">+IF(OFFSET('Hygiene Data'!$F$13,0,10*ROW('Hygiene Data'!F35))="","",OFFSET('Hygiene Data'!$F$13,0,10*ROW('Hygiene Data'!F35)))</f>
        <v/>
      </c>
      <c r="DZ41" s="32" t="str">
        <f ca="true">+IF(OFFSET('Hygiene Data'!$F$14,0,10*ROW('Hygiene Data'!F35))="","",OFFSET('Hygiene Data'!$F$14,0,10*ROW('Hygiene Data'!F35)))</f>
        <v/>
      </c>
      <c r="EA41" s="32" t="str">
        <f ca="true">+IF(OFFSET('Hygiene Data'!$G$12,0,10*ROW('Hygiene Data'!G35))="","",OFFSET('Hygiene Data'!$G$12,0,10*ROW('Hygiene Data'!G35)))</f>
        <v/>
      </c>
      <c r="EB41" s="32" t="str">
        <f ca="true">+IF(OFFSET('Hygiene Data'!$G$13,0,10*ROW('Hygiene Data'!G35))="","",OFFSET('Hygiene Data'!$G$13,0,10*ROW('Hygiene Data'!G35)))</f>
        <v/>
      </c>
      <c r="EC41" s="32" t="str">
        <f ca="true">+IF(OFFSET('Hygiene Data'!$G$14,0,10*ROW('Hygiene Data'!G35))="","",OFFSET('Hygiene Data'!$G$14,0,10*ROW('Hygiene Data'!G35)))</f>
        <v/>
      </c>
      <c r="ED41" s="32" t="str">
        <f ca="true">+IF(OFFSET('Hygiene Data'!$H$12,0,10*ROW('Hygiene Data'!H35))="","",OFFSET('Hygiene Data'!$H$12,0,10*ROW('Hygiene Data'!H35)))</f>
        <v/>
      </c>
      <c r="EE41" s="32" t="str">
        <f ca="true">+IF(OFFSET('Hygiene Data'!$H$13,0,10*ROW('Hygiene Data'!H35))="","",OFFSET('Hygiene Data'!$H$13,0,10*ROW('Hygiene Data'!H35)))</f>
        <v/>
      </c>
      <c r="EF41" s="32" t="str">
        <f ca="true">+IF(OFFSET('Hygiene Data'!$H$14,0,10*ROW('Hygiene Data'!H35))="","",OFFSET('Hygiene Data'!$H$14,0,10*ROW('Hygiene Data'!H35)))</f>
        <v/>
      </c>
    </row>
    <row r="42" x14ac:dyDescent="0.2">
      <c r="A42" s="55" t="str">
        <f ca="true">+IF(OFFSET('Water Data'!$B$1,0,10*ROW('Water Data'!B39))="","",OFFSET('Water Data'!$B$1,0,10*ROW('Water Data'!B39)))</f>
        <v/>
      </c>
      <c r="B42" s="55" t="str">
        <f ca="true">+IF(OFFSET('Water Data'!$A$3,0,10*ROW('Water Data'!A39))="","",OFFSET('Water Data'!$A$3,0,10*ROW('Water Data'!A39)))</f>
        <v/>
      </c>
      <c r="C42" s="55" t="str">
        <f ca="true">+IF(OFFSET('Water Data'!$C$3,0,10*ROW('Water Data'!C39))="","",OFFSET('Water Data'!$C$3,0,10*ROW('Water Data'!C39)))</f>
        <v/>
      </c>
      <c r="D42" s="243"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3"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3"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3"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3"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3"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3"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3"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3"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3"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3"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3"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3"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3"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3"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3"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3"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3"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4"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4"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4"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4"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4"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4"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4"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4"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4"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4"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4"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4"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4"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4"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4"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4"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4"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4"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4"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4"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4"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4"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4"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4"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4"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4"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4"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4"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4"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4"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5"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5"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5"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5"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5"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5"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5"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5"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5"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5"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5"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5"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5"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5"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5"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5"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5"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5"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2" t="str">
        <f ca="true">+IF(OFFSET('Water Data'!$C$28,0,10*ROW('Water Data'!C36))="","",OFFSET('Water Data'!$C$28,0,10*ROW('Water Data'!C36)))</f>
        <v/>
      </c>
      <c r="BT42" s="32" t="str">
        <f ca="true">+IF(OFFSET('Water Data'!$C$29,0,10*ROW('Water Data'!C36))="","",OFFSET('Water Data'!$C$29,0,10*ROW('Water Data'!C36)))</f>
        <v/>
      </c>
      <c r="BU42" s="32" t="str">
        <f ca="true">+IF(OFFSET('Water Data'!$C$30,0,10*ROW('Water Data'!C36))="","",OFFSET('Water Data'!$C$30,0,10*ROW('Water Data'!C36)))</f>
        <v/>
      </c>
      <c r="BV42" s="32" t="str">
        <f ca="true">+IF(OFFSET('Water Data'!$D$28,0,10*ROW('Water Data'!D36))="","",OFFSET('Water Data'!$D$28,0,10*ROW('Water Data'!D36)))</f>
        <v/>
      </c>
      <c r="BW42" s="32" t="str">
        <f ca="true">+IF(OFFSET('Water Data'!$D$29,0,10*ROW('Water Data'!D36))="","",OFFSET('Water Data'!$D$29,0,10*ROW('Water Data'!D36)))</f>
        <v/>
      </c>
      <c r="BX42" s="32" t="str">
        <f ca="true">+IF(OFFSET('Water Data'!$D$30,0,10*ROW('Water Data'!D36))="","",OFFSET('Water Data'!$D$30,0,10*ROW('Water Data'!D36)))</f>
        <v/>
      </c>
      <c r="BY42" s="32" t="str">
        <f ca="true">+IF(OFFSET('Water Data'!$E$28,0,10*ROW('Water Data'!E36))="","",OFFSET('Water Data'!$E$28,0,10*ROW('Water Data'!E36)))</f>
        <v/>
      </c>
      <c r="BZ42" s="32" t="str">
        <f ca="true">+IF(OFFSET('Water Data'!$E$29,0,10*ROW('Water Data'!E36))="","",OFFSET('Water Data'!$E$29,0,10*ROW('Water Data'!E36)))</f>
        <v/>
      </c>
      <c r="CA42" s="32" t="str">
        <f ca="true">+IF(OFFSET('Water Data'!$E$30,0,10*ROW('Water Data'!E36))="","",OFFSET('Water Data'!$E$30,0,10*ROW('Water Data'!E36)))</f>
        <v/>
      </c>
      <c r="CB42" s="32" t="str">
        <f ca="true">+IF(OFFSET('Water Data'!$F$28,0,10*ROW('Water Data'!F36))="","",OFFSET('Water Data'!$F$28,0,10*ROW('Water Data'!F36)))</f>
        <v/>
      </c>
      <c r="CC42" s="32" t="str">
        <f ca="true">+IF(OFFSET('Water Data'!$F$29,0,10*ROW('Water Data'!F36))="","",OFFSET('Water Data'!$F$29,0,10*ROW('Water Data'!F36)))</f>
        <v/>
      </c>
      <c r="CD42" s="32" t="str">
        <f ca="true">+IF(OFFSET('Water Data'!$F$30,0,10*ROW('Water Data'!F36))="","",OFFSET('Water Data'!$F$30,0,10*ROW('Water Data'!F36)))</f>
        <v/>
      </c>
      <c r="CE42" s="32" t="str">
        <f ca="true">+IF(OFFSET('Water Data'!$G$28,0,10*ROW('Water Data'!G36))="","",OFFSET('Water Data'!$G$28,0,10*ROW('Water Data'!G36)))</f>
        <v/>
      </c>
      <c r="CF42" s="32" t="str">
        <f ca="true">+IF(OFFSET('Water Data'!$G$29,0,10*ROW('Water Data'!G36))="","",OFFSET('Water Data'!$G$29,0,10*ROW('Water Data'!G36)))</f>
        <v/>
      </c>
      <c r="CG42" s="32" t="str">
        <f ca="true">+IF(OFFSET('Water Data'!$G$30,0,10*ROW('Water Data'!G36))="","",OFFSET('Water Data'!$G$30,0,10*ROW('Water Data'!G36)))</f>
        <v/>
      </c>
      <c r="CH42" s="32" t="str">
        <f ca="true">+IF(OFFSET('Water Data'!$H$28,0,10*ROW('Water Data'!H36))="","",OFFSET('Water Data'!$H$28,0,10*ROW('Water Data'!H36)))</f>
        <v/>
      </c>
      <c r="CI42" s="32" t="str">
        <f ca="true">+IF(OFFSET('Water Data'!$H$29,0,10*ROW('Water Data'!H36))="","",OFFSET('Water Data'!$H$29,0,10*ROW('Water Data'!H36)))</f>
        <v/>
      </c>
      <c r="CJ42" s="32" t="str">
        <f ca="true">+IF(OFFSET('Water Data'!$H$30,0,10*ROW('Water Data'!H36))="","",OFFSET('Water Data'!$H$30,0,10*ROW('Water Data'!H36)))</f>
        <v/>
      </c>
      <c r="CK42" s="32" t="str">
        <f ca="true">+IF(OFFSET('Sanitation Data'!$C$29,0,10*ROW('Sanitation Data'!C36))="","",OFFSET('Sanitation Data'!$C$29,0,10*ROW('Sanitation Data'!C36)))</f>
        <v/>
      </c>
      <c r="CL42" s="32" t="str">
        <f ca="true">+IF(OFFSET('Sanitation Data'!$C$30,0,10*ROW('Sanitation Data'!C36))="","",OFFSET('Sanitation Data'!$C$30,0,10*ROW('Sanitation Data'!C36)))</f>
        <v/>
      </c>
      <c r="CM42" s="32" t="str">
        <f ca="true">+IF(OFFSET('Sanitation Data'!$C$31,0,10*ROW('Sanitation Data'!C36))="","",OFFSET('Sanitation Data'!$C$31,0,10*ROW('Sanitation Data'!C36)))</f>
        <v/>
      </c>
      <c r="CN42" s="32" t="str">
        <f ca="true">+IF(OFFSET('Sanitation Data'!$C$32,0,10*ROW('Sanitation Data'!C36))="","",OFFSET('Sanitation Data'!$C$32,0,10*ROW('Sanitation Data'!C36)))</f>
        <v/>
      </c>
      <c r="CO42" s="32" t="str">
        <f ca="true">+IF(OFFSET('Sanitation Data'!$C$33,0,10*ROW('Sanitation Data'!C36))="","",OFFSET('Sanitation Data'!$C$33,0,10*ROW('Sanitation Data'!C36)))</f>
        <v/>
      </c>
      <c r="CP42" s="32" t="str">
        <f ca="true">+IF(OFFSET('Sanitation Data'!$D$29,0,10*ROW('Sanitation Data'!D36))="","",OFFSET('Sanitation Data'!$D$29,0,10*ROW('Sanitation Data'!D36)))</f>
        <v/>
      </c>
      <c r="CQ42" s="32" t="str">
        <f ca="true">+IF(OFFSET('Sanitation Data'!$D$30,0,10*ROW('Sanitation Data'!D36))="","",OFFSET('Sanitation Data'!$D$30,0,10*ROW('Sanitation Data'!D36)))</f>
        <v/>
      </c>
      <c r="CR42" s="32" t="str">
        <f ca="true">+IF(OFFSET('Sanitation Data'!$D$31,0,10*ROW('Sanitation Data'!D36))="","",OFFSET('Sanitation Data'!$D$31,0,10*ROW('Sanitation Data'!D36)))</f>
        <v/>
      </c>
      <c r="CS42" s="32" t="str">
        <f ca="true">+IF(OFFSET('Sanitation Data'!$D$32,0,10*ROW('Sanitation Data'!D36))="","",OFFSET('Sanitation Data'!$D$32,0,10*ROW('Sanitation Data'!D36)))</f>
        <v/>
      </c>
      <c r="CT42" s="32" t="str">
        <f ca="true">+IF(OFFSET('Sanitation Data'!$D$33,0,10*ROW('Sanitation Data'!D36))="","",OFFSET('Sanitation Data'!$D$33,0,10*ROW('Sanitation Data'!D36)))</f>
        <v/>
      </c>
      <c r="CU42" s="32" t="str">
        <f ca="true">+IF(OFFSET('Sanitation Data'!$E$29,0,10*ROW('Sanitation Data'!E36))="","",OFFSET('Sanitation Data'!$E$29,0,10*ROW('Sanitation Data'!E36)))</f>
        <v/>
      </c>
      <c r="CV42" s="32" t="str">
        <f ca="true">+IF(OFFSET('Sanitation Data'!$E$30,0,10*ROW('Sanitation Data'!E36))="","",OFFSET('Sanitation Data'!$E$30,0,10*ROW('Sanitation Data'!E36)))</f>
        <v/>
      </c>
      <c r="CW42" s="32" t="str">
        <f ca="true">+IF(OFFSET('Sanitation Data'!$E$31,0,10*ROW('Sanitation Data'!E36))="","",OFFSET('Sanitation Data'!$E$31,0,10*ROW('Sanitation Data'!E36)))</f>
        <v/>
      </c>
      <c r="CX42" s="32" t="str">
        <f ca="true">+IF(OFFSET('Sanitation Data'!$E$32,0,10*ROW('Sanitation Data'!E36))="","",OFFSET('Sanitation Data'!$E$32,0,10*ROW('Sanitation Data'!E36)))</f>
        <v/>
      </c>
      <c r="CY42" s="32" t="str">
        <f ca="true">+IF(OFFSET('Sanitation Data'!$E$33,0,10*ROW('Sanitation Data'!E36))="","",OFFSET('Sanitation Data'!$E$33,0,10*ROW('Sanitation Data'!E36)))</f>
        <v/>
      </c>
      <c r="CZ42" s="32" t="str">
        <f ca="true">+IF(OFFSET('Sanitation Data'!$F$29,0,10*ROW('Sanitation Data'!F36))="","",OFFSET('Sanitation Data'!$F$29,0,10*ROW('Sanitation Data'!F36)))</f>
        <v/>
      </c>
      <c r="DA42" s="32" t="str">
        <f ca="true">+IF(OFFSET('Sanitation Data'!$F$30,0,10*ROW('Sanitation Data'!F36))="","",OFFSET('Sanitation Data'!$F$30,0,10*ROW('Sanitation Data'!F36)))</f>
        <v/>
      </c>
      <c r="DB42" s="32" t="str">
        <f ca="true">+IF(OFFSET('Sanitation Data'!$F$31,0,10*ROW('Sanitation Data'!F36))="","",OFFSET('Sanitation Data'!$F$31,0,10*ROW('Sanitation Data'!F36)))</f>
        <v/>
      </c>
      <c r="DC42" s="32" t="str">
        <f ca="true">+IF(OFFSET('Sanitation Data'!$F$32,0,10*ROW('Sanitation Data'!F36))="","",OFFSET('Sanitation Data'!$F$32,0,10*ROW('Sanitation Data'!F36)))</f>
        <v/>
      </c>
      <c r="DD42" s="32" t="str">
        <f ca="true">+IF(OFFSET('Sanitation Data'!$F$33,0,10*ROW('Sanitation Data'!F36))="","",OFFSET('Sanitation Data'!$F$33,0,10*ROW('Sanitation Data'!F36)))</f>
        <v/>
      </c>
      <c r="DE42" s="32" t="str">
        <f ca="true">+IF(OFFSET('Sanitation Data'!$G$29,0,10*ROW('Sanitation Data'!G36))="","",OFFSET('Sanitation Data'!$G$29,0,10*ROW('Sanitation Data'!G36)))</f>
        <v/>
      </c>
      <c r="DF42" s="32" t="str">
        <f ca="true">+IF(OFFSET('Sanitation Data'!$G$30,0,10*ROW('Sanitation Data'!G36))="","",OFFSET('Sanitation Data'!$G$30,0,10*ROW('Sanitation Data'!G36)))</f>
        <v/>
      </c>
      <c r="DG42" s="32" t="str">
        <f ca="true">+IF(OFFSET('Sanitation Data'!$G$31,0,10*ROW('Sanitation Data'!G36))="","",OFFSET('Sanitation Data'!$G$31,0,10*ROW('Sanitation Data'!G36)))</f>
        <v/>
      </c>
      <c r="DH42" s="32" t="str">
        <f ca="true">+IF(OFFSET('Sanitation Data'!$G$32,0,10*ROW('Sanitation Data'!G36))="","",OFFSET('Sanitation Data'!$G$32,0,10*ROW('Sanitation Data'!G36)))</f>
        <v/>
      </c>
      <c r="DI42" s="32" t="str">
        <f ca="true">+IF(OFFSET('Sanitation Data'!$G$33,0,10*ROW('Sanitation Data'!G36))="","",OFFSET('Sanitation Data'!$G$33,0,10*ROW('Sanitation Data'!G36)))</f>
        <v/>
      </c>
      <c r="DJ42" s="32" t="str">
        <f ca="true">+IF(OFFSET('Sanitation Data'!$H$29,0,10*ROW('Sanitation Data'!H36))="","",OFFSET('Sanitation Data'!$H$29,0,10*ROW('Sanitation Data'!H36)))</f>
        <v/>
      </c>
      <c r="DK42" s="32" t="str">
        <f ca="true">+IF(OFFSET('Sanitation Data'!$H$30,0,10*ROW('Sanitation Data'!H36))="","",OFFSET('Sanitation Data'!$H$30,0,10*ROW('Sanitation Data'!H36)))</f>
        <v/>
      </c>
      <c r="DL42" s="32" t="str">
        <f ca="true">+IF(OFFSET('Sanitation Data'!$H$31,0,10*ROW('Sanitation Data'!H36))="","",OFFSET('Sanitation Data'!$H$31,0,10*ROW('Sanitation Data'!H36)))</f>
        <v/>
      </c>
      <c r="DM42" s="32" t="str">
        <f ca="true">+IF(OFFSET('Sanitation Data'!$H$32,0,10*ROW('Sanitation Data'!H36))="","",OFFSET('Sanitation Data'!$H$32,0,10*ROW('Sanitation Data'!H36)))</f>
        <v/>
      </c>
      <c r="DN42" s="32" t="str">
        <f ca="true">+IF(OFFSET('Sanitation Data'!$H$33,0,10*ROW('Sanitation Data'!H36))="","",OFFSET('Sanitation Data'!$H$33,0,10*ROW('Sanitation Data'!H36)))</f>
        <v/>
      </c>
      <c r="DO42" s="32" t="str">
        <f ca="true">+IF(OFFSET('Hygiene Data'!$C$12,0,10*ROW('Hygiene Data'!C36))="","",OFFSET('Hygiene Data'!$C$12,0,10*ROW('Hygiene Data'!C36)))</f>
        <v/>
      </c>
      <c r="DP42" s="32" t="str">
        <f ca="true">+IF(OFFSET('Hygiene Data'!$C$13,0,10*ROW('Hygiene Data'!C36))="","",OFFSET('Hygiene Data'!$C$13,0,10*ROW('Hygiene Data'!C36)))</f>
        <v/>
      </c>
      <c r="DQ42" s="32" t="str">
        <f ca="true">+IF(OFFSET('Hygiene Data'!$C$14,0,10*ROW('Hygiene Data'!C36))="","",OFFSET('Hygiene Data'!$C$14,0,10*ROW('Hygiene Data'!C36)))</f>
        <v/>
      </c>
      <c r="DR42" s="32" t="str">
        <f ca="true">+IF(OFFSET('Hygiene Data'!$D$12,0,10*ROW('Hygiene Data'!D36))="","",OFFSET('Hygiene Data'!$D$12,0,10*ROW('Hygiene Data'!D36)))</f>
        <v/>
      </c>
      <c r="DS42" s="32" t="str">
        <f ca="true">+IF(OFFSET('Hygiene Data'!$D$13,0,10*ROW('Hygiene Data'!D36))="","",OFFSET('Hygiene Data'!$D$13,0,10*ROW('Hygiene Data'!D36)))</f>
        <v/>
      </c>
      <c r="DT42" s="32" t="str">
        <f ca="true">+IF(OFFSET('Hygiene Data'!$D$14,0,10*ROW('Hygiene Data'!D36))="","",OFFSET('Hygiene Data'!$D$14,0,10*ROW('Hygiene Data'!D36)))</f>
        <v/>
      </c>
      <c r="DU42" s="32" t="str">
        <f ca="true">+IF(OFFSET('Hygiene Data'!$E$12,0,10*ROW('Hygiene Data'!E36))="","",OFFSET('Hygiene Data'!$E$12,0,10*ROW('Hygiene Data'!E36)))</f>
        <v/>
      </c>
      <c r="DV42" s="32" t="str">
        <f ca="true">+IF(OFFSET('Hygiene Data'!$E$13,0,10*ROW('Hygiene Data'!E36))="","",OFFSET('Hygiene Data'!$E$13,0,10*ROW('Hygiene Data'!E36)))</f>
        <v/>
      </c>
      <c r="DW42" s="32" t="str">
        <f ca="true">+IF(OFFSET('Hygiene Data'!$E$14,0,10*ROW('Hygiene Data'!E36))="","",OFFSET('Hygiene Data'!$E$14,0,10*ROW('Hygiene Data'!E36)))</f>
        <v/>
      </c>
      <c r="DX42" s="32" t="str">
        <f ca="true">+IF(OFFSET('Hygiene Data'!$F$12,0,10*ROW('Hygiene Data'!F36))="","",OFFSET('Hygiene Data'!$F$12,0,10*ROW('Hygiene Data'!F36)))</f>
        <v/>
      </c>
      <c r="DY42" s="32" t="str">
        <f ca="true">+IF(OFFSET('Hygiene Data'!$F$13,0,10*ROW('Hygiene Data'!F36))="","",OFFSET('Hygiene Data'!$F$13,0,10*ROW('Hygiene Data'!F36)))</f>
        <v/>
      </c>
      <c r="DZ42" s="32" t="str">
        <f ca="true">+IF(OFFSET('Hygiene Data'!$F$14,0,10*ROW('Hygiene Data'!F36))="","",OFFSET('Hygiene Data'!$F$14,0,10*ROW('Hygiene Data'!F36)))</f>
        <v/>
      </c>
      <c r="EA42" s="32" t="str">
        <f ca="true">+IF(OFFSET('Hygiene Data'!$G$12,0,10*ROW('Hygiene Data'!G36))="","",OFFSET('Hygiene Data'!$G$12,0,10*ROW('Hygiene Data'!G36)))</f>
        <v/>
      </c>
      <c r="EB42" s="32" t="str">
        <f ca="true">+IF(OFFSET('Hygiene Data'!$G$13,0,10*ROW('Hygiene Data'!G36))="","",OFFSET('Hygiene Data'!$G$13,0,10*ROW('Hygiene Data'!G36)))</f>
        <v/>
      </c>
      <c r="EC42" s="32" t="str">
        <f ca="true">+IF(OFFSET('Hygiene Data'!$G$14,0,10*ROW('Hygiene Data'!G36))="","",OFFSET('Hygiene Data'!$G$14,0,10*ROW('Hygiene Data'!G36)))</f>
        <v/>
      </c>
      <c r="ED42" s="32" t="str">
        <f ca="true">+IF(OFFSET('Hygiene Data'!$H$12,0,10*ROW('Hygiene Data'!H36))="","",OFFSET('Hygiene Data'!$H$12,0,10*ROW('Hygiene Data'!H36)))</f>
        <v/>
      </c>
      <c r="EE42" s="32" t="str">
        <f ca="true">+IF(OFFSET('Hygiene Data'!$H$13,0,10*ROW('Hygiene Data'!H36))="","",OFFSET('Hygiene Data'!$H$13,0,10*ROW('Hygiene Data'!H36)))</f>
        <v/>
      </c>
      <c r="EF42" s="32" t="str">
        <f ca="true">+IF(OFFSET('Hygiene Data'!$H$14,0,10*ROW('Hygiene Data'!H36))="","",OFFSET('Hygiene Data'!$H$14,0,10*ROW('Hygiene Data'!H36)))</f>
        <v/>
      </c>
    </row>
    <row r="43" x14ac:dyDescent="0.2">
      <c r="A43" s="55" t="str">
        <f ca="true">+IF(OFFSET('Water Data'!$B$1,0,10*ROW('Water Data'!B40))="","",OFFSET('Water Data'!$B$1,0,10*ROW('Water Data'!B40)))</f>
        <v/>
      </c>
      <c r="B43" s="55" t="str">
        <f ca="true">+IF(OFFSET('Water Data'!$A$3,0,10*ROW('Water Data'!A40))="","",OFFSET('Water Data'!$A$3,0,10*ROW('Water Data'!A40)))</f>
        <v/>
      </c>
      <c r="C43" s="55" t="str">
        <f ca="true">+IF(OFFSET('Water Data'!$C$3,0,10*ROW('Water Data'!C40))="","",OFFSET('Water Data'!$C$3,0,10*ROW('Water Data'!C40)))</f>
        <v/>
      </c>
      <c r="D43" s="243"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3"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3"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3"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3"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3"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3"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3"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3"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3"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3"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3"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3"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3"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3"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3"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3"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3"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4"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4"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4"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4"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4"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4"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4"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4"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4"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4"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4"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4"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4"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4"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4"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4"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4"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4"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4"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4"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4"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4"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4"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4"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4"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4"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4"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4"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4"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4"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5"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5"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5"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5"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5"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5"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5"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5"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5"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5"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5"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5"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5"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5"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5"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5"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5"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5"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2" t="str">
        <f ca="true">+IF(OFFSET('Water Data'!$C$28,0,10*ROW('Water Data'!C37))="","",OFFSET('Water Data'!$C$28,0,10*ROW('Water Data'!C37)))</f>
        <v/>
      </c>
      <c r="BT43" s="32" t="str">
        <f ca="true">+IF(OFFSET('Water Data'!$C$29,0,10*ROW('Water Data'!C37))="","",OFFSET('Water Data'!$C$29,0,10*ROW('Water Data'!C37)))</f>
        <v/>
      </c>
      <c r="BU43" s="32" t="str">
        <f ca="true">+IF(OFFSET('Water Data'!$C$30,0,10*ROW('Water Data'!C37))="","",OFFSET('Water Data'!$C$30,0,10*ROW('Water Data'!C37)))</f>
        <v/>
      </c>
      <c r="BV43" s="32" t="str">
        <f ca="true">+IF(OFFSET('Water Data'!$D$28,0,10*ROW('Water Data'!D37))="","",OFFSET('Water Data'!$D$28,0,10*ROW('Water Data'!D37)))</f>
        <v/>
      </c>
      <c r="BW43" s="32" t="str">
        <f ca="true">+IF(OFFSET('Water Data'!$D$29,0,10*ROW('Water Data'!D37))="","",OFFSET('Water Data'!$D$29,0,10*ROW('Water Data'!D37)))</f>
        <v/>
      </c>
      <c r="BX43" s="32" t="str">
        <f ca="true">+IF(OFFSET('Water Data'!$D$30,0,10*ROW('Water Data'!D37))="","",OFFSET('Water Data'!$D$30,0,10*ROW('Water Data'!D37)))</f>
        <v/>
      </c>
      <c r="BY43" s="32" t="str">
        <f ca="true">+IF(OFFSET('Water Data'!$E$28,0,10*ROW('Water Data'!E37))="","",OFFSET('Water Data'!$E$28,0,10*ROW('Water Data'!E37)))</f>
        <v/>
      </c>
      <c r="BZ43" s="32" t="str">
        <f ca="true">+IF(OFFSET('Water Data'!$E$29,0,10*ROW('Water Data'!E37))="","",OFFSET('Water Data'!$E$29,0,10*ROW('Water Data'!E37)))</f>
        <v/>
      </c>
      <c r="CA43" s="32" t="str">
        <f ca="true">+IF(OFFSET('Water Data'!$E$30,0,10*ROW('Water Data'!E37))="","",OFFSET('Water Data'!$E$30,0,10*ROW('Water Data'!E37)))</f>
        <v/>
      </c>
      <c r="CB43" s="32" t="str">
        <f ca="true">+IF(OFFSET('Water Data'!$F$28,0,10*ROW('Water Data'!F37))="","",OFFSET('Water Data'!$F$28,0,10*ROW('Water Data'!F37)))</f>
        <v/>
      </c>
      <c r="CC43" s="32" t="str">
        <f ca="true">+IF(OFFSET('Water Data'!$F$29,0,10*ROW('Water Data'!F37))="","",OFFSET('Water Data'!$F$29,0,10*ROW('Water Data'!F37)))</f>
        <v/>
      </c>
      <c r="CD43" s="32" t="str">
        <f ca="true">+IF(OFFSET('Water Data'!$F$30,0,10*ROW('Water Data'!F37))="","",OFFSET('Water Data'!$F$30,0,10*ROW('Water Data'!F37)))</f>
        <v/>
      </c>
      <c r="CE43" s="32" t="str">
        <f ca="true">+IF(OFFSET('Water Data'!$G$28,0,10*ROW('Water Data'!G37))="","",OFFSET('Water Data'!$G$28,0,10*ROW('Water Data'!G37)))</f>
        <v/>
      </c>
      <c r="CF43" s="32" t="str">
        <f ca="true">+IF(OFFSET('Water Data'!$G$29,0,10*ROW('Water Data'!G37))="","",OFFSET('Water Data'!$G$29,0,10*ROW('Water Data'!G37)))</f>
        <v/>
      </c>
      <c r="CG43" s="32" t="str">
        <f ca="true">+IF(OFFSET('Water Data'!$G$30,0,10*ROW('Water Data'!G37))="","",OFFSET('Water Data'!$G$30,0,10*ROW('Water Data'!G37)))</f>
        <v/>
      </c>
      <c r="CH43" s="32" t="str">
        <f ca="true">+IF(OFFSET('Water Data'!$H$28,0,10*ROW('Water Data'!H37))="","",OFFSET('Water Data'!$H$28,0,10*ROW('Water Data'!H37)))</f>
        <v/>
      </c>
      <c r="CI43" s="32" t="str">
        <f ca="true">+IF(OFFSET('Water Data'!$H$29,0,10*ROW('Water Data'!H37))="","",OFFSET('Water Data'!$H$29,0,10*ROW('Water Data'!H37)))</f>
        <v/>
      </c>
      <c r="CJ43" s="32" t="str">
        <f ca="true">+IF(OFFSET('Water Data'!$H$30,0,10*ROW('Water Data'!H37))="","",OFFSET('Water Data'!$H$30,0,10*ROW('Water Data'!H37)))</f>
        <v/>
      </c>
      <c r="CK43" s="32" t="str">
        <f ca="true">+IF(OFFSET('Sanitation Data'!$C$29,0,10*ROW('Sanitation Data'!C37))="","",OFFSET('Sanitation Data'!$C$29,0,10*ROW('Sanitation Data'!C37)))</f>
        <v/>
      </c>
      <c r="CL43" s="32" t="str">
        <f ca="true">+IF(OFFSET('Sanitation Data'!$C$30,0,10*ROW('Sanitation Data'!C37))="","",OFFSET('Sanitation Data'!$C$30,0,10*ROW('Sanitation Data'!C37)))</f>
        <v/>
      </c>
      <c r="CM43" s="32" t="str">
        <f ca="true">+IF(OFFSET('Sanitation Data'!$C$31,0,10*ROW('Sanitation Data'!C37))="","",OFFSET('Sanitation Data'!$C$31,0,10*ROW('Sanitation Data'!C37)))</f>
        <v/>
      </c>
      <c r="CN43" s="32" t="str">
        <f ca="true">+IF(OFFSET('Sanitation Data'!$C$32,0,10*ROW('Sanitation Data'!C37))="","",OFFSET('Sanitation Data'!$C$32,0,10*ROW('Sanitation Data'!C37)))</f>
        <v/>
      </c>
      <c r="CO43" s="32" t="str">
        <f ca="true">+IF(OFFSET('Sanitation Data'!$C$33,0,10*ROW('Sanitation Data'!C37))="","",OFFSET('Sanitation Data'!$C$33,0,10*ROW('Sanitation Data'!C37)))</f>
        <v/>
      </c>
      <c r="CP43" s="32" t="str">
        <f ca="true">+IF(OFFSET('Sanitation Data'!$D$29,0,10*ROW('Sanitation Data'!D37))="","",OFFSET('Sanitation Data'!$D$29,0,10*ROW('Sanitation Data'!D37)))</f>
        <v/>
      </c>
      <c r="CQ43" s="32" t="str">
        <f ca="true">+IF(OFFSET('Sanitation Data'!$D$30,0,10*ROW('Sanitation Data'!D37))="","",OFFSET('Sanitation Data'!$D$30,0,10*ROW('Sanitation Data'!D37)))</f>
        <v/>
      </c>
      <c r="CR43" s="32" t="str">
        <f ca="true">+IF(OFFSET('Sanitation Data'!$D$31,0,10*ROW('Sanitation Data'!D37))="","",OFFSET('Sanitation Data'!$D$31,0,10*ROW('Sanitation Data'!D37)))</f>
        <v/>
      </c>
      <c r="CS43" s="32" t="str">
        <f ca="true">+IF(OFFSET('Sanitation Data'!$D$32,0,10*ROW('Sanitation Data'!D37))="","",OFFSET('Sanitation Data'!$D$32,0,10*ROW('Sanitation Data'!D37)))</f>
        <v/>
      </c>
      <c r="CT43" s="32" t="str">
        <f ca="true">+IF(OFFSET('Sanitation Data'!$D$33,0,10*ROW('Sanitation Data'!D37))="","",OFFSET('Sanitation Data'!$D$33,0,10*ROW('Sanitation Data'!D37)))</f>
        <v/>
      </c>
      <c r="CU43" s="32" t="str">
        <f ca="true">+IF(OFFSET('Sanitation Data'!$E$29,0,10*ROW('Sanitation Data'!E37))="","",OFFSET('Sanitation Data'!$E$29,0,10*ROW('Sanitation Data'!E37)))</f>
        <v/>
      </c>
      <c r="CV43" s="32" t="str">
        <f ca="true">+IF(OFFSET('Sanitation Data'!$E$30,0,10*ROW('Sanitation Data'!E37))="","",OFFSET('Sanitation Data'!$E$30,0,10*ROW('Sanitation Data'!E37)))</f>
        <v/>
      </c>
      <c r="CW43" s="32" t="str">
        <f ca="true">+IF(OFFSET('Sanitation Data'!$E$31,0,10*ROW('Sanitation Data'!E37))="","",OFFSET('Sanitation Data'!$E$31,0,10*ROW('Sanitation Data'!E37)))</f>
        <v/>
      </c>
      <c r="CX43" s="32" t="str">
        <f ca="true">+IF(OFFSET('Sanitation Data'!$E$32,0,10*ROW('Sanitation Data'!E37))="","",OFFSET('Sanitation Data'!$E$32,0,10*ROW('Sanitation Data'!E37)))</f>
        <v/>
      </c>
      <c r="CY43" s="32" t="str">
        <f ca="true">+IF(OFFSET('Sanitation Data'!$E$33,0,10*ROW('Sanitation Data'!E37))="","",OFFSET('Sanitation Data'!$E$33,0,10*ROW('Sanitation Data'!E37)))</f>
        <v/>
      </c>
      <c r="CZ43" s="32" t="str">
        <f ca="true">+IF(OFFSET('Sanitation Data'!$F$29,0,10*ROW('Sanitation Data'!F37))="","",OFFSET('Sanitation Data'!$F$29,0,10*ROW('Sanitation Data'!F37)))</f>
        <v/>
      </c>
      <c r="DA43" s="32" t="str">
        <f ca="true">+IF(OFFSET('Sanitation Data'!$F$30,0,10*ROW('Sanitation Data'!F37))="","",OFFSET('Sanitation Data'!$F$30,0,10*ROW('Sanitation Data'!F37)))</f>
        <v/>
      </c>
      <c r="DB43" s="32" t="str">
        <f ca="true">+IF(OFFSET('Sanitation Data'!$F$31,0,10*ROW('Sanitation Data'!F37))="","",OFFSET('Sanitation Data'!$F$31,0,10*ROW('Sanitation Data'!F37)))</f>
        <v/>
      </c>
      <c r="DC43" s="32" t="str">
        <f ca="true">+IF(OFFSET('Sanitation Data'!$F$32,0,10*ROW('Sanitation Data'!F37))="","",OFFSET('Sanitation Data'!$F$32,0,10*ROW('Sanitation Data'!F37)))</f>
        <v/>
      </c>
      <c r="DD43" s="32" t="str">
        <f ca="true">+IF(OFFSET('Sanitation Data'!$F$33,0,10*ROW('Sanitation Data'!F37))="","",OFFSET('Sanitation Data'!$F$33,0,10*ROW('Sanitation Data'!F37)))</f>
        <v/>
      </c>
      <c r="DE43" s="32" t="str">
        <f ca="true">+IF(OFFSET('Sanitation Data'!$G$29,0,10*ROW('Sanitation Data'!G37))="","",OFFSET('Sanitation Data'!$G$29,0,10*ROW('Sanitation Data'!G37)))</f>
        <v/>
      </c>
      <c r="DF43" s="32" t="str">
        <f ca="true">+IF(OFFSET('Sanitation Data'!$G$30,0,10*ROW('Sanitation Data'!G37))="","",OFFSET('Sanitation Data'!$G$30,0,10*ROW('Sanitation Data'!G37)))</f>
        <v/>
      </c>
      <c r="DG43" s="32" t="str">
        <f ca="true">+IF(OFFSET('Sanitation Data'!$G$31,0,10*ROW('Sanitation Data'!G37))="","",OFFSET('Sanitation Data'!$G$31,0,10*ROW('Sanitation Data'!G37)))</f>
        <v/>
      </c>
      <c r="DH43" s="32" t="str">
        <f ca="true">+IF(OFFSET('Sanitation Data'!$G$32,0,10*ROW('Sanitation Data'!G37))="","",OFFSET('Sanitation Data'!$G$32,0,10*ROW('Sanitation Data'!G37)))</f>
        <v/>
      </c>
      <c r="DI43" s="32" t="str">
        <f ca="true">+IF(OFFSET('Sanitation Data'!$G$33,0,10*ROW('Sanitation Data'!G37))="","",OFFSET('Sanitation Data'!$G$33,0,10*ROW('Sanitation Data'!G37)))</f>
        <v/>
      </c>
      <c r="DJ43" s="32" t="str">
        <f ca="true">+IF(OFFSET('Sanitation Data'!$H$29,0,10*ROW('Sanitation Data'!H37))="","",OFFSET('Sanitation Data'!$H$29,0,10*ROW('Sanitation Data'!H37)))</f>
        <v/>
      </c>
      <c r="DK43" s="32" t="str">
        <f ca="true">+IF(OFFSET('Sanitation Data'!$H$30,0,10*ROW('Sanitation Data'!H37))="","",OFFSET('Sanitation Data'!$H$30,0,10*ROW('Sanitation Data'!H37)))</f>
        <v/>
      </c>
      <c r="DL43" s="32" t="str">
        <f ca="true">+IF(OFFSET('Sanitation Data'!$H$31,0,10*ROW('Sanitation Data'!H37))="","",OFFSET('Sanitation Data'!$H$31,0,10*ROW('Sanitation Data'!H37)))</f>
        <v/>
      </c>
      <c r="DM43" s="32" t="str">
        <f ca="true">+IF(OFFSET('Sanitation Data'!$H$32,0,10*ROW('Sanitation Data'!H37))="","",OFFSET('Sanitation Data'!$H$32,0,10*ROW('Sanitation Data'!H37)))</f>
        <v/>
      </c>
      <c r="DN43" s="32" t="str">
        <f ca="true">+IF(OFFSET('Sanitation Data'!$H$33,0,10*ROW('Sanitation Data'!H37))="","",OFFSET('Sanitation Data'!$H$33,0,10*ROW('Sanitation Data'!H37)))</f>
        <v/>
      </c>
      <c r="DO43" s="32" t="str">
        <f ca="true">+IF(OFFSET('Hygiene Data'!$C$12,0,10*ROW('Hygiene Data'!C37))="","",OFFSET('Hygiene Data'!$C$12,0,10*ROW('Hygiene Data'!C37)))</f>
        <v/>
      </c>
      <c r="DP43" s="32" t="str">
        <f ca="true">+IF(OFFSET('Hygiene Data'!$C$13,0,10*ROW('Hygiene Data'!C37))="","",OFFSET('Hygiene Data'!$C$13,0,10*ROW('Hygiene Data'!C37)))</f>
        <v/>
      </c>
      <c r="DQ43" s="32" t="str">
        <f ca="true">+IF(OFFSET('Hygiene Data'!$C$14,0,10*ROW('Hygiene Data'!C37))="","",OFFSET('Hygiene Data'!$C$14,0,10*ROW('Hygiene Data'!C37)))</f>
        <v/>
      </c>
      <c r="DR43" s="32" t="str">
        <f ca="true">+IF(OFFSET('Hygiene Data'!$D$12,0,10*ROW('Hygiene Data'!D37))="","",OFFSET('Hygiene Data'!$D$12,0,10*ROW('Hygiene Data'!D37)))</f>
        <v/>
      </c>
      <c r="DS43" s="32" t="str">
        <f ca="true">+IF(OFFSET('Hygiene Data'!$D$13,0,10*ROW('Hygiene Data'!D37))="","",OFFSET('Hygiene Data'!$D$13,0,10*ROW('Hygiene Data'!D37)))</f>
        <v/>
      </c>
      <c r="DT43" s="32" t="str">
        <f ca="true">+IF(OFFSET('Hygiene Data'!$D$14,0,10*ROW('Hygiene Data'!D37))="","",OFFSET('Hygiene Data'!$D$14,0,10*ROW('Hygiene Data'!D37)))</f>
        <v/>
      </c>
      <c r="DU43" s="32" t="str">
        <f ca="true">+IF(OFFSET('Hygiene Data'!$E$12,0,10*ROW('Hygiene Data'!E37))="","",OFFSET('Hygiene Data'!$E$12,0,10*ROW('Hygiene Data'!E37)))</f>
        <v/>
      </c>
      <c r="DV43" s="32" t="str">
        <f ca="true">+IF(OFFSET('Hygiene Data'!$E$13,0,10*ROW('Hygiene Data'!E37))="","",OFFSET('Hygiene Data'!$E$13,0,10*ROW('Hygiene Data'!E37)))</f>
        <v/>
      </c>
      <c r="DW43" s="32" t="str">
        <f ca="true">+IF(OFFSET('Hygiene Data'!$E$14,0,10*ROW('Hygiene Data'!E37))="","",OFFSET('Hygiene Data'!$E$14,0,10*ROW('Hygiene Data'!E37)))</f>
        <v/>
      </c>
      <c r="DX43" s="32" t="str">
        <f ca="true">+IF(OFFSET('Hygiene Data'!$F$12,0,10*ROW('Hygiene Data'!F37))="","",OFFSET('Hygiene Data'!$F$12,0,10*ROW('Hygiene Data'!F37)))</f>
        <v/>
      </c>
      <c r="DY43" s="32" t="str">
        <f ca="true">+IF(OFFSET('Hygiene Data'!$F$13,0,10*ROW('Hygiene Data'!F37))="","",OFFSET('Hygiene Data'!$F$13,0,10*ROW('Hygiene Data'!F37)))</f>
        <v/>
      </c>
      <c r="DZ43" s="32" t="str">
        <f ca="true">+IF(OFFSET('Hygiene Data'!$F$14,0,10*ROW('Hygiene Data'!F37))="","",OFFSET('Hygiene Data'!$F$14,0,10*ROW('Hygiene Data'!F37)))</f>
        <v/>
      </c>
      <c r="EA43" s="32" t="str">
        <f ca="true">+IF(OFFSET('Hygiene Data'!$G$12,0,10*ROW('Hygiene Data'!G37))="","",OFFSET('Hygiene Data'!$G$12,0,10*ROW('Hygiene Data'!G37)))</f>
        <v/>
      </c>
      <c r="EB43" s="32" t="str">
        <f ca="true">+IF(OFFSET('Hygiene Data'!$G$13,0,10*ROW('Hygiene Data'!G37))="","",OFFSET('Hygiene Data'!$G$13,0,10*ROW('Hygiene Data'!G37)))</f>
        <v/>
      </c>
      <c r="EC43" s="32" t="str">
        <f ca="true">+IF(OFFSET('Hygiene Data'!$G$14,0,10*ROW('Hygiene Data'!G37))="","",OFFSET('Hygiene Data'!$G$14,0,10*ROW('Hygiene Data'!G37)))</f>
        <v/>
      </c>
      <c r="ED43" s="32" t="str">
        <f ca="true">+IF(OFFSET('Hygiene Data'!$H$12,0,10*ROW('Hygiene Data'!H37))="","",OFFSET('Hygiene Data'!$H$12,0,10*ROW('Hygiene Data'!H37)))</f>
        <v/>
      </c>
      <c r="EE43" s="32" t="str">
        <f ca="true">+IF(OFFSET('Hygiene Data'!$H$13,0,10*ROW('Hygiene Data'!H37))="","",OFFSET('Hygiene Data'!$H$13,0,10*ROW('Hygiene Data'!H37)))</f>
        <v/>
      </c>
      <c r="EF43" s="32" t="str">
        <f ca="true">+IF(OFFSET('Hygiene Data'!$H$14,0,10*ROW('Hygiene Data'!H37))="","",OFFSET('Hygiene Data'!$H$14,0,10*ROW('Hygiene Data'!H37)))</f>
        <v/>
      </c>
    </row>
    <row r="44" x14ac:dyDescent="0.2">
      <c r="A44" s="55" t="str">
        <f ca="true">+IF(OFFSET('Water Data'!$B$1,0,10*ROW('Water Data'!B41))="","",OFFSET('Water Data'!$B$1,0,10*ROW('Water Data'!B41)))</f>
        <v/>
      </c>
      <c r="B44" s="55" t="str">
        <f ca="true">+IF(OFFSET('Water Data'!$A$3,0,10*ROW('Water Data'!A41))="","",OFFSET('Water Data'!$A$3,0,10*ROW('Water Data'!A41)))</f>
        <v/>
      </c>
      <c r="C44" s="55" t="str">
        <f ca="true">+IF(OFFSET('Water Data'!$C$3,0,10*ROW('Water Data'!C41))="","",OFFSET('Water Data'!$C$3,0,10*ROW('Water Data'!C41)))</f>
        <v/>
      </c>
      <c r="D44" s="243"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3"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3"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3"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3"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3"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3"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3"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3"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3"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3"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3"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3"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3"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3"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3"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3"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3"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4"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4"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4"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4"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4"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4"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4"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4"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4"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4"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4"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4"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4"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4"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4"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4"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4"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4"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4"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4"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4"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4"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4"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4"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4"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4"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4"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4"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4"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4"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5"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5"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5"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5"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5"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5"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5"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5"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5"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5"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5"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5"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5"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5"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5"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5"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5"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5"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2" t="str">
        <f ca="true">+IF(OFFSET('Water Data'!$C$28,0,10*ROW('Water Data'!C38))="","",OFFSET('Water Data'!$C$28,0,10*ROW('Water Data'!C38)))</f>
        <v/>
      </c>
      <c r="BT44" s="32" t="str">
        <f ca="true">+IF(OFFSET('Water Data'!$C$29,0,10*ROW('Water Data'!C38))="","",OFFSET('Water Data'!$C$29,0,10*ROW('Water Data'!C38)))</f>
        <v/>
      </c>
      <c r="BU44" s="32" t="str">
        <f ca="true">+IF(OFFSET('Water Data'!$C$30,0,10*ROW('Water Data'!C38))="","",OFFSET('Water Data'!$C$30,0,10*ROW('Water Data'!C38)))</f>
        <v/>
      </c>
      <c r="BV44" s="32" t="str">
        <f ca="true">+IF(OFFSET('Water Data'!$D$28,0,10*ROW('Water Data'!D38))="","",OFFSET('Water Data'!$D$28,0,10*ROW('Water Data'!D38)))</f>
        <v/>
      </c>
      <c r="BW44" s="32" t="str">
        <f ca="true">+IF(OFFSET('Water Data'!$D$29,0,10*ROW('Water Data'!D38))="","",OFFSET('Water Data'!$D$29,0,10*ROW('Water Data'!D38)))</f>
        <v/>
      </c>
      <c r="BX44" s="32" t="str">
        <f ca="true">+IF(OFFSET('Water Data'!$D$30,0,10*ROW('Water Data'!D38))="","",OFFSET('Water Data'!$D$30,0,10*ROW('Water Data'!D38)))</f>
        <v/>
      </c>
      <c r="BY44" s="32" t="str">
        <f ca="true">+IF(OFFSET('Water Data'!$E$28,0,10*ROW('Water Data'!E38))="","",OFFSET('Water Data'!$E$28,0,10*ROW('Water Data'!E38)))</f>
        <v/>
      </c>
      <c r="BZ44" s="32" t="str">
        <f ca="true">+IF(OFFSET('Water Data'!$E$29,0,10*ROW('Water Data'!E38))="","",OFFSET('Water Data'!$E$29,0,10*ROW('Water Data'!E38)))</f>
        <v/>
      </c>
      <c r="CA44" s="32" t="str">
        <f ca="true">+IF(OFFSET('Water Data'!$E$30,0,10*ROW('Water Data'!E38))="","",OFFSET('Water Data'!$E$30,0,10*ROW('Water Data'!E38)))</f>
        <v/>
      </c>
      <c r="CB44" s="32" t="str">
        <f ca="true">+IF(OFFSET('Water Data'!$F$28,0,10*ROW('Water Data'!F38))="","",OFFSET('Water Data'!$F$28,0,10*ROW('Water Data'!F38)))</f>
        <v/>
      </c>
      <c r="CC44" s="32" t="str">
        <f ca="true">+IF(OFFSET('Water Data'!$F$29,0,10*ROW('Water Data'!F38))="","",OFFSET('Water Data'!$F$29,0,10*ROW('Water Data'!F38)))</f>
        <v/>
      </c>
      <c r="CD44" s="32" t="str">
        <f ca="true">+IF(OFFSET('Water Data'!$F$30,0,10*ROW('Water Data'!F38))="","",OFFSET('Water Data'!$F$30,0,10*ROW('Water Data'!F38)))</f>
        <v/>
      </c>
      <c r="CE44" s="32" t="str">
        <f ca="true">+IF(OFFSET('Water Data'!$G$28,0,10*ROW('Water Data'!G38))="","",OFFSET('Water Data'!$G$28,0,10*ROW('Water Data'!G38)))</f>
        <v/>
      </c>
      <c r="CF44" s="32" t="str">
        <f ca="true">+IF(OFFSET('Water Data'!$G$29,0,10*ROW('Water Data'!G38))="","",OFFSET('Water Data'!$G$29,0,10*ROW('Water Data'!G38)))</f>
        <v/>
      </c>
      <c r="CG44" s="32" t="str">
        <f ca="true">+IF(OFFSET('Water Data'!$G$30,0,10*ROW('Water Data'!G38))="","",OFFSET('Water Data'!$G$30,0,10*ROW('Water Data'!G38)))</f>
        <v/>
      </c>
      <c r="CH44" s="32" t="str">
        <f ca="true">+IF(OFFSET('Water Data'!$H$28,0,10*ROW('Water Data'!H38))="","",OFFSET('Water Data'!$H$28,0,10*ROW('Water Data'!H38)))</f>
        <v/>
      </c>
      <c r="CI44" s="32" t="str">
        <f ca="true">+IF(OFFSET('Water Data'!$H$29,0,10*ROW('Water Data'!H38))="","",OFFSET('Water Data'!$H$29,0,10*ROW('Water Data'!H38)))</f>
        <v/>
      </c>
      <c r="CJ44" s="32" t="str">
        <f ca="true">+IF(OFFSET('Water Data'!$H$30,0,10*ROW('Water Data'!H38))="","",OFFSET('Water Data'!$H$30,0,10*ROW('Water Data'!H38)))</f>
        <v/>
      </c>
      <c r="CK44" s="32" t="str">
        <f ca="true">+IF(OFFSET('Sanitation Data'!$C$29,0,10*ROW('Sanitation Data'!C38))="","",OFFSET('Sanitation Data'!$C$29,0,10*ROW('Sanitation Data'!C38)))</f>
        <v/>
      </c>
      <c r="CL44" s="32" t="str">
        <f ca="true">+IF(OFFSET('Sanitation Data'!$C$30,0,10*ROW('Sanitation Data'!C38))="","",OFFSET('Sanitation Data'!$C$30,0,10*ROW('Sanitation Data'!C38)))</f>
        <v/>
      </c>
      <c r="CM44" s="32" t="str">
        <f ca="true">+IF(OFFSET('Sanitation Data'!$C$31,0,10*ROW('Sanitation Data'!C38))="","",OFFSET('Sanitation Data'!$C$31,0,10*ROW('Sanitation Data'!C38)))</f>
        <v/>
      </c>
      <c r="CN44" s="32" t="str">
        <f ca="true">+IF(OFFSET('Sanitation Data'!$C$32,0,10*ROW('Sanitation Data'!C38))="","",OFFSET('Sanitation Data'!$C$32,0,10*ROW('Sanitation Data'!C38)))</f>
        <v/>
      </c>
      <c r="CO44" s="32" t="str">
        <f ca="true">+IF(OFFSET('Sanitation Data'!$C$33,0,10*ROW('Sanitation Data'!C38))="","",OFFSET('Sanitation Data'!$C$33,0,10*ROW('Sanitation Data'!C38)))</f>
        <v/>
      </c>
      <c r="CP44" s="32" t="str">
        <f ca="true">+IF(OFFSET('Sanitation Data'!$D$29,0,10*ROW('Sanitation Data'!D38))="","",OFFSET('Sanitation Data'!$D$29,0,10*ROW('Sanitation Data'!D38)))</f>
        <v/>
      </c>
      <c r="CQ44" s="32" t="str">
        <f ca="true">+IF(OFFSET('Sanitation Data'!$D$30,0,10*ROW('Sanitation Data'!D38))="","",OFFSET('Sanitation Data'!$D$30,0,10*ROW('Sanitation Data'!D38)))</f>
        <v/>
      </c>
      <c r="CR44" s="32" t="str">
        <f ca="true">+IF(OFFSET('Sanitation Data'!$D$31,0,10*ROW('Sanitation Data'!D38))="","",OFFSET('Sanitation Data'!$D$31,0,10*ROW('Sanitation Data'!D38)))</f>
        <v/>
      </c>
      <c r="CS44" s="32" t="str">
        <f ca="true">+IF(OFFSET('Sanitation Data'!$D$32,0,10*ROW('Sanitation Data'!D38))="","",OFFSET('Sanitation Data'!$D$32,0,10*ROW('Sanitation Data'!D38)))</f>
        <v/>
      </c>
      <c r="CT44" s="32" t="str">
        <f ca="true">+IF(OFFSET('Sanitation Data'!$D$33,0,10*ROW('Sanitation Data'!D38))="","",OFFSET('Sanitation Data'!$D$33,0,10*ROW('Sanitation Data'!D38)))</f>
        <v/>
      </c>
      <c r="CU44" s="32" t="str">
        <f ca="true">+IF(OFFSET('Sanitation Data'!$E$29,0,10*ROW('Sanitation Data'!E38))="","",OFFSET('Sanitation Data'!$E$29,0,10*ROW('Sanitation Data'!E38)))</f>
        <v/>
      </c>
      <c r="CV44" s="32" t="str">
        <f ca="true">+IF(OFFSET('Sanitation Data'!$E$30,0,10*ROW('Sanitation Data'!E38))="","",OFFSET('Sanitation Data'!$E$30,0,10*ROW('Sanitation Data'!E38)))</f>
        <v/>
      </c>
      <c r="CW44" s="32" t="str">
        <f ca="true">+IF(OFFSET('Sanitation Data'!$E$31,0,10*ROW('Sanitation Data'!E38))="","",OFFSET('Sanitation Data'!$E$31,0,10*ROW('Sanitation Data'!E38)))</f>
        <v/>
      </c>
      <c r="CX44" s="32" t="str">
        <f ca="true">+IF(OFFSET('Sanitation Data'!$E$32,0,10*ROW('Sanitation Data'!E38))="","",OFFSET('Sanitation Data'!$E$32,0,10*ROW('Sanitation Data'!E38)))</f>
        <v/>
      </c>
      <c r="CY44" s="32" t="str">
        <f ca="true">+IF(OFFSET('Sanitation Data'!$E$33,0,10*ROW('Sanitation Data'!E38))="","",OFFSET('Sanitation Data'!$E$33,0,10*ROW('Sanitation Data'!E38)))</f>
        <v/>
      </c>
      <c r="CZ44" s="32" t="str">
        <f ca="true">+IF(OFFSET('Sanitation Data'!$F$29,0,10*ROW('Sanitation Data'!F38))="","",OFFSET('Sanitation Data'!$F$29,0,10*ROW('Sanitation Data'!F38)))</f>
        <v/>
      </c>
      <c r="DA44" s="32" t="str">
        <f ca="true">+IF(OFFSET('Sanitation Data'!$F$30,0,10*ROW('Sanitation Data'!F38))="","",OFFSET('Sanitation Data'!$F$30,0,10*ROW('Sanitation Data'!F38)))</f>
        <v/>
      </c>
      <c r="DB44" s="32" t="str">
        <f ca="true">+IF(OFFSET('Sanitation Data'!$F$31,0,10*ROW('Sanitation Data'!F38))="","",OFFSET('Sanitation Data'!$F$31,0,10*ROW('Sanitation Data'!F38)))</f>
        <v/>
      </c>
      <c r="DC44" s="32" t="str">
        <f ca="true">+IF(OFFSET('Sanitation Data'!$F$32,0,10*ROW('Sanitation Data'!F38))="","",OFFSET('Sanitation Data'!$F$32,0,10*ROW('Sanitation Data'!F38)))</f>
        <v/>
      </c>
      <c r="DD44" s="32" t="str">
        <f ca="true">+IF(OFFSET('Sanitation Data'!$F$33,0,10*ROW('Sanitation Data'!F38))="","",OFFSET('Sanitation Data'!$F$33,0,10*ROW('Sanitation Data'!F38)))</f>
        <v/>
      </c>
      <c r="DE44" s="32" t="str">
        <f ca="true">+IF(OFFSET('Sanitation Data'!$G$29,0,10*ROW('Sanitation Data'!G38))="","",OFFSET('Sanitation Data'!$G$29,0,10*ROW('Sanitation Data'!G38)))</f>
        <v/>
      </c>
      <c r="DF44" s="32" t="str">
        <f ca="true">+IF(OFFSET('Sanitation Data'!$G$30,0,10*ROW('Sanitation Data'!G38))="","",OFFSET('Sanitation Data'!$G$30,0,10*ROW('Sanitation Data'!G38)))</f>
        <v/>
      </c>
      <c r="DG44" s="32" t="str">
        <f ca="true">+IF(OFFSET('Sanitation Data'!$G$31,0,10*ROW('Sanitation Data'!G38))="","",OFFSET('Sanitation Data'!$G$31,0,10*ROW('Sanitation Data'!G38)))</f>
        <v/>
      </c>
      <c r="DH44" s="32" t="str">
        <f ca="true">+IF(OFFSET('Sanitation Data'!$G$32,0,10*ROW('Sanitation Data'!G38))="","",OFFSET('Sanitation Data'!$G$32,0,10*ROW('Sanitation Data'!G38)))</f>
        <v/>
      </c>
      <c r="DI44" s="32" t="str">
        <f ca="true">+IF(OFFSET('Sanitation Data'!$G$33,0,10*ROW('Sanitation Data'!G38))="","",OFFSET('Sanitation Data'!$G$33,0,10*ROW('Sanitation Data'!G38)))</f>
        <v/>
      </c>
      <c r="DJ44" s="32" t="str">
        <f ca="true">+IF(OFFSET('Sanitation Data'!$H$29,0,10*ROW('Sanitation Data'!H38))="","",OFFSET('Sanitation Data'!$H$29,0,10*ROW('Sanitation Data'!H38)))</f>
        <v/>
      </c>
      <c r="DK44" s="32" t="str">
        <f ca="true">+IF(OFFSET('Sanitation Data'!$H$30,0,10*ROW('Sanitation Data'!H38))="","",OFFSET('Sanitation Data'!$H$30,0,10*ROW('Sanitation Data'!H38)))</f>
        <v/>
      </c>
      <c r="DL44" s="32" t="str">
        <f ca="true">+IF(OFFSET('Sanitation Data'!$H$31,0,10*ROW('Sanitation Data'!H38))="","",OFFSET('Sanitation Data'!$H$31,0,10*ROW('Sanitation Data'!H38)))</f>
        <v/>
      </c>
      <c r="DM44" s="32" t="str">
        <f ca="true">+IF(OFFSET('Sanitation Data'!$H$32,0,10*ROW('Sanitation Data'!H38))="","",OFFSET('Sanitation Data'!$H$32,0,10*ROW('Sanitation Data'!H38)))</f>
        <v/>
      </c>
      <c r="DN44" s="32" t="str">
        <f ca="true">+IF(OFFSET('Sanitation Data'!$H$33,0,10*ROW('Sanitation Data'!H38))="","",OFFSET('Sanitation Data'!$H$33,0,10*ROW('Sanitation Data'!H38)))</f>
        <v/>
      </c>
      <c r="DO44" s="32" t="str">
        <f ca="true">+IF(OFFSET('Hygiene Data'!$C$12,0,10*ROW('Hygiene Data'!C38))="","",OFFSET('Hygiene Data'!$C$12,0,10*ROW('Hygiene Data'!C38)))</f>
        <v/>
      </c>
      <c r="DP44" s="32" t="str">
        <f ca="true">+IF(OFFSET('Hygiene Data'!$C$13,0,10*ROW('Hygiene Data'!C38))="","",OFFSET('Hygiene Data'!$C$13,0,10*ROW('Hygiene Data'!C38)))</f>
        <v/>
      </c>
      <c r="DQ44" s="32" t="str">
        <f ca="true">+IF(OFFSET('Hygiene Data'!$C$14,0,10*ROW('Hygiene Data'!C38))="","",OFFSET('Hygiene Data'!$C$14,0,10*ROW('Hygiene Data'!C38)))</f>
        <v/>
      </c>
      <c r="DR44" s="32" t="str">
        <f ca="true">+IF(OFFSET('Hygiene Data'!$D$12,0,10*ROW('Hygiene Data'!D38))="","",OFFSET('Hygiene Data'!$D$12,0,10*ROW('Hygiene Data'!D38)))</f>
        <v/>
      </c>
      <c r="DS44" s="32" t="str">
        <f ca="true">+IF(OFFSET('Hygiene Data'!$D$13,0,10*ROW('Hygiene Data'!D38))="","",OFFSET('Hygiene Data'!$D$13,0,10*ROW('Hygiene Data'!D38)))</f>
        <v/>
      </c>
      <c r="DT44" s="32" t="str">
        <f ca="true">+IF(OFFSET('Hygiene Data'!$D$14,0,10*ROW('Hygiene Data'!D38))="","",OFFSET('Hygiene Data'!$D$14,0,10*ROW('Hygiene Data'!D38)))</f>
        <v/>
      </c>
      <c r="DU44" s="32" t="str">
        <f ca="true">+IF(OFFSET('Hygiene Data'!$E$12,0,10*ROW('Hygiene Data'!E38))="","",OFFSET('Hygiene Data'!$E$12,0,10*ROW('Hygiene Data'!E38)))</f>
        <v/>
      </c>
      <c r="DV44" s="32" t="str">
        <f ca="true">+IF(OFFSET('Hygiene Data'!$E$13,0,10*ROW('Hygiene Data'!E38))="","",OFFSET('Hygiene Data'!$E$13,0,10*ROW('Hygiene Data'!E38)))</f>
        <v/>
      </c>
      <c r="DW44" s="32" t="str">
        <f ca="true">+IF(OFFSET('Hygiene Data'!$E$14,0,10*ROW('Hygiene Data'!E38))="","",OFFSET('Hygiene Data'!$E$14,0,10*ROW('Hygiene Data'!E38)))</f>
        <v/>
      </c>
      <c r="DX44" s="32" t="str">
        <f ca="true">+IF(OFFSET('Hygiene Data'!$F$12,0,10*ROW('Hygiene Data'!F38))="","",OFFSET('Hygiene Data'!$F$12,0,10*ROW('Hygiene Data'!F38)))</f>
        <v/>
      </c>
      <c r="DY44" s="32" t="str">
        <f ca="true">+IF(OFFSET('Hygiene Data'!$F$13,0,10*ROW('Hygiene Data'!F38))="","",OFFSET('Hygiene Data'!$F$13,0,10*ROW('Hygiene Data'!F38)))</f>
        <v/>
      </c>
      <c r="DZ44" s="32" t="str">
        <f ca="true">+IF(OFFSET('Hygiene Data'!$F$14,0,10*ROW('Hygiene Data'!F38))="","",OFFSET('Hygiene Data'!$F$14,0,10*ROW('Hygiene Data'!F38)))</f>
        <v/>
      </c>
      <c r="EA44" s="32" t="str">
        <f ca="true">+IF(OFFSET('Hygiene Data'!$G$12,0,10*ROW('Hygiene Data'!G38))="","",OFFSET('Hygiene Data'!$G$12,0,10*ROW('Hygiene Data'!G38)))</f>
        <v/>
      </c>
      <c r="EB44" s="32" t="str">
        <f ca="true">+IF(OFFSET('Hygiene Data'!$G$13,0,10*ROW('Hygiene Data'!G38))="","",OFFSET('Hygiene Data'!$G$13,0,10*ROW('Hygiene Data'!G38)))</f>
        <v/>
      </c>
      <c r="EC44" s="32" t="str">
        <f ca="true">+IF(OFFSET('Hygiene Data'!$G$14,0,10*ROW('Hygiene Data'!G38))="","",OFFSET('Hygiene Data'!$G$14,0,10*ROW('Hygiene Data'!G38)))</f>
        <v/>
      </c>
      <c r="ED44" s="32" t="str">
        <f ca="true">+IF(OFFSET('Hygiene Data'!$H$12,0,10*ROW('Hygiene Data'!H38))="","",OFFSET('Hygiene Data'!$H$12,0,10*ROW('Hygiene Data'!H38)))</f>
        <v/>
      </c>
      <c r="EE44" s="32" t="str">
        <f ca="true">+IF(OFFSET('Hygiene Data'!$H$13,0,10*ROW('Hygiene Data'!H38))="","",OFFSET('Hygiene Data'!$H$13,0,10*ROW('Hygiene Data'!H38)))</f>
        <v/>
      </c>
      <c r="EF44" s="32" t="str">
        <f ca="true">+IF(OFFSET('Hygiene Data'!$H$14,0,10*ROW('Hygiene Data'!H38))="","",OFFSET('Hygiene Data'!$H$14,0,10*ROW('Hygiene Data'!H38)))</f>
        <v/>
      </c>
    </row>
    <row r="45" x14ac:dyDescent="0.2">
      <c r="A45" s="55" t="str">
        <f ca="true">+IF(OFFSET('Water Data'!$B$1,0,10*ROW('Water Data'!B42))="","",OFFSET('Water Data'!$B$1,0,10*ROW('Water Data'!B42)))</f>
        <v/>
      </c>
      <c r="B45" s="55" t="str">
        <f ca="true">+IF(OFFSET('Water Data'!$A$3,0,10*ROW('Water Data'!A42))="","",OFFSET('Water Data'!$A$3,0,10*ROW('Water Data'!A42)))</f>
        <v/>
      </c>
      <c r="C45" s="55" t="str">
        <f ca="true">+IF(OFFSET('Water Data'!$C$3,0,10*ROW('Water Data'!C42))="","",OFFSET('Water Data'!$C$3,0,10*ROW('Water Data'!C42)))</f>
        <v/>
      </c>
      <c r="D45" s="243"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3"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3"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3"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3"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3"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3"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3"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3"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3"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3"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3"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3"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3"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3"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3"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3"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3"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4"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4"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4"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4"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4"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4"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4"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4"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4"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4"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4"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4"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4"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4"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4"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4"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4"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4"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4"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4"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4"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4"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4"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4"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4"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4"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4"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4"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4"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4"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5"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5"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5"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5"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5"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5"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5"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5"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5"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5"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5"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5"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5"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5"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5"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5"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5"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5"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2" t="str">
        <f ca="true">+IF(OFFSET('Water Data'!$C$28,0,10*ROW('Water Data'!C39))="","",OFFSET('Water Data'!$C$28,0,10*ROW('Water Data'!C39)))</f>
        <v/>
      </c>
      <c r="BT45" s="32" t="str">
        <f ca="true">+IF(OFFSET('Water Data'!$C$29,0,10*ROW('Water Data'!C39))="","",OFFSET('Water Data'!$C$29,0,10*ROW('Water Data'!C39)))</f>
        <v/>
      </c>
      <c r="BU45" s="32" t="str">
        <f ca="true">+IF(OFFSET('Water Data'!$C$30,0,10*ROW('Water Data'!C39))="","",OFFSET('Water Data'!$C$30,0,10*ROW('Water Data'!C39)))</f>
        <v/>
      </c>
      <c r="BV45" s="32" t="str">
        <f ca="true">+IF(OFFSET('Water Data'!$D$28,0,10*ROW('Water Data'!D39))="","",OFFSET('Water Data'!$D$28,0,10*ROW('Water Data'!D39)))</f>
        <v/>
      </c>
      <c r="BW45" s="32" t="str">
        <f ca="true">+IF(OFFSET('Water Data'!$D$29,0,10*ROW('Water Data'!D39))="","",OFFSET('Water Data'!$D$29,0,10*ROW('Water Data'!D39)))</f>
        <v/>
      </c>
      <c r="BX45" s="32" t="str">
        <f ca="true">+IF(OFFSET('Water Data'!$D$30,0,10*ROW('Water Data'!D39))="","",OFFSET('Water Data'!$D$30,0,10*ROW('Water Data'!D39)))</f>
        <v/>
      </c>
      <c r="BY45" s="32" t="str">
        <f ca="true">+IF(OFFSET('Water Data'!$E$28,0,10*ROW('Water Data'!E39))="","",OFFSET('Water Data'!$E$28,0,10*ROW('Water Data'!E39)))</f>
        <v/>
      </c>
      <c r="BZ45" s="32" t="str">
        <f ca="true">+IF(OFFSET('Water Data'!$E$29,0,10*ROW('Water Data'!E39))="","",OFFSET('Water Data'!$E$29,0,10*ROW('Water Data'!E39)))</f>
        <v/>
      </c>
      <c r="CA45" s="32" t="str">
        <f ca="true">+IF(OFFSET('Water Data'!$E$30,0,10*ROW('Water Data'!E39))="","",OFFSET('Water Data'!$E$30,0,10*ROW('Water Data'!E39)))</f>
        <v/>
      </c>
      <c r="CB45" s="32" t="str">
        <f ca="true">+IF(OFFSET('Water Data'!$F$28,0,10*ROW('Water Data'!F39))="","",OFFSET('Water Data'!$F$28,0,10*ROW('Water Data'!F39)))</f>
        <v/>
      </c>
      <c r="CC45" s="32" t="str">
        <f ca="true">+IF(OFFSET('Water Data'!$F$29,0,10*ROW('Water Data'!F39))="","",OFFSET('Water Data'!$F$29,0,10*ROW('Water Data'!F39)))</f>
        <v/>
      </c>
      <c r="CD45" s="32" t="str">
        <f ca="true">+IF(OFFSET('Water Data'!$F$30,0,10*ROW('Water Data'!F39))="","",OFFSET('Water Data'!$F$30,0,10*ROW('Water Data'!F39)))</f>
        <v/>
      </c>
      <c r="CE45" s="32" t="str">
        <f ca="true">+IF(OFFSET('Water Data'!$G$28,0,10*ROW('Water Data'!G39))="","",OFFSET('Water Data'!$G$28,0,10*ROW('Water Data'!G39)))</f>
        <v/>
      </c>
      <c r="CF45" s="32" t="str">
        <f ca="true">+IF(OFFSET('Water Data'!$G$29,0,10*ROW('Water Data'!G39))="","",OFFSET('Water Data'!$G$29,0,10*ROW('Water Data'!G39)))</f>
        <v/>
      </c>
      <c r="CG45" s="32" t="str">
        <f ca="true">+IF(OFFSET('Water Data'!$G$30,0,10*ROW('Water Data'!G39))="","",OFFSET('Water Data'!$G$30,0,10*ROW('Water Data'!G39)))</f>
        <v/>
      </c>
      <c r="CH45" s="32" t="str">
        <f ca="true">+IF(OFFSET('Water Data'!$H$28,0,10*ROW('Water Data'!H39))="","",OFFSET('Water Data'!$H$28,0,10*ROW('Water Data'!H39)))</f>
        <v/>
      </c>
      <c r="CI45" s="32" t="str">
        <f ca="true">+IF(OFFSET('Water Data'!$H$29,0,10*ROW('Water Data'!H39))="","",OFFSET('Water Data'!$H$29,0,10*ROW('Water Data'!H39)))</f>
        <v/>
      </c>
      <c r="CJ45" s="32" t="str">
        <f ca="true">+IF(OFFSET('Water Data'!$H$30,0,10*ROW('Water Data'!H39))="","",OFFSET('Water Data'!$H$30,0,10*ROW('Water Data'!H39)))</f>
        <v/>
      </c>
      <c r="CK45" s="32" t="str">
        <f ca="true">+IF(OFFSET('Sanitation Data'!$C$29,0,10*ROW('Sanitation Data'!C39))="","",OFFSET('Sanitation Data'!$C$29,0,10*ROW('Sanitation Data'!C39)))</f>
        <v/>
      </c>
      <c r="CL45" s="32" t="str">
        <f ca="true">+IF(OFFSET('Sanitation Data'!$C$30,0,10*ROW('Sanitation Data'!C39))="","",OFFSET('Sanitation Data'!$C$30,0,10*ROW('Sanitation Data'!C39)))</f>
        <v/>
      </c>
      <c r="CM45" s="32" t="str">
        <f ca="true">+IF(OFFSET('Sanitation Data'!$C$31,0,10*ROW('Sanitation Data'!C39))="","",OFFSET('Sanitation Data'!$C$31,0,10*ROW('Sanitation Data'!C39)))</f>
        <v/>
      </c>
      <c r="CN45" s="32" t="str">
        <f ca="true">+IF(OFFSET('Sanitation Data'!$C$32,0,10*ROW('Sanitation Data'!C39))="","",OFFSET('Sanitation Data'!$C$32,0,10*ROW('Sanitation Data'!C39)))</f>
        <v/>
      </c>
      <c r="CO45" s="32" t="str">
        <f ca="true">+IF(OFFSET('Sanitation Data'!$C$33,0,10*ROW('Sanitation Data'!C39))="","",OFFSET('Sanitation Data'!$C$33,0,10*ROW('Sanitation Data'!C39)))</f>
        <v/>
      </c>
      <c r="CP45" s="32" t="str">
        <f ca="true">+IF(OFFSET('Sanitation Data'!$D$29,0,10*ROW('Sanitation Data'!D39))="","",OFFSET('Sanitation Data'!$D$29,0,10*ROW('Sanitation Data'!D39)))</f>
        <v/>
      </c>
      <c r="CQ45" s="32" t="str">
        <f ca="true">+IF(OFFSET('Sanitation Data'!$D$30,0,10*ROW('Sanitation Data'!D39))="","",OFFSET('Sanitation Data'!$D$30,0,10*ROW('Sanitation Data'!D39)))</f>
        <v/>
      </c>
      <c r="CR45" s="32" t="str">
        <f ca="true">+IF(OFFSET('Sanitation Data'!$D$31,0,10*ROW('Sanitation Data'!D39))="","",OFFSET('Sanitation Data'!$D$31,0,10*ROW('Sanitation Data'!D39)))</f>
        <v/>
      </c>
      <c r="CS45" s="32" t="str">
        <f ca="true">+IF(OFFSET('Sanitation Data'!$D$32,0,10*ROW('Sanitation Data'!D39))="","",OFFSET('Sanitation Data'!$D$32,0,10*ROW('Sanitation Data'!D39)))</f>
        <v/>
      </c>
      <c r="CT45" s="32" t="str">
        <f ca="true">+IF(OFFSET('Sanitation Data'!$D$33,0,10*ROW('Sanitation Data'!D39))="","",OFFSET('Sanitation Data'!$D$33,0,10*ROW('Sanitation Data'!D39)))</f>
        <v/>
      </c>
      <c r="CU45" s="32" t="str">
        <f ca="true">+IF(OFFSET('Sanitation Data'!$E$29,0,10*ROW('Sanitation Data'!E39))="","",OFFSET('Sanitation Data'!$E$29,0,10*ROW('Sanitation Data'!E39)))</f>
        <v/>
      </c>
      <c r="CV45" s="32" t="str">
        <f ca="true">+IF(OFFSET('Sanitation Data'!$E$30,0,10*ROW('Sanitation Data'!E39))="","",OFFSET('Sanitation Data'!$E$30,0,10*ROW('Sanitation Data'!E39)))</f>
        <v/>
      </c>
      <c r="CW45" s="32" t="str">
        <f ca="true">+IF(OFFSET('Sanitation Data'!$E$31,0,10*ROW('Sanitation Data'!E39))="","",OFFSET('Sanitation Data'!$E$31,0,10*ROW('Sanitation Data'!E39)))</f>
        <v/>
      </c>
      <c r="CX45" s="32" t="str">
        <f ca="true">+IF(OFFSET('Sanitation Data'!$E$32,0,10*ROW('Sanitation Data'!E39))="","",OFFSET('Sanitation Data'!$E$32,0,10*ROW('Sanitation Data'!E39)))</f>
        <v/>
      </c>
      <c r="CY45" s="32" t="str">
        <f ca="true">+IF(OFFSET('Sanitation Data'!$E$33,0,10*ROW('Sanitation Data'!E39))="","",OFFSET('Sanitation Data'!$E$33,0,10*ROW('Sanitation Data'!E39)))</f>
        <v/>
      </c>
      <c r="CZ45" s="32" t="str">
        <f ca="true">+IF(OFFSET('Sanitation Data'!$F$29,0,10*ROW('Sanitation Data'!F39))="","",OFFSET('Sanitation Data'!$F$29,0,10*ROW('Sanitation Data'!F39)))</f>
        <v/>
      </c>
      <c r="DA45" s="32" t="str">
        <f ca="true">+IF(OFFSET('Sanitation Data'!$F$30,0,10*ROW('Sanitation Data'!F39))="","",OFFSET('Sanitation Data'!$F$30,0,10*ROW('Sanitation Data'!F39)))</f>
        <v/>
      </c>
      <c r="DB45" s="32" t="str">
        <f ca="true">+IF(OFFSET('Sanitation Data'!$F$31,0,10*ROW('Sanitation Data'!F39))="","",OFFSET('Sanitation Data'!$F$31,0,10*ROW('Sanitation Data'!F39)))</f>
        <v/>
      </c>
      <c r="DC45" s="32" t="str">
        <f ca="true">+IF(OFFSET('Sanitation Data'!$F$32,0,10*ROW('Sanitation Data'!F39))="","",OFFSET('Sanitation Data'!$F$32,0,10*ROW('Sanitation Data'!F39)))</f>
        <v/>
      </c>
      <c r="DD45" s="32" t="str">
        <f ca="true">+IF(OFFSET('Sanitation Data'!$F$33,0,10*ROW('Sanitation Data'!F39))="","",OFFSET('Sanitation Data'!$F$33,0,10*ROW('Sanitation Data'!F39)))</f>
        <v/>
      </c>
      <c r="DE45" s="32" t="str">
        <f ca="true">+IF(OFFSET('Sanitation Data'!$G$29,0,10*ROW('Sanitation Data'!G39))="","",OFFSET('Sanitation Data'!$G$29,0,10*ROW('Sanitation Data'!G39)))</f>
        <v/>
      </c>
      <c r="DF45" s="32" t="str">
        <f ca="true">+IF(OFFSET('Sanitation Data'!$G$30,0,10*ROW('Sanitation Data'!G39))="","",OFFSET('Sanitation Data'!$G$30,0,10*ROW('Sanitation Data'!G39)))</f>
        <v/>
      </c>
      <c r="DG45" s="32" t="str">
        <f ca="true">+IF(OFFSET('Sanitation Data'!$G$31,0,10*ROW('Sanitation Data'!G39))="","",OFFSET('Sanitation Data'!$G$31,0,10*ROW('Sanitation Data'!G39)))</f>
        <v/>
      </c>
      <c r="DH45" s="32" t="str">
        <f ca="true">+IF(OFFSET('Sanitation Data'!$G$32,0,10*ROW('Sanitation Data'!G39))="","",OFFSET('Sanitation Data'!$G$32,0,10*ROW('Sanitation Data'!G39)))</f>
        <v/>
      </c>
      <c r="DI45" s="32" t="str">
        <f ca="true">+IF(OFFSET('Sanitation Data'!$G$33,0,10*ROW('Sanitation Data'!G39))="","",OFFSET('Sanitation Data'!$G$33,0,10*ROW('Sanitation Data'!G39)))</f>
        <v/>
      </c>
      <c r="DJ45" s="32" t="str">
        <f ca="true">+IF(OFFSET('Sanitation Data'!$H$29,0,10*ROW('Sanitation Data'!H39))="","",OFFSET('Sanitation Data'!$H$29,0,10*ROW('Sanitation Data'!H39)))</f>
        <v/>
      </c>
      <c r="DK45" s="32" t="str">
        <f ca="true">+IF(OFFSET('Sanitation Data'!$H$30,0,10*ROW('Sanitation Data'!H39))="","",OFFSET('Sanitation Data'!$H$30,0,10*ROW('Sanitation Data'!H39)))</f>
        <v/>
      </c>
      <c r="DL45" s="32" t="str">
        <f ca="true">+IF(OFFSET('Sanitation Data'!$H$31,0,10*ROW('Sanitation Data'!H39))="","",OFFSET('Sanitation Data'!$H$31,0,10*ROW('Sanitation Data'!H39)))</f>
        <v/>
      </c>
      <c r="DM45" s="32" t="str">
        <f ca="true">+IF(OFFSET('Sanitation Data'!$H$32,0,10*ROW('Sanitation Data'!H39))="","",OFFSET('Sanitation Data'!$H$32,0,10*ROW('Sanitation Data'!H39)))</f>
        <v/>
      </c>
      <c r="DN45" s="32" t="str">
        <f ca="true">+IF(OFFSET('Sanitation Data'!$H$33,0,10*ROW('Sanitation Data'!H39))="","",OFFSET('Sanitation Data'!$H$33,0,10*ROW('Sanitation Data'!H39)))</f>
        <v/>
      </c>
      <c r="DO45" s="32" t="str">
        <f ca="true">+IF(OFFSET('Hygiene Data'!$C$12,0,10*ROW('Hygiene Data'!C39))="","",OFFSET('Hygiene Data'!$C$12,0,10*ROW('Hygiene Data'!C39)))</f>
        <v/>
      </c>
      <c r="DP45" s="32" t="str">
        <f ca="true">+IF(OFFSET('Hygiene Data'!$C$13,0,10*ROW('Hygiene Data'!C39))="","",OFFSET('Hygiene Data'!$C$13,0,10*ROW('Hygiene Data'!C39)))</f>
        <v/>
      </c>
      <c r="DQ45" s="32" t="str">
        <f ca="true">+IF(OFFSET('Hygiene Data'!$C$14,0,10*ROW('Hygiene Data'!C39))="","",OFFSET('Hygiene Data'!$C$14,0,10*ROW('Hygiene Data'!C39)))</f>
        <v/>
      </c>
      <c r="DR45" s="32" t="str">
        <f ca="true">+IF(OFFSET('Hygiene Data'!$D$12,0,10*ROW('Hygiene Data'!D39))="","",OFFSET('Hygiene Data'!$D$12,0,10*ROW('Hygiene Data'!D39)))</f>
        <v/>
      </c>
      <c r="DS45" s="32" t="str">
        <f ca="true">+IF(OFFSET('Hygiene Data'!$D$13,0,10*ROW('Hygiene Data'!D39))="","",OFFSET('Hygiene Data'!$D$13,0,10*ROW('Hygiene Data'!D39)))</f>
        <v/>
      </c>
      <c r="DT45" s="32" t="str">
        <f ca="true">+IF(OFFSET('Hygiene Data'!$D$14,0,10*ROW('Hygiene Data'!D39))="","",OFFSET('Hygiene Data'!$D$14,0,10*ROW('Hygiene Data'!D39)))</f>
        <v/>
      </c>
      <c r="DU45" s="32" t="str">
        <f ca="true">+IF(OFFSET('Hygiene Data'!$E$12,0,10*ROW('Hygiene Data'!E39))="","",OFFSET('Hygiene Data'!$E$12,0,10*ROW('Hygiene Data'!E39)))</f>
        <v/>
      </c>
      <c r="DV45" s="32" t="str">
        <f ca="true">+IF(OFFSET('Hygiene Data'!$E$13,0,10*ROW('Hygiene Data'!E39))="","",OFFSET('Hygiene Data'!$E$13,0,10*ROW('Hygiene Data'!E39)))</f>
        <v/>
      </c>
      <c r="DW45" s="32" t="str">
        <f ca="true">+IF(OFFSET('Hygiene Data'!$E$14,0,10*ROW('Hygiene Data'!E39))="","",OFFSET('Hygiene Data'!$E$14,0,10*ROW('Hygiene Data'!E39)))</f>
        <v/>
      </c>
      <c r="DX45" s="32" t="str">
        <f ca="true">+IF(OFFSET('Hygiene Data'!$F$12,0,10*ROW('Hygiene Data'!F39))="","",OFFSET('Hygiene Data'!$F$12,0,10*ROW('Hygiene Data'!F39)))</f>
        <v/>
      </c>
      <c r="DY45" s="32" t="str">
        <f ca="true">+IF(OFFSET('Hygiene Data'!$F$13,0,10*ROW('Hygiene Data'!F39))="","",OFFSET('Hygiene Data'!$F$13,0,10*ROW('Hygiene Data'!F39)))</f>
        <v/>
      </c>
      <c r="DZ45" s="32" t="str">
        <f ca="true">+IF(OFFSET('Hygiene Data'!$F$14,0,10*ROW('Hygiene Data'!F39))="","",OFFSET('Hygiene Data'!$F$14,0,10*ROW('Hygiene Data'!F39)))</f>
        <v/>
      </c>
      <c r="EA45" s="32" t="str">
        <f ca="true">+IF(OFFSET('Hygiene Data'!$G$12,0,10*ROW('Hygiene Data'!G39))="","",OFFSET('Hygiene Data'!$G$12,0,10*ROW('Hygiene Data'!G39)))</f>
        <v/>
      </c>
      <c r="EB45" s="32" t="str">
        <f ca="true">+IF(OFFSET('Hygiene Data'!$G$13,0,10*ROW('Hygiene Data'!G39))="","",OFFSET('Hygiene Data'!$G$13,0,10*ROW('Hygiene Data'!G39)))</f>
        <v/>
      </c>
      <c r="EC45" s="32" t="str">
        <f ca="true">+IF(OFFSET('Hygiene Data'!$G$14,0,10*ROW('Hygiene Data'!G39))="","",OFFSET('Hygiene Data'!$G$14,0,10*ROW('Hygiene Data'!G39)))</f>
        <v/>
      </c>
      <c r="ED45" s="32" t="str">
        <f ca="true">+IF(OFFSET('Hygiene Data'!$H$12,0,10*ROW('Hygiene Data'!H39))="","",OFFSET('Hygiene Data'!$H$12,0,10*ROW('Hygiene Data'!H39)))</f>
        <v/>
      </c>
      <c r="EE45" s="32" t="str">
        <f ca="true">+IF(OFFSET('Hygiene Data'!$H$13,0,10*ROW('Hygiene Data'!H39))="","",OFFSET('Hygiene Data'!$H$13,0,10*ROW('Hygiene Data'!H39)))</f>
        <v/>
      </c>
      <c r="EF45" s="32" t="str">
        <f ca="true">+IF(OFFSET('Hygiene Data'!$H$14,0,10*ROW('Hygiene Data'!H39))="","",OFFSET('Hygiene Data'!$H$14,0,10*ROW('Hygiene Data'!H39)))</f>
        <v/>
      </c>
    </row>
    <row r="46" x14ac:dyDescent="0.2">
      <c r="A46" s="55" t="str">
        <f ca="true">+IF(OFFSET('Water Data'!$B$1,0,10*ROW('Water Data'!B43))="","",OFFSET('Water Data'!$B$1,0,10*ROW('Water Data'!B43)))</f>
        <v/>
      </c>
      <c r="B46" s="55" t="str">
        <f ca="true">+IF(OFFSET('Water Data'!$A$3,0,10*ROW('Water Data'!A43))="","",OFFSET('Water Data'!$A$3,0,10*ROW('Water Data'!A43)))</f>
        <v/>
      </c>
      <c r="C46" s="55" t="str">
        <f ca="true">+IF(OFFSET('Water Data'!$C$3,0,10*ROW('Water Data'!C43))="","",OFFSET('Water Data'!$C$3,0,10*ROW('Water Data'!C43)))</f>
        <v/>
      </c>
      <c r="D46" s="243"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3"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3"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3"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3"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3"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3"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3"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3"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3"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3"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3"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3"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3"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3"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3"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3"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3"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4"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4"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4"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4"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4"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4"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4"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4"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4"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4"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4"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4"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4"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4"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4"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4"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4"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4"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4"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4"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4"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4"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4"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4"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4"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4"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4"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4"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4"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4"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5"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5"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5"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5"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5"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5"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5"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5"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5"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5"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5"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5"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5"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5"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5"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5"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5"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5"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2" t="str">
        <f ca="true">+IF(OFFSET('Water Data'!$C$28,0,10*ROW('Water Data'!C40))="","",OFFSET('Water Data'!$C$28,0,10*ROW('Water Data'!C40)))</f>
        <v/>
      </c>
      <c r="BT46" s="32" t="str">
        <f ca="true">+IF(OFFSET('Water Data'!$C$29,0,10*ROW('Water Data'!C40))="","",OFFSET('Water Data'!$C$29,0,10*ROW('Water Data'!C40)))</f>
        <v/>
      </c>
      <c r="BU46" s="32" t="str">
        <f ca="true">+IF(OFFSET('Water Data'!$C$30,0,10*ROW('Water Data'!C40))="","",OFFSET('Water Data'!$C$30,0,10*ROW('Water Data'!C40)))</f>
        <v/>
      </c>
      <c r="BV46" s="32" t="str">
        <f ca="true">+IF(OFFSET('Water Data'!$D$28,0,10*ROW('Water Data'!D40))="","",OFFSET('Water Data'!$D$28,0,10*ROW('Water Data'!D40)))</f>
        <v/>
      </c>
      <c r="BW46" s="32" t="str">
        <f ca="true">+IF(OFFSET('Water Data'!$D$29,0,10*ROW('Water Data'!D40))="","",OFFSET('Water Data'!$D$29,0,10*ROW('Water Data'!D40)))</f>
        <v/>
      </c>
      <c r="BX46" s="32" t="str">
        <f ca="true">+IF(OFFSET('Water Data'!$D$30,0,10*ROW('Water Data'!D40))="","",OFFSET('Water Data'!$D$30,0,10*ROW('Water Data'!D40)))</f>
        <v/>
      </c>
      <c r="BY46" s="32" t="str">
        <f ca="true">+IF(OFFSET('Water Data'!$E$28,0,10*ROW('Water Data'!E40))="","",OFFSET('Water Data'!$E$28,0,10*ROW('Water Data'!E40)))</f>
        <v/>
      </c>
      <c r="BZ46" s="32" t="str">
        <f ca="true">+IF(OFFSET('Water Data'!$E$29,0,10*ROW('Water Data'!E40))="","",OFFSET('Water Data'!$E$29,0,10*ROW('Water Data'!E40)))</f>
        <v/>
      </c>
      <c r="CA46" s="32" t="str">
        <f ca="true">+IF(OFFSET('Water Data'!$E$30,0,10*ROW('Water Data'!E40))="","",OFFSET('Water Data'!$E$30,0,10*ROW('Water Data'!E40)))</f>
        <v/>
      </c>
      <c r="CB46" s="32" t="str">
        <f ca="true">+IF(OFFSET('Water Data'!$F$28,0,10*ROW('Water Data'!F40))="","",OFFSET('Water Data'!$F$28,0,10*ROW('Water Data'!F40)))</f>
        <v/>
      </c>
      <c r="CC46" s="32" t="str">
        <f ca="true">+IF(OFFSET('Water Data'!$F$29,0,10*ROW('Water Data'!F40))="","",OFFSET('Water Data'!$F$29,0,10*ROW('Water Data'!F40)))</f>
        <v/>
      </c>
      <c r="CD46" s="32" t="str">
        <f ca="true">+IF(OFFSET('Water Data'!$F$30,0,10*ROW('Water Data'!F40))="","",OFFSET('Water Data'!$F$30,0,10*ROW('Water Data'!F40)))</f>
        <v/>
      </c>
      <c r="CE46" s="32" t="str">
        <f ca="true">+IF(OFFSET('Water Data'!$G$28,0,10*ROW('Water Data'!G40))="","",OFFSET('Water Data'!$G$28,0,10*ROW('Water Data'!G40)))</f>
        <v/>
      </c>
      <c r="CF46" s="32" t="str">
        <f ca="true">+IF(OFFSET('Water Data'!$G$29,0,10*ROW('Water Data'!G40))="","",OFFSET('Water Data'!$G$29,0,10*ROW('Water Data'!G40)))</f>
        <v/>
      </c>
      <c r="CG46" s="32" t="str">
        <f ca="true">+IF(OFFSET('Water Data'!$G$30,0,10*ROW('Water Data'!G40))="","",OFFSET('Water Data'!$G$30,0,10*ROW('Water Data'!G40)))</f>
        <v/>
      </c>
      <c r="CH46" s="32" t="str">
        <f ca="true">+IF(OFFSET('Water Data'!$H$28,0,10*ROW('Water Data'!H40))="","",OFFSET('Water Data'!$H$28,0,10*ROW('Water Data'!H40)))</f>
        <v/>
      </c>
      <c r="CI46" s="32" t="str">
        <f ca="true">+IF(OFFSET('Water Data'!$H$29,0,10*ROW('Water Data'!H40))="","",OFFSET('Water Data'!$H$29,0,10*ROW('Water Data'!H40)))</f>
        <v/>
      </c>
      <c r="CJ46" s="32" t="str">
        <f ca="true">+IF(OFFSET('Water Data'!$H$30,0,10*ROW('Water Data'!H40))="","",OFFSET('Water Data'!$H$30,0,10*ROW('Water Data'!H40)))</f>
        <v/>
      </c>
      <c r="CK46" s="32" t="str">
        <f ca="true">+IF(OFFSET('Sanitation Data'!$C$29,0,10*ROW('Sanitation Data'!C40))="","",OFFSET('Sanitation Data'!$C$29,0,10*ROW('Sanitation Data'!C40)))</f>
        <v/>
      </c>
      <c r="CL46" s="32" t="str">
        <f ca="true">+IF(OFFSET('Sanitation Data'!$C$30,0,10*ROW('Sanitation Data'!C40))="","",OFFSET('Sanitation Data'!$C$30,0,10*ROW('Sanitation Data'!C40)))</f>
        <v/>
      </c>
      <c r="CM46" s="32" t="str">
        <f ca="true">+IF(OFFSET('Sanitation Data'!$C$31,0,10*ROW('Sanitation Data'!C40))="","",OFFSET('Sanitation Data'!$C$31,0,10*ROW('Sanitation Data'!C40)))</f>
        <v/>
      </c>
      <c r="CN46" s="32" t="str">
        <f ca="true">+IF(OFFSET('Sanitation Data'!$C$32,0,10*ROW('Sanitation Data'!C40))="","",OFFSET('Sanitation Data'!$C$32,0,10*ROW('Sanitation Data'!C40)))</f>
        <v/>
      </c>
      <c r="CO46" s="32" t="str">
        <f ca="true">+IF(OFFSET('Sanitation Data'!$C$33,0,10*ROW('Sanitation Data'!C40))="","",OFFSET('Sanitation Data'!$C$33,0,10*ROW('Sanitation Data'!C40)))</f>
        <v/>
      </c>
      <c r="CP46" s="32" t="str">
        <f ca="true">+IF(OFFSET('Sanitation Data'!$D$29,0,10*ROW('Sanitation Data'!D40))="","",OFFSET('Sanitation Data'!$D$29,0,10*ROW('Sanitation Data'!D40)))</f>
        <v/>
      </c>
      <c r="CQ46" s="32" t="str">
        <f ca="true">+IF(OFFSET('Sanitation Data'!$D$30,0,10*ROW('Sanitation Data'!D40))="","",OFFSET('Sanitation Data'!$D$30,0,10*ROW('Sanitation Data'!D40)))</f>
        <v/>
      </c>
      <c r="CR46" s="32" t="str">
        <f ca="true">+IF(OFFSET('Sanitation Data'!$D$31,0,10*ROW('Sanitation Data'!D40))="","",OFFSET('Sanitation Data'!$D$31,0,10*ROW('Sanitation Data'!D40)))</f>
        <v/>
      </c>
      <c r="CS46" s="32" t="str">
        <f ca="true">+IF(OFFSET('Sanitation Data'!$D$32,0,10*ROW('Sanitation Data'!D40))="","",OFFSET('Sanitation Data'!$D$32,0,10*ROW('Sanitation Data'!D40)))</f>
        <v/>
      </c>
      <c r="CT46" s="32" t="str">
        <f ca="true">+IF(OFFSET('Sanitation Data'!$D$33,0,10*ROW('Sanitation Data'!D40))="","",OFFSET('Sanitation Data'!$D$33,0,10*ROW('Sanitation Data'!D40)))</f>
        <v/>
      </c>
      <c r="CU46" s="32" t="str">
        <f ca="true">+IF(OFFSET('Sanitation Data'!$E$29,0,10*ROW('Sanitation Data'!E40))="","",OFFSET('Sanitation Data'!$E$29,0,10*ROW('Sanitation Data'!E40)))</f>
        <v/>
      </c>
      <c r="CV46" s="32" t="str">
        <f ca="true">+IF(OFFSET('Sanitation Data'!$E$30,0,10*ROW('Sanitation Data'!E40))="","",OFFSET('Sanitation Data'!$E$30,0,10*ROW('Sanitation Data'!E40)))</f>
        <v/>
      </c>
      <c r="CW46" s="32" t="str">
        <f ca="true">+IF(OFFSET('Sanitation Data'!$E$31,0,10*ROW('Sanitation Data'!E40))="","",OFFSET('Sanitation Data'!$E$31,0,10*ROW('Sanitation Data'!E40)))</f>
        <v/>
      </c>
      <c r="CX46" s="32" t="str">
        <f ca="true">+IF(OFFSET('Sanitation Data'!$E$32,0,10*ROW('Sanitation Data'!E40))="","",OFFSET('Sanitation Data'!$E$32,0,10*ROW('Sanitation Data'!E40)))</f>
        <v/>
      </c>
      <c r="CY46" s="32" t="str">
        <f ca="true">+IF(OFFSET('Sanitation Data'!$E$33,0,10*ROW('Sanitation Data'!E40))="","",OFFSET('Sanitation Data'!$E$33,0,10*ROW('Sanitation Data'!E40)))</f>
        <v/>
      </c>
      <c r="CZ46" s="32" t="str">
        <f ca="true">+IF(OFFSET('Sanitation Data'!$F$29,0,10*ROW('Sanitation Data'!F40))="","",OFFSET('Sanitation Data'!$F$29,0,10*ROW('Sanitation Data'!F40)))</f>
        <v/>
      </c>
      <c r="DA46" s="32" t="str">
        <f ca="true">+IF(OFFSET('Sanitation Data'!$F$30,0,10*ROW('Sanitation Data'!F40))="","",OFFSET('Sanitation Data'!$F$30,0,10*ROW('Sanitation Data'!F40)))</f>
        <v/>
      </c>
      <c r="DB46" s="32" t="str">
        <f ca="true">+IF(OFFSET('Sanitation Data'!$F$31,0,10*ROW('Sanitation Data'!F40))="","",OFFSET('Sanitation Data'!$F$31,0,10*ROW('Sanitation Data'!F40)))</f>
        <v/>
      </c>
      <c r="DC46" s="32" t="str">
        <f ca="true">+IF(OFFSET('Sanitation Data'!$F$32,0,10*ROW('Sanitation Data'!F40))="","",OFFSET('Sanitation Data'!$F$32,0,10*ROW('Sanitation Data'!F40)))</f>
        <v/>
      </c>
      <c r="DD46" s="32" t="str">
        <f ca="true">+IF(OFFSET('Sanitation Data'!$F$33,0,10*ROW('Sanitation Data'!F40))="","",OFFSET('Sanitation Data'!$F$33,0,10*ROW('Sanitation Data'!F40)))</f>
        <v/>
      </c>
      <c r="DE46" s="32" t="str">
        <f ca="true">+IF(OFFSET('Sanitation Data'!$G$29,0,10*ROW('Sanitation Data'!G40))="","",OFFSET('Sanitation Data'!$G$29,0,10*ROW('Sanitation Data'!G40)))</f>
        <v/>
      </c>
      <c r="DF46" s="32" t="str">
        <f ca="true">+IF(OFFSET('Sanitation Data'!$G$30,0,10*ROW('Sanitation Data'!G40))="","",OFFSET('Sanitation Data'!$G$30,0,10*ROW('Sanitation Data'!G40)))</f>
        <v/>
      </c>
      <c r="DG46" s="32" t="str">
        <f ca="true">+IF(OFFSET('Sanitation Data'!$G$31,0,10*ROW('Sanitation Data'!G40))="","",OFFSET('Sanitation Data'!$G$31,0,10*ROW('Sanitation Data'!G40)))</f>
        <v/>
      </c>
      <c r="DH46" s="32" t="str">
        <f ca="true">+IF(OFFSET('Sanitation Data'!$G$32,0,10*ROW('Sanitation Data'!G40))="","",OFFSET('Sanitation Data'!$G$32,0,10*ROW('Sanitation Data'!G40)))</f>
        <v/>
      </c>
      <c r="DI46" s="32" t="str">
        <f ca="true">+IF(OFFSET('Sanitation Data'!$G$33,0,10*ROW('Sanitation Data'!G40))="","",OFFSET('Sanitation Data'!$G$33,0,10*ROW('Sanitation Data'!G40)))</f>
        <v/>
      </c>
      <c r="DJ46" s="32" t="str">
        <f ca="true">+IF(OFFSET('Sanitation Data'!$H$29,0,10*ROW('Sanitation Data'!H40))="","",OFFSET('Sanitation Data'!$H$29,0,10*ROW('Sanitation Data'!H40)))</f>
        <v/>
      </c>
      <c r="DK46" s="32" t="str">
        <f ca="true">+IF(OFFSET('Sanitation Data'!$H$30,0,10*ROW('Sanitation Data'!H40))="","",OFFSET('Sanitation Data'!$H$30,0,10*ROW('Sanitation Data'!H40)))</f>
        <v/>
      </c>
      <c r="DL46" s="32" t="str">
        <f ca="true">+IF(OFFSET('Sanitation Data'!$H$31,0,10*ROW('Sanitation Data'!H40))="","",OFFSET('Sanitation Data'!$H$31,0,10*ROW('Sanitation Data'!H40)))</f>
        <v/>
      </c>
      <c r="DM46" s="32" t="str">
        <f ca="true">+IF(OFFSET('Sanitation Data'!$H$32,0,10*ROW('Sanitation Data'!H40))="","",OFFSET('Sanitation Data'!$H$32,0,10*ROW('Sanitation Data'!H40)))</f>
        <v/>
      </c>
      <c r="DN46" s="32" t="str">
        <f ca="true">+IF(OFFSET('Sanitation Data'!$H$33,0,10*ROW('Sanitation Data'!H40))="","",OFFSET('Sanitation Data'!$H$33,0,10*ROW('Sanitation Data'!H40)))</f>
        <v/>
      </c>
      <c r="DO46" s="32" t="str">
        <f ca="true">+IF(OFFSET('Hygiene Data'!$C$12,0,10*ROW('Hygiene Data'!C40))="","",OFFSET('Hygiene Data'!$C$12,0,10*ROW('Hygiene Data'!C40)))</f>
        <v/>
      </c>
      <c r="DP46" s="32" t="str">
        <f ca="true">+IF(OFFSET('Hygiene Data'!$C$13,0,10*ROW('Hygiene Data'!C40))="","",OFFSET('Hygiene Data'!$C$13,0,10*ROW('Hygiene Data'!C40)))</f>
        <v/>
      </c>
      <c r="DQ46" s="32" t="str">
        <f ca="true">+IF(OFFSET('Hygiene Data'!$C$14,0,10*ROW('Hygiene Data'!C40))="","",OFFSET('Hygiene Data'!$C$14,0,10*ROW('Hygiene Data'!C40)))</f>
        <v/>
      </c>
      <c r="DR46" s="32" t="str">
        <f ca="true">+IF(OFFSET('Hygiene Data'!$D$12,0,10*ROW('Hygiene Data'!D40))="","",OFFSET('Hygiene Data'!$D$12,0,10*ROW('Hygiene Data'!D40)))</f>
        <v/>
      </c>
      <c r="DS46" s="32" t="str">
        <f ca="true">+IF(OFFSET('Hygiene Data'!$D$13,0,10*ROW('Hygiene Data'!D40))="","",OFFSET('Hygiene Data'!$D$13,0,10*ROW('Hygiene Data'!D40)))</f>
        <v/>
      </c>
      <c r="DT46" s="32" t="str">
        <f ca="true">+IF(OFFSET('Hygiene Data'!$D$14,0,10*ROW('Hygiene Data'!D40))="","",OFFSET('Hygiene Data'!$D$14,0,10*ROW('Hygiene Data'!D40)))</f>
        <v/>
      </c>
      <c r="DU46" s="32" t="str">
        <f ca="true">+IF(OFFSET('Hygiene Data'!$E$12,0,10*ROW('Hygiene Data'!E40))="","",OFFSET('Hygiene Data'!$E$12,0,10*ROW('Hygiene Data'!E40)))</f>
        <v/>
      </c>
      <c r="DV46" s="32" t="str">
        <f ca="true">+IF(OFFSET('Hygiene Data'!$E$13,0,10*ROW('Hygiene Data'!E40))="","",OFFSET('Hygiene Data'!$E$13,0,10*ROW('Hygiene Data'!E40)))</f>
        <v/>
      </c>
      <c r="DW46" s="32" t="str">
        <f ca="true">+IF(OFFSET('Hygiene Data'!$E$14,0,10*ROW('Hygiene Data'!E40))="","",OFFSET('Hygiene Data'!$E$14,0,10*ROW('Hygiene Data'!E40)))</f>
        <v/>
      </c>
      <c r="DX46" s="32" t="str">
        <f ca="true">+IF(OFFSET('Hygiene Data'!$F$12,0,10*ROW('Hygiene Data'!F40))="","",OFFSET('Hygiene Data'!$F$12,0,10*ROW('Hygiene Data'!F40)))</f>
        <v/>
      </c>
      <c r="DY46" s="32" t="str">
        <f ca="true">+IF(OFFSET('Hygiene Data'!$F$13,0,10*ROW('Hygiene Data'!F40))="","",OFFSET('Hygiene Data'!$F$13,0,10*ROW('Hygiene Data'!F40)))</f>
        <v/>
      </c>
      <c r="DZ46" s="32" t="str">
        <f ca="true">+IF(OFFSET('Hygiene Data'!$F$14,0,10*ROW('Hygiene Data'!F40))="","",OFFSET('Hygiene Data'!$F$14,0,10*ROW('Hygiene Data'!F40)))</f>
        <v/>
      </c>
      <c r="EA46" s="32" t="str">
        <f ca="true">+IF(OFFSET('Hygiene Data'!$G$12,0,10*ROW('Hygiene Data'!G40))="","",OFFSET('Hygiene Data'!$G$12,0,10*ROW('Hygiene Data'!G40)))</f>
        <v/>
      </c>
      <c r="EB46" s="32" t="str">
        <f ca="true">+IF(OFFSET('Hygiene Data'!$G$13,0,10*ROW('Hygiene Data'!G40))="","",OFFSET('Hygiene Data'!$G$13,0,10*ROW('Hygiene Data'!G40)))</f>
        <v/>
      </c>
      <c r="EC46" s="32" t="str">
        <f ca="true">+IF(OFFSET('Hygiene Data'!$G$14,0,10*ROW('Hygiene Data'!G40))="","",OFFSET('Hygiene Data'!$G$14,0,10*ROW('Hygiene Data'!G40)))</f>
        <v/>
      </c>
      <c r="ED46" s="32" t="str">
        <f ca="true">+IF(OFFSET('Hygiene Data'!$H$12,0,10*ROW('Hygiene Data'!H40))="","",OFFSET('Hygiene Data'!$H$12,0,10*ROW('Hygiene Data'!H40)))</f>
        <v/>
      </c>
      <c r="EE46" s="32" t="str">
        <f ca="true">+IF(OFFSET('Hygiene Data'!$H$13,0,10*ROW('Hygiene Data'!H40))="","",OFFSET('Hygiene Data'!$H$13,0,10*ROW('Hygiene Data'!H40)))</f>
        <v/>
      </c>
      <c r="EF46" s="32" t="str">
        <f ca="true">+IF(OFFSET('Hygiene Data'!$H$14,0,10*ROW('Hygiene Data'!H40))="","",OFFSET('Hygiene Data'!$H$14,0,10*ROW('Hygiene Data'!H40)))</f>
        <v/>
      </c>
    </row>
    <row r="47" x14ac:dyDescent="0.2">
      <c r="A47" s="55" t="str">
        <f ca="true">+IF(OFFSET('Water Data'!$B$1,0,10*ROW('Water Data'!B44))="","",OFFSET('Water Data'!$B$1,0,10*ROW('Water Data'!B44)))</f>
        <v/>
      </c>
      <c r="B47" s="55" t="str">
        <f ca="true">+IF(OFFSET('Water Data'!$A$3,0,10*ROW('Water Data'!A44))="","",OFFSET('Water Data'!$A$3,0,10*ROW('Water Data'!A44)))</f>
        <v/>
      </c>
      <c r="C47" s="55" t="str">
        <f ca="true">+IF(OFFSET('Water Data'!$C$3,0,10*ROW('Water Data'!C44))="","",OFFSET('Water Data'!$C$3,0,10*ROW('Water Data'!C44)))</f>
        <v/>
      </c>
      <c r="D47" s="243"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3"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3"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3"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3"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3"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3"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3"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3"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3"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3"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3"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3"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3"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3"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3"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3"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3"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4"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4"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4"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4"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4"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4"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4"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4"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4"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4"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4"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4"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4"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4"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4"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4"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4"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4"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4"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4"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4"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4"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4"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4"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4"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4"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4"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4"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4"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4"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5"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5"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5"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5"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5"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5"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5"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5"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5"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5"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5"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5"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5"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5"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5"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5"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5"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5"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2" t="str">
        <f ca="true">+IF(OFFSET('Water Data'!$C$28,0,10*ROW('Water Data'!C41))="","",OFFSET('Water Data'!$C$28,0,10*ROW('Water Data'!C41)))</f>
        <v/>
      </c>
      <c r="BT47" s="32" t="str">
        <f ca="true">+IF(OFFSET('Water Data'!$C$29,0,10*ROW('Water Data'!C41))="","",OFFSET('Water Data'!$C$29,0,10*ROW('Water Data'!C41)))</f>
        <v/>
      </c>
      <c r="BU47" s="32" t="str">
        <f ca="true">+IF(OFFSET('Water Data'!$C$30,0,10*ROW('Water Data'!C41))="","",OFFSET('Water Data'!$C$30,0,10*ROW('Water Data'!C41)))</f>
        <v/>
      </c>
      <c r="BV47" s="32" t="str">
        <f ca="true">+IF(OFFSET('Water Data'!$D$28,0,10*ROW('Water Data'!D41))="","",OFFSET('Water Data'!$D$28,0,10*ROW('Water Data'!D41)))</f>
        <v/>
      </c>
      <c r="BW47" s="32" t="str">
        <f ca="true">+IF(OFFSET('Water Data'!$D$29,0,10*ROW('Water Data'!D41))="","",OFFSET('Water Data'!$D$29,0,10*ROW('Water Data'!D41)))</f>
        <v/>
      </c>
      <c r="BX47" s="32" t="str">
        <f ca="true">+IF(OFFSET('Water Data'!$D$30,0,10*ROW('Water Data'!D41))="","",OFFSET('Water Data'!$D$30,0,10*ROW('Water Data'!D41)))</f>
        <v/>
      </c>
      <c r="BY47" s="32" t="str">
        <f ca="true">+IF(OFFSET('Water Data'!$E$28,0,10*ROW('Water Data'!E41))="","",OFFSET('Water Data'!$E$28,0,10*ROW('Water Data'!E41)))</f>
        <v/>
      </c>
      <c r="BZ47" s="32" t="str">
        <f ca="true">+IF(OFFSET('Water Data'!$E$29,0,10*ROW('Water Data'!E41))="","",OFFSET('Water Data'!$E$29,0,10*ROW('Water Data'!E41)))</f>
        <v/>
      </c>
      <c r="CA47" s="32" t="str">
        <f ca="true">+IF(OFFSET('Water Data'!$E$30,0,10*ROW('Water Data'!E41))="","",OFFSET('Water Data'!$E$30,0,10*ROW('Water Data'!E41)))</f>
        <v/>
      </c>
      <c r="CB47" s="32" t="str">
        <f ca="true">+IF(OFFSET('Water Data'!$F$28,0,10*ROW('Water Data'!F41))="","",OFFSET('Water Data'!$F$28,0,10*ROW('Water Data'!F41)))</f>
        <v/>
      </c>
      <c r="CC47" s="32" t="str">
        <f ca="true">+IF(OFFSET('Water Data'!$F$29,0,10*ROW('Water Data'!F41))="","",OFFSET('Water Data'!$F$29,0,10*ROW('Water Data'!F41)))</f>
        <v/>
      </c>
      <c r="CD47" s="32" t="str">
        <f ca="true">+IF(OFFSET('Water Data'!$F$30,0,10*ROW('Water Data'!F41))="","",OFFSET('Water Data'!$F$30,0,10*ROW('Water Data'!F41)))</f>
        <v/>
      </c>
      <c r="CE47" s="32" t="str">
        <f ca="true">+IF(OFFSET('Water Data'!$G$28,0,10*ROW('Water Data'!G41))="","",OFFSET('Water Data'!$G$28,0,10*ROW('Water Data'!G41)))</f>
        <v/>
      </c>
      <c r="CF47" s="32" t="str">
        <f ca="true">+IF(OFFSET('Water Data'!$G$29,0,10*ROW('Water Data'!G41))="","",OFFSET('Water Data'!$G$29,0,10*ROW('Water Data'!G41)))</f>
        <v/>
      </c>
      <c r="CG47" s="32" t="str">
        <f ca="true">+IF(OFFSET('Water Data'!$G$30,0,10*ROW('Water Data'!G41))="","",OFFSET('Water Data'!$G$30,0,10*ROW('Water Data'!G41)))</f>
        <v/>
      </c>
      <c r="CH47" s="32" t="str">
        <f ca="true">+IF(OFFSET('Water Data'!$H$28,0,10*ROW('Water Data'!H41))="","",OFFSET('Water Data'!$H$28,0,10*ROW('Water Data'!H41)))</f>
        <v/>
      </c>
      <c r="CI47" s="32" t="str">
        <f ca="true">+IF(OFFSET('Water Data'!$H$29,0,10*ROW('Water Data'!H41))="","",OFFSET('Water Data'!$H$29,0,10*ROW('Water Data'!H41)))</f>
        <v/>
      </c>
      <c r="CJ47" s="32" t="str">
        <f ca="true">+IF(OFFSET('Water Data'!$H$30,0,10*ROW('Water Data'!H41))="","",OFFSET('Water Data'!$H$30,0,10*ROW('Water Data'!H41)))</f>
        <v/>
      </c>
      <c r="CK47" s="32" t="str">
        <f ca="true">+IF(OFFSET('Sanitation Data'!$C$29,0,10*ROW('Sanitation Data'!C41))="","",OFFSET('Sanitation Data'!$C$29,0,10*ROW('Sanitation Data'!C41)))</f>
        <v/>
      </c>
      <c r="CL47" s="32" t="str">
        <f ca="true">+IF(OFFSET('Sanitation Data'!$C$30,0,10*ROW('Sanitation Data'!C41))="","",OFFSET('Sanitation Data'!$C$30,0,10*ROW('Sanitation Data'!C41)))</f>
        <v/>
      </c>
      <c r="CM47" s="32" t="str">
        <f ca="true">+IF(OFFSET('Sanitation Data'!$C$31,0,10*ROW('Sanitation Data'!C41))="","",OFFSET('Sanitation Data'!$C$31,0,10*ROW('Sanitation Data'!C41)))</f>
        <v/>
      </c>
      <c r="CN47" s="32" t="str">
        <f ca="true">+IF(OFFSET('Sanitation Data'!$C$32,0,10*ROW('Sanitation Data'!C41))="","",OFFSET('Sanitation Data'!$C$32,0,10*ROW('Sanitation Data'!C41)))</f>
        <v/>
      </c>
      <c r="CO47" s="32" t="str">
        <f ca="true">+IF(OFFSET('Sanitation Data'!$C$33,0,10*ROW('Sanitation Data'!C41))="","",OFFSET('Sanitation Data'!$C$33,0,10*ROW('Sanitation Data'!C41)))</f>
        <v/>
      </c>
      <c r="CP47" s="32" t="str">
        <f ca="true">+IF(OFFSET('Sanitation Data'!$D$29,0,10*ROW('Sanitation Data'!D41))="","",OFFSET('Sanitation Data'!$D$29,0,10*ROW('Sanitation Data'!D41)))</f>
        <v/>
      </c>
      <c r="CQ47" s="32" t="str">
        <f ca="true">+IF(OFFSET('Sanitation Data'!$D$30,0,10*ROW('Sanitation Data'!D41))="","",OFFSET('Sanitation Data'!$D$30,0,10*ROW('Sanitation Data'!D41)))</f>
        <v/>
      </c>
      <c r="CR47" s="32" t="str">
        <f ca="true">+IF(OFFSET('Sanitation Data'!$D$31,0,10*ROW('Sanitation Data'!D41))="","",OFFSET('Sanitation Data'!$D$31,0,10*ROW('Sanitation Data'!D41)))</f>
        <v/>
      </c>
      <c r="CS47" s="32" t="str">
        <f ca="true">+IF(OFFSET('Sanitation Data'!$D$32,0,10*ROW('Sanitation Data'!D41))="","",OFFSET('Sanitation Data'!$D$32,0,10*ROW('Sanitation Data'!D41)))</f>
        <v/>
      </c>
      <c r="CT47" s="32" t="str">
        <f ca="true">+IF(OFFSET('Sanitation Data'!$D$33,0,10*ROW('Sanitation Data'!D41))="","",OFFSET('Sanitation Data'!$D$33,0,10*ROW('Sanitation Data'!D41)))</f>
        <v/>
      </c>
      <c r="CU47" s="32" t="str">
        <f ca="true">+IF(OFFSET('Sanitation Data'!$E$29,0,10*ROW('Sanitation Data'!E41))="","",OFFSET('Sanitation Data'!$E$29,0,10*ROW('Sanitation Data'!E41)))</f>
        <v/>
      </c>
      <c r="CV47" s="32" t="str">
        <f ca="true">+IF(OFFSET('Sanitation Data'!$E$30,0,10*ROW('Sanitation Data'!E41))="","",OFFSET('Sanitation Data'!$E$30,0,10*ROW('Sanitation Data'!E41)))</f>
        <v/>
      </c>
      <c r="CW47" s="32" t="str">
        <f ca="true">+IF(OFFSET('Sanitation Data'!$E$31,0,10*ROW('Sanitation Data'!E41))="","",OFFSET('Sanitation Data'!$E$31,0,10*ROW('Sanitation Data'!E41)))</f>
        <v/>
      </c>
      <c r="CX47" s="32" t="str">
        <f ca="true">+IF(OFFSET('Sanitation Data'!$E$32,0,10*ROW('Sanitation Data'!E41))="","",OFFSET('Sanitation Data'!$E$32,0,10*ROW('Sanitation Data'!E41)))</f>
        <v/>
      </c>
      <c r="CY47" s="32" t="str">
        <f ca="true">+IF(OFFSET('Sanitation Data'!$E$33,0,10*ROW('Sanitation Data'!E41))="","",OFFSET('Sanitation Data'!$E$33,0,10*ROW('Sanitation Data'!E41)))</f>
        <v/>
      </c>
      <c r="CZ47" s="32" t="str">
        <f ca="true">+IF(OFFSET('Sanitation Data'!$F$29,0,10*ROW('Sanitation Data'!F41))="","",OFFSET('Sanitation Data'!$F$29,0,10*ROW('Sanitation Data'!F41)))</f>
        <v/>
      </c>
      <c r="DA47" s="32" t="str">
        <f ca="true">+IF(OFFSET('Sanitation Data'!$F$30,0,10*ROW('Sanitation Data'!F41))="","",OFFSET('Sanitation Data'!$F$30,0,10*ROW('Sanitation Data'!F41)))</f>
        <v/>
      </c>
      <c r="DB47" s="32" t="str">
        <f ca="true">+IF(OFFSET('Sanitation Data'!$F$31,0,10*ROW('Sanitation Data'!F41))="","",OFFSET('Sanitation Data'!$F$31,0,10*ROW('Sanitation Data'!F41)))</f>
        <v/>
      </c>
      <c r="DC47" s="32" t="str">
        <f ca="true">+IF(OFFSET('Sanitation Data'!$F$32,0,10*ROW('Sanitation Data'!F41))="","",OFFSET('Sanitation Data'!$F$32,0,10*ROW('Sanitation Data'!F41)))</f>
        <v/>
      </c>
      <c r="DD47" s="32" t="str">
        <f ca="true">+IF(OFFSET('Sanitation Data'!$F$33,0,10*ROW('Sanitation Data'!F41))="","",OFFSET('Sanitation Data'!$F$33,0,10*ROW('Sanitation Data'!F41)))</f>
        <v/>
      </c>
      <c r="DE47" s="32" t="str">
        <f ca="true">+IF(OFFSET('Sanitation Data'!$G$29,0,10*ROW('Sanitation Data'!G41))="","",OFFSET('Sanitation Data'!$G$29,0,10*ROW('Sanitation Data'!G41)))</f>
        <v/>
      </c>
      <c r="DF47" s="32" t="str">
        <f ca="true">+IF(OFFSET('Sanitation Data'!$G$30,0,10*ROW('Sanitation Data'!G41))="","",OFFSET('Sanitation Data'!$G$30,0,10*ROW('Sanitation Data'!G41)))</f>
        <v/>
      </c>
      <c r="DG47" s="32" t="str">
        <f ca="true">+IF(OFFSET('Sanitation Data'!$G$31,0,10*ROW('Sanitation Data'!G41))="","",OFFSET('Sanitation Data'!$G$31,0,10*ROW('Sanitation Data'!G41)))</f>
        <v/>
      </c>
      <c r="DH47" s="32" t="str">
        <f ca="true">+IF(OFFSET('Sanitation Data'!$G$32,0,10*ROW('Sanitation Data'!G41))="","",OFFSET('Sanitation Data'!$G$32,0,10*ROW('Sanitation Data'!G41)))</f>
        <v/>
      </c>
      <c r="DI47" s="32" t="str">
        <f ca="true">+IF(OFFSET('Sanitation Data'!$G$33,0,10*ROW('Sanitation Data'!G41))="","",OFFSET('Sanitation Data'!$G$33,0,10*ROW('Sanitation Data'!G41)))</f>
        <v/>
      </c>
      <c r="DJ47" s="32" t="str">
        <f ca="true">+IF(OFFSET('Sanitation Data'!$H$29,0,10*ROW('Sanitation Data'!H41))="","",OFFSET('Sanitation Data'!$H$29,0,10*ROW('Sanitation Data'!H41)))</f>
        <v/>
      </c>
      <c r="DK47" s="32" t="str">
        <f ca="true">+IF(OFFSET('Sanitation Data'!$H$30,0,10*ROW('Sanitation Data'!H41))="","",OFFSET('Sanitation Data'!$H$30,0,10*ROW('Sanitation Data'!H41)))</f>
        <v/>
      </c>
      <c r="DL47" s="32" t="str">
        <f ca="true">+IF(OFFSET('Sanitation Data'!$H$31,0,10*ROW('Sanitation Data'!H41))="","",OFFSET('Sanitation Data'!$H$31,0,10*ROW('Sanitation Data'!H41)))</f>
        <v/>
      </c>
      <c r="DM47" s="32" t="str">
        <f ca="true">+IF(OFFSET('Sanitation Data'!$H$32,0,10*ROW('Sanitation Data'!H41))="","",OFFSET('Sanitation Data'!$H$32,0,10*ROW('Sanitation Data'!H41)))</f>
        <v/>
      </c>
      <c r="DN47" s="32" t="str">
        <f ca="true">+IF(OFFSET('Sanitation Data'!$H$33,0,10*ROW('Sanitation Data'!H41))="","",OFFSET('Sanitation Data'!$H$33,0,10*ROW('Sanitation Data'!H41)))</f>
        <v/>
      </c>
      <c r="DO47" s="32" t="str">
        <f ca="true">+IF(OFFSET('Hygiene Data'!$C$12,0,10*ROW('Hygiene Data'!C41))="","",OFFSET('Hygiene Data'!$C$12,0,10*ROW('Hygiene Data'!C41)))</f>
        <v/>
      </c>
      <c r="DP47" s="32" t="str">
        <f ca="true">+IF(OFFSET('Hygiene Data'!$C$13,0,10*ROW('Hygiene Data'!C41))="","",OFFSET('Hygiene Data'!$C$13,0,10*ROW('Hygiene Data'!C41)))</f>
        <v/>
      </c>
      <c r="DQ47" s="32" t="str">
        <f ca="true">+IF(OFFSET('Hygiene Data'!$C$14,0,10*ROW('Hygiene Data'!C41))="","",OFFSET('Hygiene Data'!$C$14,0,10*ROW('Hygiene Data'!C41)))</f>
        <v/>
      </c>
      <c r="DR47" s="32" t="str">
        <f ca="true">+IF(OFFSET('Hygiene Data'!$D$12,0,10*ROW('Hygiene Data'!D41))="","",OFFSET('Hygiene Data'!$D$12,0,10*ROW('Hygiene Data'!D41)))</f>
        <v/>
      </c>
      <c r="DS47" s="32" t="str">
        <f ca="true">+IF(OFFSET('Hygiene Data'!$D$13,0,10*ROW('Hygiene Data'!D41))="","",OFFSET('Hygiene Data'!$D$13,0,10*ROW('Hygiene Data'!D41)))</f>
        <v/>
      </c>
      <c r="DT47" s="32" t="str">
        <f ca="true">+IF(OFFSET('Hygiene Data'!$D$14,0,10*ROW('Hygiene Data'!D41))="","",OFFSET('Hygiene Data'!$D$14,0,10*ROW('Hygiene Data'!D41)))</f>
        <v/>
      </c>
      <c r="DU47" s="32" t="str">
        <f ca="true">+IF(OFFSET('Hygiene Data'!$E$12,0,10*ROW('Hygiene Data'!E41))="","",OFFSET('Hygiene Data'!$E$12,0,10*ROW('Hygiene Data'!E41)))</f>
        <v/>
      </c>
      <c r="DV47" s="32" t="str">
        <f ca="true">+IF(OFFSET('Hygiene Data'!$E$13,0,10*ROW('Hygiene Data'!E41))="","",OFFSET('Hygiene Data'!$E$13,0,10*ROW('Hygiene Data'!E41)))</f>
        <v/>
      </c>
      <c r="DW47" s="32" t="str">
        <f ca="true">+IF(OFFSET('Hygiene Data'!$E$14,0,10*ROW('Hygiene Data'!E41))="","",OFFSET('Hygiene Data'!$E$14,0,10*ROW('Hygiene Data'!E41)))</f>
        <v/>
      </c>
      <c r="DX47" s="32" t="str">
        <f ca="true">+IF(OFFSET('Hygiene Data'!$F$12,0,10*ROW('Hygiene Data'!F41))="","",OFFSET('Hygiene Data'!$F$12,0,10*ROW('Hygiene Data'!F41)))</f>
        <v/>
      </c>
      <c r="DY47" s="32" t="str">
        <f ca="true">+IF(OFFSET('Hygiene Data'!$F$13,0,10*ROW('Hygiene Data'!F41))="","",OFFSET('Hygiene Data'!$F$13,0,10*ROW('Hygiene Data'!F41)))</f>
        <v/>
      </c>
      <c r="DZ47" s="32" t="str">
        <f ca="true">+IF(OFFSET('Hygiene Data'!$F$14,0,10*ROW('Hygiene Data'!F41))="","",OFFSET('Hygiene Data'!$F$14,0,10*ROW('Hygiene Data'!F41)))</f>
        <v/>
      </c>
      <c r="EA47" s="32" t="str">
        <f ca="true">+IF(OFFSET('Hygiene Data'!$G$12,0,10*ROW('Hygiene Data'!G41))="","",OFFSET('Hygiene Data'!$G$12,0,10*ROW('Hygiene Data'!G41)))</f>
        <v/>
      </c>
      <c r="EB47" s="32" t="str">
        <f ca="true">+IF(OFFSET('Hygiene Data'!$G$13,0,10*ROW('Hygiene Data'!G41))="","",OFFSET('Hygiene Data'!$G$13,0,10*ROW('Hygiene Data'!G41)))</f>
        <v/>
      </c>
      <c r="EC47" s="32" t="str">
        <f ca="true">+IF(OFFSET('Hygiene Data'!$G$14,0,10*ROW('Hygiene Data'!G41))="","",OFFSET('Hygiene Data'!$G$14,0,10*ROW('Hygiene Data'!G41)))</f>
        <v/>
      </c>
      <c r="ED47" s="32" t="str">
        <f ca="true">+IF(OFFSET('Hygiene Data'!$H$12,0,10*ROW('Hygiene Data'!H41))="","",OFFSET('Hygiene Data'!$H$12,0,10*ROW('Hygiene Data'!H41)))</f>
        <v/>
      </c>
      <c r="EE47" s="32" t="str">
        <f ca="true">+IF(OFFSET('Hygiene Data'!$H$13,0,10*ROW('Hygiene Data'!H41))="","",OFFSET('Hygiene Data'!$H$13,0,10*ROW('Hygiene Data'!H41)))</f>
        <v/>
      </c>
      <c r="EF47" s="32" t="str">
        <f ca="true">+IF(OFFSET('Hygiene Data'!$H$14,0,10*ROW('Hygiene Data'!H41))="","",OFFSET('Hygiene Data'!$H$14,0,10*ROW('Hygiene Data'!H41)))</f>
        <v/>
      </c>
    </row>
    <row r="48" x14ac:dyDescent="0.2">
      <c r="A48" s="55" t="str">
        <f ca="true">+IF(OFFSET('Water Data'!$B$1,0,10*ROW('Water Data'!B45))="","",OFFSET('Water Data'!$B$1,0,10*ROW('Water Data'!B45)))</f>
        <v/>
      </c>
      <c r="B48" s="55" t="str">
        <f ca="true">+IF(OFFSET('Water Data'!$A$3,0,10*ROW('Water Data'!A45))="","",OFFSET('Water Data'!$A$3,0,10*ROW('Water Data'!A45)))</f>
        <v/>
      </c>
      <c r="C48" s="55" t="str">
        <f ca="true">+IF(OFFSET('Water Data'!$C$3,0,10*ROW('Water Data'!C45))="","",OFFSET('Water Data'!$C$3,0,10*ROW('Water Data'!C45)))</f>
        <v/>
      </c>
      <c r="D48" s="243"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3"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3"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3"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3"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3"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3"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3"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3"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3"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3"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3"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3"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3"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3"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3"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3"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3"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4"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4"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4"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4"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4"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4"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4"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4"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4"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4"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4"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4"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4"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4"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4"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4"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4"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4"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4"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4"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4"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4"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4"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4"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4"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4"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4"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4"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4"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4"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5"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5"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5"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5"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5"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5"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5"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5"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5"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5"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5"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5"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5"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5"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5"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5"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5"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5"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2" t="str">
        <f ca="true">+IF(OFFSET('Water Data'!$C$28,0,10*ROW('Water Data'!C42))="","",OFFSET('Water Data'!$C$28,0,10*ROW('Water Data'!C42)))</f>
        <v/>
      </c>
      <c r="BT48" s="32" t="str">
        <f ca="true">+IF(OFFSET('Water Data'!$C$29,0,10*ROW('Water Data'!C42))="","",OFFSET('Water Data'!$C$29,0,10*ROW('Water Data'!C42)))</f>
        <v/>
      </c>
      <c r="BU48" s="32" t="str">
        <f ca="true">+IF(OFFSET('Water Data'!$C$30,0,10*ROW('Water Data'!C42))="","",OFFSET('Water Data'!$C$30,0,10*ROW('Water Data'!C42)))</f>
        <v/>
      </c>
      <c r="BV48" s="32" t="str">
        <f ca="true">+IF(OFFSET('Water Data'!$D$28,0,10*ROW('Water Data'!D42))="","",OFFSET('Water Data'!$D$28,0,10*ROW('Water Data'!D42)))</f>
        <v/>
      </c>
      <c r="BW48" s="32" t="str">
        <f ca="true">+IF(OFFSET('Water Data'!$D$29,0,10*ROW('Water Data'!D42))="","",OFFSET('Water Data'!$D$29,0,10*ROW('Water Data'!D42)))</f>
        <v/>
      </c>
      <c r="BX48" s="32" t="str">
        <f ca="true">+IF(OFFSET('Water Data'!$D$30,0,10*ROW('Water Data'!D42))="","",OFFSET('Water Data'!$D$30,0,10*ROW('Water Data'!D42)))</f>
        <v/>
      </c>
      <c r="BY48" s="32" t="str">
        <f ca="true">+IF(OFFSET('Water Data'!$E$28,0,10*ROW('Water Data'!E42))="","",OFFSET('Water Data'!$E$28,0,10*ROW('Water Data'!E42)))</f>
        <v/>
      </c>
      <c r="BZ48" s="32" t="str">
        <f ca="true">+IF(OFFSET('Water Data'!$E$29,0,10*ROW('Water Data'!E42))="","",OFFSET('Water Data'!$E$29,0,10*ROW('Water Data'!E42)))</f>
        <v/>
      </c>
      <c r="CA48" s="32" t="str">
        <f ca="true">+IF(OFFSET('Water Data'!$E$30,0,10*ROW('Water Data'!E42))="","",OFFSET('Water Data'!$E$30,0,10*ROW('Water Data'!E42)))</f>
        <v/>
      </c>
      <c r="CB48" s="32" t="str">
        <f ca="true">+IF(OFFSET('Water Data'!$F$28,0,10*ROW('Water Data'!F42))="","",OFFSET('Water Data'!$F$28,0,10*ROW('Water Data'!F42)))</f>
        <v/>
      </c>
      <c r="CC48" s="32" t="str">
        <f ca="true">+IF(OFFSET('Water Data'!$F$29,0,10*ROW('Water Data'!F42))="","",OFFSET('Water Data'!$F$29,0,10*ROW('Water Data'!F42)))</f>
        <v/>
      </c>
      <c r="CD48" s="32" t="str">
        <f ca="true">+IF(OFFSET('Water Data'!$F$30,0,10*ROW('Water Data'!F42))="","",OFFSET('Water Data'!$F$30,0,10*ROW('Water Data'!F42)))</f>
        <v/>
      </c>
      <c r="CE48" s="32" t="str">
        <f ca="true">+IF(OFFSET('Water Data'!$G$28,0,10*ROW('Water Data'!G42))="","",OFFSET('Water Data'!$G$28,0,10*ROW('Water Data'!G42)))</f>
        <v/>
      </c>
      <c r="CF48" s="32" t="str">
        <f ca="true">+IF(OFFSET('Water Data'!$G$29,0,10*ROW('Water Data'!G42))="","",OFFSET('Water Data'!$G$29,0,10*ROW('Water Data'!G42)))</f>
        <v/>
      </c>
      <c r="CG48" s="32" t="str">
        <f ca="true">+IF(OFFSET('Water Data'!$G$30,0,10*ROW('Water Data'!G42))="","",OFFSET('Water Data'!$G$30,0,10*ROW('Water Data'!G42)))</f>
        <v/>
      </c>
      <c r="CH48" s="32" t="str">
        <f ca="true">+IF(OFFSET('Water Data'!$H$28,0,10*ROW('Water Data'!H42))="","",OFFSET('Water Data'!$H$28,0,10*ROW('Water Data'!H42)))</f>
        <v/>
      </c>
      <c r="CI48" s="32" t="str">
        <f ca="true">+IF(OFFSET('Water Data'!$H$29,0,10*ROW('Water Data'!H42))="","",OFFSET('Water Data'!$H$29,0,10*ROW('Water Data'!H42)))</f>
        <v/>
      </c>
      <c r="CJ48" s="32" t="str">
        <f ca="true">+IF(OFFSET('Water Data'!$H$30,0,10*ROW('Water Data'!H42))="","",OFFSET('Water Data'!$H$30,0,10*ROW('Water Data'!H42)))</f>
        <v/>
      </c>
      <c r="CK48" s="32" t="str">
        <f ca="true">+IF(OFFSET('Sanitation Data'!$C$29,0,10*ROW('Sanitation Data'!C42))="","",OFFSET('Sanitation Data'!$C$29,0,10*ROW('Sanitation Data'!C42)))</f>
        <v/>
      </c>
      <c r="CL48" s="32" t="str">
        <f ca="true">+IF(OFFSET('Sanitation Data'!$C$30,0,10*ROW('Sanitation Data'!C42))="","",OFFSET('Sanitation Data'!$C$30,0,10*ROW('Sanitation Data'!C42)))</f>
        <v/>
      </c>
      <c r="CM48" s="32" t="str">
        <f ca="true">+IF(OFFSET('Sanitation Data'!$C$31,0,10*ROW('Sanitation Data'!C42))="","",OFFSET('Sanitation Data'!$C$31,0,10*ROW('Sanitation Data'!C42)))</f>
        <v/>
      </c>
      <c r="CN48" s="32" t="str">
        <f ca="true">+IF(OFFSET('Sanitation Data'!$C$32,0,10*ROW('Sanitation Data'!C42))="","",OFFSET('Sanitation Data'!$C$32,0,10*ROW('Sanitation Data'!C42)))</f>
        <v/>
      </c>
      <c r="CO48" s="32" t="str">
        <f ca="true">+IF(OFFSET('Sanitation Data'!$C$33,0,10*ROW('Sanitation Data'!C42))="","",OFFSET('Sanitation Data'!$C$33,0,10*ROW('Sanitation Data'!C42)))</f>
        <v/>
      </c>
      <c r="CP48" s="32" t="str">
        <f ca="true">+IF(OFFSET('Sanitation Data'!$D$29,0,10*ROW('Sanitation Data'!D42))="","",OFFSET('Sanitation Data'!$D$29,0,10*ROW('Sanitation Data'!D42)))</f>
        <v/>
      </c>
      <c r="CQ48" s="32" t="str">
        <f ca="true">+IF(OFFSET('Sanitation Data'!$D$30,0,10*ROW('Sanitation Data'!D42))="","",OFFSET('Sanitation Data'!$D$30,0,10*ROW('Sanitation Data'!D42)))</f>
        <v/>
      </c>
      <c r="CR48" s="32" t="str">
        <f ca="true">+IF(OFFSET('Sanitation Data'!$D$31,0,10*ROW('Sanitation Data'!D42))="","",OFFSET('Sanitation Data'!$D$31,0,10*ROW('Sanitation Data'!D42)))</f>
        <v/>
      </c>
      <c r="CS48" s="32" t="str">
        <f ca="true">+IF(OFFSET('Sanitation Data'!$D$32,0,10*ROW('Sanitation Data'!D42))="","",OFFSET('Sanitation Data'!$D$32,0,10*ROW('Sanitation Data'!D42)))</f>
        <v/>
      </c>
      <c r="CT48" s="32" t="str">
        <f ca="true">+IF(OFFSET('Sanitation Data'!$D$33,0,10*ROW('Sanitation Data'!D42))="","",OFFSET('Sanitation Data'!$D$33,0,10*ROW('Sanitation Data'!D42)))</f>
        <v/>
      </c>
      <c r="CU48" s="32" t="str">
        <f ca="true">+IF(OFFSET('Sanitation Data'!$E$29,0,10*ROW('Sanitation Data'!E42))="","",OFFSET('Sanitation Data'!$E$29,0,10*ROW('Sanitation Data'!E42)))</f>
        <v/>
      </c>
      <c r="CV48" s="32" t="str">
        <f ca="true">+IF(OFFSET('Sanitation Data'!$E$30,0,10*ROW('Sanitation Data'!E42))="","",OFFSET('Sanitation Data'!$E$30,0,10*ROW('Sanitation Data'!E42)))</f>
        <v/>
      </c>
      <c r="CW48" s="32" t="str">
        <f ca="true">+IF(OFFSET('Sanitation Data'!$E$31,0,10*ROW('Sanitation Data'!E42))="","",OFFSET('Sanitation Data'!$E$31,0,10*ROW('Sanitation Data'!E42)))</f>
        <v/>
      </c>
      <c r="CX48" s="32" t="str">
        <f ca="true">+IF(OFFSET('Sanitation Data'!$E$32,0,10*ROW('Sanitation Data'!E42))="","",OFFSET('Sanitation Data'!$E$32,0,10*ROW('Sanitation Data'!E42)))</f>
        <v/>
      </c>
      <c r="CY48" s="32" t="str">
        <f ca="true">+IF(OFFSET('Sanitation Data'!$E$33,0,10*ROW('Sanitation Data'!E42))="","",OFFSET('Sanitation Data'!$E$33,0,10*ROW('Sanitation Data'!E42)))</f>
        <v/>
      </c>
      <c r="CZ48" s="32" t="str">
        <f ca="true">+IF(OFFSET('Sanitation Data'!$F$29,0,10*ROW('Sanitation Data'!F42))="","",OFFSET('Sanitation Data'!$F$29,0,10*ROW('Sanitation Data'!F42)))</f>
        <v/>
      </c>
      <c r="DA48" s="32" t="str">
        <f ca="true">+IF(OFFSET('Sanitation Data'!$F$30,0,10*ROW('Sanitation Data'!F42))="","",OFFSET('Sanitation Data'!$F$30,0,10*ROW('Sanitation Data'!F42)))</f>
        <v/>
      </c>
      <c r="DB48" s="32" t="str">
        <f ca="true">+IF(OFFSET('Sanitation Data'!$F$31,0,10*ROW('Sanitation Data'!F42))="","",OFFSET('Sanitation Data'!$F$31,0,10*ROW('Sanitation Data'!F42)))</f>
        <v/>
      </c>
      <c r="DC48" s="32" t="str">
        <f ca="true">+IF(OFFSET('Sanitation Data'!$F$32,0,10*ROW('Sanitation Data'!F42))="","",OFFSET('Sanitation Data'!$F$32,0,10*ROW('Sanitation Data'!F42)))</f>
        <v/>
      </c>
      <c r="DD48" s="32" t="str">
        <f ca="true">+IF(OFFSET('Sanitation Data'!$F$33,0,10*ROW('Sanitation Data'!F42))="","",OFFSET('Sanitation Data'!$F$33,0,10*ROW('Sanitation Data'!F42)))</f>
        <v/>
      </c>
      <c r="DE48" s="32" t="str">
        <f ca="true">+IF(OFFSET('Sanitation Data'!$G$29,0,10*ROW('Sanitation Data'!G42))="","",OFFSET('Sanitation Data'!$G$29,0,10*ROW('Sanitation Data'!G42)))</f>
        <v/>
      </c>
      <c r="DF48" s="32" t="str">
        <f ca="true">+IF(OFFSET('Sanitation Data'!$G$30,0,10*ROW('Sanitation Data'!G42))="","",OFFSET('Sanitation Data'!$G$30,0,10*ROW('Sanitation Data'!G42)))</f>
        <v/>
      </c>
      <c r="DG48" s="32" t="str">
        <f ca="true">+IF(OFFSET('Sanitation Data'!$G$31,0,10*ROW('Sanitation Data'!G42))="","",OFFSET('Sanitation Data'!$G$31,0,10*ROW('Sanitation Data'!G42)))</f>
        <v/>
      </c>
      <c r="DH48" s="32" t="str">
        <f ca="true">+IF(OFFSET('Sanitation Data'!$G$32,0,10*ROW('Sanitation Data'!G42))="","",OFFSET('Sanitation Data'!$G$32,0,10*ROW('Sanitation Data'!G42)))</f>
        <v/>
      </c>
      <c r="DI48" s="32" t="str">
        <f ca="true">+IF(OFFSET('Sanitation Data'!$G$33,0,10*ROW('Sanitation Data'!G42))="","",OFFSET('Sanitation Data'!$G$33,0,10*ROW('Sanitation Data'!G42)))</f>
        <v/>
      </c>
      <c r="DJ48" s="32" t="str">
        <f ca="true">+IF(OFFSET('Sanitation Data'!$H$29,0,10*ROW('Sanitation Data'!H42))="","",OFFSET('Sanitation Data'!$H$29,0,10*ROW('Sanitation Data'!H42)))</f>
        <v/>
      </c>
      <c r="DK48" s="32" t="str">
        <f ca="true">+IF(OFFSET('Sanitation Data'!$H$30,0,10*ROW('Sanitation Data'!H42))="","",OFFSET('Sanitation Data'!$H$30,0,10*ROW('Sanitation Data'!H42)))</f>
        <v/>
      </c>
      <c r="DL48" s="32" t="str">
        <f ca="true">+IF(OFFSET('Sanitation Data'!$H$31,0,10*ROW('Sanitation Data'!H42))="","",OFFSET('Sanitation Data'!$H$31,0,10*ROW('Sanitation Data'!H42)))</f>
        <v/>
      </c>
      <c r="DM48" s="32" t="str">
        <f ca="true">+IF(OFFSET('Sanitation Data'!$H$32,0,10*ROW('Sanitation Data'!H42))="","",OFFSET('Sanitation Data'!$H$32,0,10*ROW('Sanitation Data'!H42)))</f>
        <v/>
      </c>
      <c r="DN48" s="32" t="str">
        <f ca="true">+IF(OFFSET('Sanitation Data'!$H$33,0,10*ROW('Sanitation Data'!H42))="","",OFFSET('Sanitation Data'!$H$33,0,10*ROW('Sanitation Data'!H42)))</f>
        <v/>
      </c>
      <c r="DO48" s="32" t="str">
        <f ca="true">+IF(OFFSET('Hygiene Data'!$C$12,0,10*ROW('Hygiene Data'!C42))="","",OFFSET('Hygiene Data'!$C$12,0,10*ROW('Hygiene Data'!C42)))</f>
        <v/>
      </c>
      <c r="DP48" s="32" t="str">
        <f ca="true">+IF(OFFSET('Hygiene Data'!$C$13,0,10*ROW('Hygiene Data'!C42))="","",OFFSET('Hygiene Data'!$C$13,0,10*ROW('Hygiene Data'!C42)))</f>
        <v/>
      </c>
      <c r="DQ48" s="32" t="str">
        <f ca="true">+IF(OFFSET('Hygiene Data'!$C$14,0,10*ROW('Hygiene Data'!C42))="","",OFFSET('Hygiene Data'!$C$14,0,10*ROW('Hygiene Data'!C42)))</f>
        <v/>
      </c>
      <c r="DR48" s="32" t="str">
        <f ca="true">+IF(OFFSET('Hygiene Data'!$D$12,0,10*ROW('Hygiene Data'!D42))="","",OFFSET('Hygiene Data'!$D$12,0,10*ROW('Hygiene Data'!D42)))</f>
        <v/>
      </c>
      <c r="DS48" s="32" t="str">
        <f ca="true">+IF(OFFSET('Hygiene Data'!$D$13,0,10*ROW('Hygiene Data'!D42))="","",OFFSET('Hygiene Data'!$D$13,0,10*ROW('Hygiene Data'!D42)))</f>
        <v/>
      </c>
      <c r="DT48" s="32" t="str">
        <f ca="true">+IF(OFFSET('Hygiene Data'!$D$14,0,10*ROW('Hygiene Data'!D42))="","",OFFSET('Hygiene Data'!$D$14,0,10*ROW('Hygiene Data'!D42)))</f>
        <v/>
      </c>
      <c r="DU48" s="32" t="str">
        <f ca="true">+IF(OFFSET('Hygiene Data'!$E$12,0,10*ROW('Hygiene Data'!E42))="","",OFFSET('Hygiene Data'!$E$12,0,10*ROW('Hygiene Data'!E42)))</f>
        <v/>
      </c>
      <c r="DV48" s="32" t="str">
        <f ca="true">+IF(OFFSET('Hygiene Data'!$E$13,0,10*ROW('Hygiene Data'!E42))="","",OFFSET('Hygiene Data'!$E$13,0,10*ROW('Hygiene Data'!E42)))</f>
        <v/>
      </c>
      <c r="DW48" s="32" t="str">
        <f ca="true">+IF(OFFSET('Hygiene Data'!$E$14,0,10*ROW('Hygiene Data'!E42))="","",OFFSET('Hygiene Data'!$E$14,0,10*ROW('Hygiene Data'!E42)))</f>
        <v/>
      </c>
      <c r="DX48" s="32" t="str">
        <f ca="true">+IF(OFFSET('Hygiene Data'!$F$12,0,10*ROW('Hygiene Data'!F42))="","",OFFSET('Hygiene Data'!$F$12,0,10*ROW('Hygiene Data'!F42)))</f>
        <v/>
      </c>
      <c r="DY48" s="32" t="str">
        <f ca="true">+IF(OFFSET('Hygiene Data'!$F$13,0,10*ROW('Hygiene Data'!F42))="","",OFFSET('Hygiene Data'!$F$13,0,10*ROW('Hygiene Data'!F42)))</f>
        <v/>
      </c>
      <c r="DZ48" s="32" t="str">
        <f ca="true">+IF(OFFSET('Hygiene Data'!$F$14,0,10*ROW('Hygiene Data'!F42))="","",OFFSET('Hygiene Data'!$F$14,0,10*ROW('Hygiene Data'!F42)))</f>
        <v/>
      </c>
      <c r="EA48" s="32" t="str">
        <f ca="true">+IF(OFFSET('Hygiene Data'!$G$12,0,10*ROW('Hygiene Data'!G42))="","",OFFSET('Hygiene Data'!$G$12,0,10*ROW('Hygiene Data'!G42)))</f>
        <v/>
      </c>
      <c r="EB48" s="32" t="str">
        <f ca="true">+IF(OFFSET('Hygiene Data'!$G$13,0,10*ROW('Hygiene Data'!G42))="","",OFFSET('Hygiene Data'!$G$13,0,10*ROW('Hygiene Data'!G42)))</f>
        <v/>
      </c>
      <c r="EC48" s="32" t="str">
        <f ca="true">+IF(OFFSET('Hygiene Data'!$G$14,0,10*ROW('Hygiene Data'!G42))="","",OFFSET('Hygiene Data'!$G$14,0,10*ROW('Hygiene Data'!G42)))</f>
        <v/>
      </c>
      <c r="ED48" s="32" t="str">
        <f ca="true">+IF(OFFSET('Hygiene Data'!$H$12,0,10*ROW('Hygiene Data'!H42))="","",OFFSET('Hygiene Data'!$H$12,0,10*ROW('Hygiene Data'!H42)))</f>
        <v/>
      </c>
      <c r="EE48" s="32" t="str">
        <f ca="true">+IF(OFFSET('Hygiene Data'!$H$13,0,10*ROW('Hygiene Data'!H42))="","",OFFSET('Hygiene Data'!$H$13,0,10*ROW('Hygiene Data'!H42)))</f>
        <v/>
      </c>
      <c r="EF48" s="32" t="str">
        <f ca="true">+IF(OFFSET('Hygiene Data'!$H$14,0,10*ROW('Hygiene Data'!H42))="","",OFFSET('Hygiene Data'!$H$14,0,10*ROW('Hygiene Data'!H42)))</f>
        <v/>
      </c>
    </row>
    <row r="49" x14ac:dyDescent="0.2">
      <c r="A49" s="55" t="str">
        <f ca="true">+IF(OFFSET('Water Data'!$B$1,0,10*ROW('Water Data'!B46))="","",OFFSET('Water Data'!$B$1,0,10*ROW('Water Data'!B46)))</f>
        <v/>
      </c>
      <c r="B49" s="55" t="str">
        <f ca="true">+IF(OFFSET('Water Data'!$A$3,0,10*ROW('Water Data'!A46))="","",OFFSET('Water Data'!$A$3,0,10*ROW('Water Data'!A46)))</f>
        <v/>
      </c>
      <c r="C49" s="55" t="str">
        <f ca="true">+IF(OFFSET('Water Data'!$C$3,0,10*ROW('Water Data'!C46))="","",OFFSET('Water Data'!$C$3,0,10*ROW('Water Data'!C46)))</f>
        <v/>
      </c>
      <c r="D49" s="243"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3"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3"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3"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3"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3"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3"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3"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3"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3"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3"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3"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3"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3"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3"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3"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3"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3"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4"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4"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4"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4"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4"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4"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4"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4"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4"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4"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4"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4"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4"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4"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4"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4"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4"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4"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4"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4"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4"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4"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4"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4"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4"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4"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4"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4"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4"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4"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5"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5"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5"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5"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5"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5"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5"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5"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5"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5"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5"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5"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5"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5"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5"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5"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5"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5"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2" t="str">
        <f ca="true">+IF(OFFSET('Water Data'!$C$28,0,10*ROW('Water Data'!C43))="","",OFFSET('Water Data'!$C$28,0,10*ROW('Water Data'!C43)))</f>
        <v/>
      </c>
      <c r="BT49" s="32" t="str">
        <f ca="true">+IF(OFFSET('Water Data'!$C$29,0,10*ROW('Water Data'!C43))="","",OFFSET('Water Data'!$C$29,0,10*ROW('Water Data'!C43)))</f>
        <v/>
      </c>
      <c r="BU49" s="32" t="str">
        <f ca="true">+IF(OFFSET('Water Data'!$C$30,0,10*ROW('Water Data'!C43))="","",OFFSET('Water Data'!$C$30,0,10*ROW('Water Data'!C43)))</f>
        <v/>
      </c>
      <c r="BV49" s="32" t="str">
        <f ca="true">+IF(OFFSET('Water Data'!$D$28,0,10*ROW('Water Data'!D43))="","",OFFSET('Water Data'!$D$28,0,10*ROW('Water Data'!D43)))</f>
        <v/>
      </c>
      <c r="BW49" s="32" t="str">
        <f ca="true">+IF(OFFSET('Water Data'!$D$29,0,10*ROW('Water Data'!D43))="","",OFFSET('Water Data'!$D$29,0,10*ROW('Water Data'!D43)))</f>
        <v/>
      </c>
      <c r="BX49" s="32" t="str">
        <f ca="true">+IF(OFFSET('Water Data'!$D$30,0,10*ROW('Water Data'!D43))="","",OFFSET('Water Data'!$D$30,0,10*ROW('Water Data'!D43)))</f>
        <v/>
      </c>
      <c r="BY49" s="32" t="str">
        <f ca="true">+IF(OFFSET('Water Data'!$E$28,0,10*ROW('Water Data'!E43))="","",OFFSET('Water Data'!$E$28,0,10*ROW('Water Data'!E43)))</f>
        <v/>
      </c>
      <c r="BZ49" s="32" t="str">
        <f ca="true">+IF(OFFSET('Water Data'!$E$29,0,10*ROW('Water Data'!E43))="","",OFFSET('Water Data'!$E$29,0,10*ROW('Water Data'!E43)))</f>
        <v/>
      </c>
      <c r="CA49" s="32" t="str">
        <f ca="true">+IF(OFFSET('Water Data'!$E$30,0,10*ROW('Water Data'!E43))="","",OFFSET('Water Data'!$E$30,0,10*ROW('Water Data'!E43)))</f>
        <v/>
      </c>
      <c r="CB49" s="32" t="str">
        <f ca="true">+IF(OFFSET('Water Data'!$F$28,0,10*ROW('Water Data'!F43))="","",OFFSET('Water Data'!$F$28,0,10*ROW('Water Data'!F43)))</f>
        <v/>
      </c>
      <c r="CC49" s="32" t="str">
        <f ca="true">+IF(OFFSET('Water Data'!$F$29,0,10*ROW('Water Data'!F43))="","",OFFSET('Water Data'!$F$29,0,10*ROW('Water Data'!F43)))</f>
        <v/>
      </c>
      <c r="CD49" s="32" t="str">
        <f ca="true">+IF(OFFSET('Water Data'!$F$30,0,10*ROW('Water Data'!F43))="","",OFFSET('Water Data'!$F$30,0,10*ROW('Water Data'!F43)))</f>
        <v/>
      </c>
      <c r="CE49" s="32" t="str">
        <f ca="true">+IF(OFFSET('Water Data'!$G$28,0,10*ROW('Water Data'!G43))="","",OFFSET('Water Data'!$G$28,0,10*ROW('Water Data'!G43)))</f>
        <v/>
      </c>
      <c r="CF49" s="32" t="str">
        <f ca="true">+IF(OFFSET('Water Data'!$G$29,0,10*ROW('Water Data'!G43))="","",OFFSET('Water Data'!$G$29,0,10*ROW('Water Data'!G43)))</f>
        <v/>
      </c>
      <c r="CG49" s="32" t="str">
        <f ca="true">+IF(OFFSET('Water Data'!$G$30,0,10*ROW('Water Data'!G43))="","",OFFSET('Water Data'!$G$30,0,10*ROW('Water Data'!G43)))</f>
        <v/>
      </c>
      <c r="CH49" s="32" t="str">
        <f ca="true">+IF(OFFSET('Water Data'!$H$28,0,10*ROW('Water Data'!H43))="","",OFFSET('Water Data'!$H$28,0,10*ROW('Water Data'!H43)))</f>
        <v/>
      </c>
      <c r="CI49" s="32" t="str">
        <f ca="true">+IF(OFFSET('Water Data'!$H$29,0,10*ROW('Water Data'!H43))="","",OFFSET('Water Data'!$H$29,0,10*ROW('Water Data'!H43)))</f>
        <v/>
      </c>
      <c r="CJ49" s="32" t="str">
        <f ca="true">+IF(OFFSET('Water Data'!$H$30,0,10*ROW('Water Data'!H43))="","",OFFSET('Water Data'!$H$30,0,10*ROW('Water Data'!H43)))</f>
        <v/>
      </c>
      <c r="CK49" s="32" t="str">
        <f ca="true">+IF(OFFSET('Sanitation Data'!$C$29,0,10*ROW('Sanitation Data'!C43))="","",OFFSET('Sanitation Data'!$C$29,0,10*ROW('Sanitation Data'!C43)))</f>
        <v/>
      </c>
      <c r="CL49" s="32" t="str">
        <f ca="true">+IF(OFFSET('Sanitation Data'!$C$30,0,10*ROW('Sanitation Data'!C43))="","",OFFSET('Sanitation Data'!$C$30,0,10*ROW('Sanitation Data'!C43)))</f>
        <v/>
      </c>
      <c r="CM49" s="32" t="str">
        <f ca="true">+IF(OFFSET('Sanitation Data'!$C$31,0,10*ROW('Sanitation Data'!C43))="","",OFFSET('Sanitation Data'!$C$31,0,10*ROW('Sanitation Data'!C43)))</f>
        <v/>
      </c>
      <c r="CN49" s="32" t="str">
        <f ca="true">+IF(OFFSET('Sanitation Data'!$C$32,0,10*ROW('Sanitation Data'!C43))="","",OFFSET('Sanitation Data'!$C$32,0,10*ROW('Sanitation Data'!C43)))</f>
        <v/>
      </c>
      <c r="CO49" s="32" t="str">
        <f ca="true">+IF(OFFSET('Sanitation Data'!$C$33,0,10*ROW('Sanitation Data'!C43))="","",OFFSET('Sanitation Data'!$C$33,0,10*ROW('Sanitation Data'!C43)))</f>
        <v/>
      </c>
      <c r="CP49" s="32" t="str">
        <f ca="true">+IF(OFFSET('Sanitation Data'!$D$29,0,10*ROW('Sanitation Data'!D43))="","",OFFSET('Sanitation Data'!$D$29,0,10*ROW('Sanitation Data'!D43)))</f>
        <v/>
      </c>
      <c r="CQ49" s="32" t="str">
        <f ca="true">+IF(OFFSET('Sanitation Data'!$D$30,0,10*ROW('Sanitation Data'!D43))="","",OFFSET('Sanitation Data'!$D$30,0,10*ROW('Sanitation Data'!D43)))</f>
        <v/>
      </c>
      <c r="CR49" s="32" t="str">
        <f ca="true">+IF(OFFSET('Sanitation Data'!$D$31,0,10*ROW('Sanitation Data'!D43))="","",OFFSET('Sanitation Data'!$D$31,0,10*ROW('Sanitation Data'!D43)))</f>
        <v/>
      </c>
      <c r="CS49" s="32" t="str">
        <f ca="true">+IF(OFFSET('Sanitation Data'!$D$32,0,10*ROW('Sanitation Data'!D43))="","",OFFSET('Sanitation Data'!$D$32,0,10*ROW('Sanitation Data'!D43)))</f>
        <v/>
      </c>
      <c r="CT49" s="32" t="str">
        <f ca="true">+IF(OFFSET('Sanitation Data'!$D$33,0,10*ROW('Sanitation Data'!D43))="","",OFFSET('Sanitation Data'!$D$33,0,10*ROW('Sanitation Data'!D43)))</f>
        <v/>
      </c>
      <c r="CU49" s="32" t="str">
        <f ca="true">+IF(OFFSET('Sanitation Data'!$E$29,0,10*ROW('Sanitation Data'!E43))="","",OFFSET('Sanitation Data'!$E$29,0,10*ROW('Sanitation Data'!E43)))</f>
        <v/>
      </c>
      <c r="CV49" s="32" t="str">
        <f ca="true">+IF(OFFSET('Sanitation Data'!$E$30,0,10*ROW('Sanitation Data'!E43))="","",OFFSET('Sanitation Data'!$E$30,0,10*ROW('Sanitation Data'!E43)))</f>
        <v/>
      </c>
      <c r="CW49" s="32" t="str">
        <f ca="true">+IF(OFFSET('Sanitation Data'!$E$31,0,10*ROW('Sanitation Data'!E43))="","",OFFSET('Sanitation Data'!$E$31,0,10*ROW('Sanitation Data'!E43)))</f>
        <v/>
      </c>
      <c r="CX49" s="32" t="str">
        <f ca="true">+IF(OFFSET('Sanitation Data'!$E$32,0,10*ROW('Sanitation Data'!E43))="","",OFFSET('Sanitation Data'!$E$32,0,10*ROW('Sanitation Data'!E43)))</f>
        <v/>
      </c>
      <c r="CY49" s="32" t="str">
        <f ca="true">+IF(OFFSET('Sanitation Data'!$E$33,0,10*ROW('Sanitation Data'!E43))="","",OFFSET('Sanitation Data'!$E$33,0,10*ROW('Sanitation Data'!E43)))</f>
        <v/>
      </c>
      <c r="CZ49" s="32" t="str">
        <f ca="true">+IF(OFFSET('Sanitation Data'!$F$29,0,10*ROW('Sanitation Data'!F43))="","",OFFSET('Sanitation Data'!$F$29,0,10*ROW('Sanitation Data'!F43)))</f>
        <v/>
      </c>
      <c r="DA49" s="32" t="str">
        <f ca="true">+IF(OFFSET('Sanitation Data'!$F$30,0,10*ROW('Sanitation Data'!F43))="","",OFFSET('Sanitation Data'!$F$30,0,10*ROW('Sanitation Data'!F43)))</f>
        <v/>
      </c>
      <c r="DB49" s="32" t="str">
        <f ca="true">+IF(OFFSET('Sanitation Data'!$F$31,0,10*ROW('Sanitation Data'!F43))="","",OFFSET('Sanitation Data'!$F$31,0,10*ROW('Sanitation Data'!F43)))</f>
        <v/>
      </c>
      <c r="DC49" s="32" t="str">
        <f ca="true">+IF(OFFSET('Sanitation Data'!$F$32,0,10*ROW('Sanitation Data'!F43))="","",OFFSET('Sanitation Data'!$F$32,0,10*ROW('Sanitation Data'!F43)))</f>
        <v/>
      </c>
      <c r="DD49" s="32" t="str">
        <f ca="true">+IF(OFFSET('Sanitation Data'!$F$33,0,10*ROW('Sanitation Data'!F43))="","",OFFSET('Sanitation Data'!$F$33,0,10*ROW('Sanitation Data'!F43)))</f>
        <v/>
      </c>
      <c r="DE49" s="32" t="str">
        <f ca="true">+IF(OFFSET('Sanitation Data'!$G$29,0,10*ROW('Sanitation Data'!G43))="","",OFFSET('Sanitation Data'!$G$29,0,10*ROW('Sanitation Data'!G43)))</f>
        <v/>
      </c>
      <c r="DF49" s="32" t="str">
        <f ca="true">+IF(OFFSET('Sanitation Data'!$G$30,0,10*ROW('Sanitation Data'!G43))="","",OFFSET('Sanitation Data'!$G$30,0,10*ROW('Sanitation Data'!G43)))</f>
        <v/>
      </c>
      <c r="DG49" s="32" t="str">
        <f ca="true">+IF(OFFSET('Sanitation Data'!$G$31,0,10*ROW('Sanitation Data'!G43))="","",OFFSET('Sanitation Data'!$G$31,0,10*ROW('Sanitation Data'!G43)))</f>
        <v/>
      </c>
      <c r="DH49" s="32" t="str">
        <f ca="true">+IF(OFFSET('Sanitation Data'!$G$32,0,10*ROW('Sanitation Data'!G43))="","",OFFSET('Sanitation Data'!$G$32,0,10*ROW('Sanitation Data'!G43)))</f>
        <v/>
      </c>
      <c r="DI49" s="32" t="str">
        <f ca="true">+IF(OFFSET('Sanitation Data'!$G$33,0,10*ROW('Sanitation Data'!G43))="","",OFFSET('Sanitation Data'!$G$33,0,10*ROW('Sanitation Data'!G43)))</f>
        <v/>
      </c>
      <c r="DJ49" s="32" t="str">
        <f ca="true">+IF(OFFSET('Sanitation Data'!$H$29,0,10*ROW('Sanitation Data'!H43))="","",OFFSET('Sanitation Data'!$H$29,0,10*ROW('Sanitation Data'!H43)))</f>
        <v/>
      </c>
      <c r="DK49" s="32" t="str">
        <f ca="true">+IF(OFFSET('Sanitation Data'!$H$30,0,10*ROW('Sanitation Data'!H43))="","",OFFSET('Sanitation Data'!$H$30,0,10*ROW('Sanitation Data'!H43)))</f>
        <v/>
      </c>
      <c r="DL49" s="32" t="str">
        <f ca="true">+IF(OFFSET('Sanitation Data'!$H$31,0,10*ROW('Sanitation Data'!H43))="","",OFFSET('Sanitation Data'!$H$31,0,10*ROW('Sanitation Data'!H43)))</f>
        <v/>
      </c>
      <c r="DM49" s="32" t="str">
        <f ca="true">+IF(OFFSET('Sanitation Data'!$H$32,0,10*ROW('Sanitation Data'!H43))="","",OFFSET('Sanitation Data'!$H$32,0,10*ROW('Sanitation Data'!H43)))</f>
        <v/>
      </c>
      <c r="DN49" s="32" t="str">
        <f ca="true">+IF(OFFSET('Sanitation Data'!$H$33,0,10*ROW('Sanitation Data'!H43))="","",OFFSET('Sanitation Data'!$H$33,0,10*ROW('Sanitation Data'!H43)))</f>
        <v/>
      </c>
      <c r="DO49" s="32" t="str">
        <f ca="true">+IF(OFFSET('Hygiene Data'!$C$12,0,10*ROW('Hygiene Data'!C43))="","",OFFSET('Hygiene Data'!$C$12,0,10*ROW('Hygiene Data'!C43)))</f>
        <v/>
      </c>
      <c r="DP49" s="32" t="str">
        <f ca="true">+IF(OFFSET('Hygiene Data'!$C$13,0,10*ROW('Hygiene Data'!C43))="","",OFFSET('Hygiene Data'!$C$13,0,10*ROW('Hygiene Data'!C43)))</f>
        <v/>
      </c>
      <c r="DQ49" s="32" t="str">
        <f ca="true">+IF(OFFSET('Hygiene Data'!$C$14,0,10*ROW('Hygiene Data'!C43))="","",OFFSET('Hygiene Data'!$C$14,0,10*ROW('Hygiene Data'!C43)))</f>
        <v/>
      </c>
      <c r="DR49" s="32" t="str">
        <f ca="true">+IF(OFFSET('Hygiene Data'!$D$12,0,10*ROW('Hygiene Data'!D43))="","",OFFSET('Hygiene Data'!$D$12,0,10*ROW('Hygiene Data'!D43)))</f>
        <v/>
      </c>
      <c r="DS49" s="32" t="str">
        <f ca="true">+IF(OFFSET('Hygiene Data'!$D$13,0,10*ROW('Hygiene Data'!D43))="","",OFFSET('Hygiene Data'!$D$13,0,10*ROW('Hygiene Data'!D43)))</f>
        <v/>
      </c>
      <c r="DT49" s="32" t="str">
        <f ca="true">+IF(OFFSET('Hygiene Data'!$D$14,0,10*ROW('Hygiene Data'!D43))="","",OFFSET('Hygiene Data'!$D$14,0,10*ROW('Hygiene Data'!D43)))</f>
        <v/>
      </c>
      <c r="DU49" s="32" t="str">
        <f ca="true">+IF(OFFSET('Hygiene Data'!$E$12,0,10*ROW('Hygiene Data'!E43))="","",OFFSET('Hygiene Data'!$E$12,0,10*ROW('Hygiene Data'!E43)))</f>
        <v/>
      </c>
      <c r="DV49" s="32" t="str">
        <f ca="true">+IF(OFFSET('Hygiene Data'!$E$13,0,10*ROW('Hygiene Data'!E43))="","",OFFSET('Hygiene Data'!$E$13,0,10*ROW('Hygiene Data'!E43)))</f>
        <v/>
      </c>
      <c r="DW49" s="32" t="str">
        <f ca="true">+IF(OFFSET('Hygiene Data'!$E$14,0,10*ROW('Hygiene Data'!E43))="","",OFFSET('Hygiene Data'!$E$14,0,10*ROW('Hygiene Data'!E43)))</f>
        <v/>
      </c>
      <c r="DX49" s="32" t="str">
        <f ca="true">+IF(OFFSET('Hygiene Data'!$F$12,0,10*ROW('Hygiene Data'!F43))="","",OFFSET('Hygiene Data'!$F$12,0,10*ROW('Hygiene Data'!F43)))</f>
        <v/>
      </c>
      <c r="DY49" s="32" t="str">
        <f ca="true">+IF(OFFSET('Hygiene Data'!$F$13,0,10*ROW('Hygiene Data'!F43))="","",OFFSET('Hygiene Data'!$F$13,0,10*ROW('Hygiene Data'!F43)))</f>
        <v/>
      </c>
      <c r="DZ49" s="32" t="str">
        <f ca="true">+IF(OFFSET('Hygiene Data'!$F$14,0,10*ROW('Hygiene Data'!F43))="","",OFFSET('Hygiene Data'!$F$14,0,10*ROW('Hygiene Data'!F43)))</f>
        <v/>
      </c>
      <c r="EA49" s="32" t="str">
        <f ca="true">+IF(OFFSET('Hygiene Data'!$G$12,0,10*ROW('Hygiene Data'!G43))="","",OFFSET('Hygiene Data'!$G$12,0,10*ROW('Hygiene Data'!G43)))</f>
        <v/>
      </c>
      <c r="EB49" s="32" t="str">
        <f ca="true">+IF(OFFSET('Hygiene Data'!$G$13,0,10*ROW('Hygiene Data'!G43))="","",OFFSET('Hygiene Data'!$G$13,0,10*ROW('Hygiene Data'!G43)))</f>
        <v/>
      </c>
      <c r="EC49" s="32" t="str">
        <f ca="true">+IF(OFFSET('Hygiene Data'!$G$14,0,10*ROW('Hygiene Data'!G43))="","",OFFSET('Hygiene Data'!$G$14,0,10*ROW('Hygiene Data'!G43)))</f>
        <v/>
      </c>
      <c r="ED49" s="32" t="str">
        <f ca="true">+IF(OFFSET('Hygiene Data'!$H$12,0,10*ROW('Hygiene Data'!H43))="","",OFFSET('Hygiene Data'!$H$12,0,10*ROW('Hygiene Data'!H43)))</f>
        <v/>
      </c>
      <c r="EE49" s="32" t="str">
        <f ca="true">+IF(OFFSET('Hygiene Data'!$H$13,0,10*ROW('Hygiene Data'!H43))="","",OFFSET('Hygiene Data'!$H$13,0,10*ROW('Hygiene Data'!H43)))</f>
        <v/>
      </c>
      <c r="EF49" s="32" t="str">
        <f ca="true">+IF(OFFSET('Hygiene Data'!$H$14,0,10*ROW('Hygiene Data'!H43))="","",OFFSET('Hygiene Data'!$H$14,0,10*ROW('Hygiene Data'!H43)))</f>
        <v/>
      </c>
    </row>
    <row r="50" x14ac:dyDescent="0.2">
      <c r="A50" s="55" t="str">
        <f ca="true">+IF(OFFSET('Water Data'!$B$1,0,10*ROW('Water Data'!B47))="","",OFFSET('Water Data'!$B$1,0,10*ROW('Water Data'!B47)))</f>
        <v/>
      </c>
      <c r="B50" s="55" t="str">
        <f ca="true">+IF(OFFSET('Water Data'!$A$3,0,10*ROW('Water Data'!A47))="","",OFFSET('Water Data'!$A$3,0,10*ROW('Water Data'!A47)))</f>
        <v/>
      </c>
      <c r="C50" s="55" t="str">
        <f ca="true">+IF(OFFSET('Water Data'!$C$3,0,10*ROW('Water Data'!C47))="","",OFFSET('Water Data'!$C$3,0,10*ROW('Water Data'!C47)))</f>
        <v/>
      </c>
      <c r="D50" s="243"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3"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3"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3"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3"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3"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3"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3"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3"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3"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3"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3"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3"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3"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3"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3"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3"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3"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4"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4"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4"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4"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4"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4"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4"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4"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4"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4"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4"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4"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4"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4"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4"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4"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4"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4"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4"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4"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4"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4"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4"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4"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4"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4"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4"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4"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4"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4"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5"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5"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5"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5"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5"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5"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5"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5"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5"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5"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5"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5"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5"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5"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5"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5"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5"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5"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2" t="str">
        <f ca="true">+IF(OFFSET('Water Data'!$C$28,0,10*ROW('Water Data'!C44))="","",OFFSET('Water Data'!$C$28,0,10*ROW('Water Data'!C44)))</f>
        <v/>
      </c>
      <c r="BT50" s="32" t="str">
        <f ca="true">+IF(OFFSET('Water Data'!$C$29,0,10*ROW('Water Data'!C44))="","",OFFSET('Water Data'!$C$29,0,10*ROW('Water Data'!C44)))</f>
        <v/>
      </c>
      <c r="BU50" s="32" t="str">
        <f ca="true">+IF(OFFSET('Water Data'!$C$30,0,10*ROW('Water Data'!C44))="","",OFFSET('Water Data'!$C$30,0,10*ROW('Water Data'!C44)))</f>
        <v/>
      </c>
      <c r="BV50" s="32" t="str">
        <f ca="true">+IF(OFFSET('Water Data'!$D$28,0,10*ROW('Water Data'!D44))="","",OFFSET('Water Data'!$D$28,0,10*ROW('Water Data'!D44)))</f>
        <v/>
      </c>
      <c r="BW50" s="32" t="str">
        <f ca="true">+IF(OFFSET('Water Data'!$D$29,0,10*ROW('Water Data'!D44))="","",OFFSET('Water Data'!$D$29,0,10*ROW('Water Data'!D44)))</f>
        <v/>
      </c>
      <c r="BX50" s="32" t="str">
        <f ca="true">+IF(OFFSET('Water Data'!$D$30,0,10*ROW('Water Data'!D44))="","",OFFSET('Water Data'!$D$30,0,10*ROW('Water Data'!D44)))</f>
        <v/>
      </c>
      <c r="BY50" s="32" t="str">
        <f ca="true">+IF(OFFSET('Water Data'!$E$28,0,10*ROW('Water Data'!E44))="","",OFFSET('Water Data'!$E$28,0,10*ROW('Water Data'!E44)))</f>
        <v/>
      </c>
      <c r="BZ50" s="32" t="str">
        <f ca="true">+IF(OFFSET('Water Data'!$E$29,0,10*ROW('Water Data'!E44))="","",OFFSET('Water Data'!$E$29,0,10*ROW('Water Data'!E44)))</f>
        <v/>
      </c>
      <c r="CA50" s="32" t="str">
        <f ca="true">+IF(OFFSET('Water Data'!$E$30,0,10*ROW('Water Data'!E44))="","",OFFSET('Water Data'!$E$30,0,10*ROW('Water Data'!E44)))</f>
        <v/>
      </c>
      <c r="CB50" s="32" t="str">
        <f ca="true">+IF(OFFSET('Water Data'!$F$28,0,10*ROW('Water Data'!F44))="","",OFFSET('Water Data'!$F$28,0,10*ROW('Water Data'!F44)))</f>
        <v/>
      </c>
      <c r="CC50" s="32" t="str">
        <f ca="true">+IF(OFFSET('Water Data'!$F$29,0,10*ROW('Water Data'!F44))="","",OFFSET('Water Data'!$F$29,0,10*ROW('Water Data'!F44)))</f>
        <v/>
      </c>
      <c r="CD50" s="32" t="str">
        <f ca="true">+IF(OFFSET('Water Data'!$F$30,0,10*ROW('Water Data'!F44))="","",OFFSET('Water Data'!$F$30,0,10*ROW('Water Data'!F44)))</f>
        <v/>
      </c>
      <c r="CE50" s="32" t="str">
        <f ca="true">+IF(OFFSET('Water Data'!$G$28,0,10*ROW('Water Data'!G44))="","",OFFSET('Water Data'!$G$28,0,10*ROW('Water Data'!G44)))</f>
        <v/>
      </c>
      <c r="CF50" s="32" t="str">
        <f ca="true">+IF(OFFSET('Water Data'!$G$29,0,10*ROW('Water Data'!G44))="","",OFFSET('Water Data'!$G$29,0,10*ROW('Water Data'!G44)))</f>
        <v/>
      </c>
      <c r="CG50" s="32" t="str">
        <f ca="true">+IF(OFFSET('Water Data'!$G$30,0,10*ROW('Water Data'!G44))="","",OFFSET('Water Data'!$G$30,0,10*ROW('Water Data'!G44)))</f>
        <v/>
      </c>
      <c r="CH50" s="32" t="str">
        <f ca="true">+IF(OFFSET('Water Data'!$H$28,0,10*ROW('Water Data'!H44))="","",OFFSET('Water Data'!$H$28,0,10*ROW('Water Data'!H44)))</f>
        <v/>
      </c>
      <c r="CI50" s="32" t="str">
        <f ca="true">+IF(OFFSET('Water Data'!$H$29,0,10*ROW('Water Data'!H44))="","",OFFSET('Water Data'!$H$29,0,10*ROW('Water Data'!H44)))</f>
        <v/>
      </c>
      <c r="CJ50" s="32" t="str">
        <f ca="true">+IF(OFFSET('Water Data'!$H$30,0,10*ROW('Water Data'!H44))="","",OFFSET('Water Data'!$H$30,0,10*ROW('Water Data'!H44)))</f>
        <v/>
      </c>
      <c r="CK50" s="32" t="str">
        <f ca="true">+IF(OFFSET('Sanitation Data'!$C$29,0,10*ROW('Sanitation Data'!C44))="","",OFFSET('Sanitation Data'!$C$29,0,10*ROW('Sanitation Data'!C44)))</f>
        <v/>
      </c>
      <c r="CL50" s="32" t="str">
        <f ca="true">+IF(OFFSET('Sanitation Data'!$C$30,0,10*ROW('Sanitation Data'!C44))="","",OFFSET('Sanitation Data'!$C$30,0,10*ROW('Sanitation Data'!C44)))</f>
        <v/>
      </c>
      <c r="CM50" s="32" t="str">
        <f ca="true">+IF(OFFSET('Sanitation Data'!$C$31,0,10*ROW('Sanitation Data'!C44))="","",OFFSET('Sanitation Data'!$C$31,0,10*ROW('Sanitation Data'!C44)))</f>
        <v/>
      </c>
      <c r="CN50" s="32" t="str">
        <f ca="true">+IF(OFFSET('Sanitation Data'!$C$32,0,10*ROW('Sanitation Data'!C44))="","",OFFSET('Sanitation Data'!$C$32,0,10*ROW('Sanitation Data'!C44)))</f>
        <v/>
      </c>
      <c r="CO50" s="32" t="str">
        <f ca="true">+IF(OFFSET('Sanitation Data'!$C$33,0,10*ROW('Sanitation Data'!C44))="","",OFFSET('Sanitation Data'!$C$33,0,10*ROW('Sanitation Data'!C44)))</f>
        <v/>
      </c>
      <c r="CP50" s="32" t="str">
        <f ca="true">+IF(OFFSET('Sanitation Data'!$D$29,0,10*ROW('Sanitation Data'!D44))="","",OFFSET('Sanitation Data'!$D$29,0,10*ROW('Sanitation Data'!D44)))</f>
        <v/>
      </c>
      <c r="CQ50" s="32" t="str">
        <f ca="true">+IF(OFFSET('Sanitation Data'!$D$30,0,10*ROW('Sanitation Data'!D44))="","",OFFSET('Sanitation Data'!$D$30,0,10*ROW('Sanitation Data'!D44)))</f>
        <v/>
      </c>
      <c r="CR50" s="32" t="str">
        <f ca="true">+IF(OFFSET('Sanitation Data'!$D$31,0,10*ROW('Sanitation Data'!D44))="","",OFFSET('Sanitation Data'!$D$31,0,10*ROW('Sanitation Data'!D44)))</f>
        <v/>
      </c>
      <c r="CS50" s="32" t="str">
        <f ca="true">+IF(OFFSET('Sanitation Data'!$D$32,0,10*ROW('Sanitation Data'!D44))="","",OFFSET('Sanitation Data'!$D$32,0,10*ROW('Sanitation Data'!D44)))</f>
        <v/>
      </c>
      <c r="CT50" s="32" t="str">
        <f ca="true">+IF(OFFSET('Sanitation Data'!$D$33,0,10*ROW('Sanitation Data'!D44))="","",OFFSET('Sanitation Data'!$D$33,0,10*ROW('Sanitation Data'!D44)))</f>
        <v/>
      </c>
      <c r="CU50" s="32" t="str">
        <f ca="true">+IF(OFFSET('Sanitation Data'!$E$29,0,10*ROW('Sanitation Data'!E44))="","",OFFSET('Sanitation Data'!$E$29,0,10*ROW('Sanitation Data'!E44)))</f>
        <v/>
      </c>
      <c r="CV50" s="32" t="str">
        <f ca="true">+IF(OFFSET('Sanitation Data'!$E$30,0,10*ROW('Sanitation Data'!E44))="","",OFFSET('Sanitation Data'!$E$30,0,10*ROW('Sanitation Data'!E44)))</f>
        <v/>
      </c>
      <c r="CW50" s="32" t="str">
        <f ca="true">+IF(OFFSET('Sanitation Data'!$E$31,0,10*ROW('Sanitation Data'!E44))="","",OFFSET('Sanitation Data'!$E$31,0,10*ROW('Sanitation Data'!E44)))</f>
        <v/>
      </c>
      <c r="CX50" s="32" t="str">
        <f ca="true">+IF(OFFSET('Sanitation Data'!$E$32,0,10*ROW('Sanitation Data'!E44))="","",OFFSET('Sanitation Data'!$E$32,0,10*ROW('Sanitation Data'!E44)))</f>
        <v/>
      </c>
      <c r="CY50" s="32" t="str">
        <f ca="true">+IF(OFFSET('Sanitation Data'!$E$33,0,10*ROW('Sanitation Data'!E44))="","",OFFSET('Sanitation Data'!$E$33,0,10*ROW('Sanitation Data'!E44)))</f>
        <v/>
      </c>
      <c r="CZ50" s="32" t="str">
        <f ca="true">+IF(OFFSET('Sanitation Data'!$F$29,0,10*ROW('Sanitation Data'!F44))="","",OFFSET('Sanitation Data'!$F$29,0,10*ROW('Sanitation Data'!F44)))</f>
        <v/>
      </c>
      <c r="DA50" s="32" t="str">
        <f ca="true">+IF(OFFSET('Sanitation Data'!$F$30,0,10*ROW('Sanitation Data'!F44))="","",OFFSET('Sanitation Data'!$F$30,0,10*ROW('Sanitation Data'!F44)))</f>
        <v/>
      </c>
      <c r="DB50" s="32" t="str">
        <f ca="true">+IF(OFFSET('Sanitation Data'!$F$31,0,10*ROW('Sanitation Data'!F44))="","",OFFSET('Sanitation Data'!$F$31,0,10*ROW('Sanitation Data'!F44)))</f>
        <v/>
      </c>
      <c r="DC50" s="32" t="str">
        <f ca="true">+IF(OFFSET('Sanitation Data'!$F$32,0,10*ROW('Sanitation Data'!F44))="","",OFFSET('Sanitation Data'!$F$32,0,10*ROW('Sanitation Data'!F44)))</f>
        <v/>
      </c>
      <c r="DD50" s="32" t="str">
        <f ca="true">+IF(OFFSET('Sanitation Data'!$F$33,0,10*ROW('Sanitation Data'!F44))="","",OFFSET('Sanitation Data'!$F$33,0,10*ROW('Sanitation Data'!F44)))</f>
        <v/>
      </c>
      <c r="DE50" s="32" t="str">
        <f ca="true">+IF(OFFSET('Sanitation Data'!$G$29,0,10*ROW('Sanitation Data'!G44))="","",OFFSET('Sanitation Data'!$G$29,0,10*ROW('Sanitation Data'!G44)))</f>
        <v/>
      </c>
      <c r="DF50" s="32" t="str">
        <f ca="true">+IF(OFFSET('Sanitation Data'!$G$30,0,10*ROW('Sanitation Data'!G44))="","",OFFSET('Sanitation Data'!$G$30,0,10*ROW('Sanitation Data'!G44)))</f>
        <v/>
      </c>
      <c r="DG50" s="32" t="str">
        <f ca="true">+IF(OFFSET('Sanitation Data'!$G$31,0,10*ROW('Sanitation Data'!G44))="","",OFFSET('Sanitation Data'!$G$31,0,10*ROW('Sanitation Data'!G44)))</f>
        <v/>
      </c>
      <c r="DH50" s="32" t="str">
        <f ca="true">+IF(OFFSET('Sanitation Data'!$G$32,0,10*ROW('Sanitation Data'!G44))="","",OFFSET('Sanitation Data'!$G$32,0,10*ROW('Sanitation Data'!G44)))</f>
        <v/>
      </c>
      <c r="DI50" s="32" t="str">
        <f ca="true">+IF(OFFSET('Sanitation Data'!$G$33,0,10*ROW('Sanitation Data'!G44))="","",OFFSET('Sanitation Data'!$G$33,0,10*ROW('Sanitation Data'!G44)))</f>
        <v/>
      </c>
      <c r="DJ50" s="32" t="str">
        <f ca="true">+IF(OFFSET('Sanitation Data'!$H$29,0,10*ROW('Sanitation Data'!H44))="","",OFFSET('Sanitation Data'!$H$29,0,10*ROW('Sanitation Data'!H44)))</f>
        <v/>
      </c>
      <c r="DK50" s="32" t="str">
        <f ca="true">+IF(OFFSET('Sanitation Data'!$H$30,0,10*ROW('Sanitation Data'!H44))="","",OFFSET('Sanitation Data'!$H$30,0,10*ROW('Sanitation Data'!H44)))</f>
        <v/>
      </c>
      <c r="DL50" s="32" t="str">
        <f ca="true">+IF(OFFSET('Sanitation Data'!$H$31,0,10*ROW('Sanitation Data'!H44))="","",OFFSET('Sanitation Data'!$H$31,0,10*ROW('Sanitation Data'!H44)))</f>
        <v/>
      </c>
      <c r="DM50" s="32" t="str">
        <f ca="true">+IF(OFFSET('Sanitation Data'!$H$32,0,10*ROW('Sanitation Data'!H44))="","",OFFSET('Sanitation Data'!$H$32,0,10*ROW('Sanitation Data'!H44)))</f>
        <v/>
      </c>
      <c r="DN50" s="32" t="str">
        <f ca="true">+IF(OFFSET('Sanitation Data'!$H$33,0,10*ROW('Sanitation Data'!H44))="","",OFFSET('Sanitation Data'!$H$33,0,10*ROW('Sanitation Data'!H44)))</f>
        <v/>
      </c>
      <c r="DO50" s="32" t="str">
        <f ca="true">+IF(OFFSET('Hygiene Data'!$C$12,0,10*ROW('Hygiene Data'!C44))="","",OFFSET('Hygiene Data'!$C$12,0,10*ROW('Hygiene Data'!C44)))</f>
        <v/>
      </c>
      <c r="DP50" s="32" t="str">
        <f ca="true">+IF(OFFSET('Hygiene Data'!$C$13,0,10*ROW('Hygiene Data'!C44))="","",OFFSET('Hygiene Data'!$C$13,0,10*ROW('Hygiene Data'!C44)))</f>
        <v/>
      </c>
      <c r="DQ50" s="32" t="str">
        <f ca="true">+IF(OFFSET('Hygiene Data'!$C$14,0,10*ROW('Hygiene Data'!C44))="","",OFFSET('Hygiene Data'!$C$14,0,10*ROW('Hygiene Data'!C44)))</f>
        <v/>
      </c>
      <c r="DR50" s="32" t="str">
        <f ca="true">+IF(OFFSET('Hygiene Data'!$D$12,0,10*ROW('Hygiene Data'!D44))="","",OFFSET('Hygiene Data'!$D$12,0,10*ROW('Hygiene Data'!D44)))</f>
        <v/>
      </c>
      <c r="DS50" s="32" t="str">
        <f ca="true">+IF(OFFSET('Hygiene Data'!$D$13,0,10*ROW('Hygiene Data'!D44))="","",OFFSET('Hygiene Data'!$D$13,0,10*ROW('Hygiene Data'!D44)))</f>
        <v/>
      </c>
      <c r="DT50" s="32" t="str">
        <f ca="true">+IF(OFFSET('Hygiene Data'!$D$14,0,10*ROW('Hygiene Data'!D44))="","",OFFSET('Hygiene Data'!$D$14,0,10*ROW('Hygiene Data'!D44)))</f>
        <v/>
      </c>
      <c r="DU50" s="32" t="str">
        <f ca="true">+IF(OFFSET('Hygiene Data'!$E$12,0,10*ROW('Hygiene Data'!E44))="","",OFFSET('Hygiene Data'!$E$12,0,10*ROW('Hygiene Data'!E44)))</f>
        <v/>
      </c>
      <c r="DV50" s="32" t="str">
        <f ca="true">+IF(OFFSET('Hygiene Data'!$E$13,0,10*ROW('Hygiene Data'!E44))="","",OFFSET('Hygiene Data'!$E$13,0,10*ROW('Hygiene Data'!E44)))</f>
        <v/>
      </c>
      <c r="DW50" s="32" t="str">
        <f ca="true">+IF(OFFSET('Hygiene Data'!$E$14,0,10*ROW('Hygiene Data'!E44))="","",OFFSET('Hygiene Data'!$E$14,0,10*ROW('Hygiene Data'!E44)))</f>
        <v/>
      </c>
      <c r="DX50" s="32" t="str">
        <f ca="true">+IF(OFFSET('Hygiene Data'!$F$12,0,10*ROW('Hygiene Data'!F44))="","",OFFSET('Hygiene Data'!$F$12,0,10*ROW('Hygiene Data'!F44)))</f>
        <v/>
      </c>
      <c r="DY50" s="32" t="str">
        <f ca="true">+IF(OFFSET('Hygiene Data'!$F$13,0,10*ROW('Hygiene Data'!F44))="","",OFFSET('Hygiene Data'!$F$13,0,10*ROW('Hygiene Data'!F44)))</f>
        <v/>
      </c>
      <c r="DZ50" s="32" t="str">
        <f ca="true">+IF(OFFSET('Hygiene Data'!$F$14,0,10*ROW('Hygiene Data'!F44))="","",OFFSET('Hygiene Data'!$F$14,0,10*ROW('Hygiene Data'!F44)))</f>
        <v/>
      </c>
      <c r="EA50" s="32" t="str">
        <f ca="true">+IF(OFFSET('Hygiene Data'!$G$12,0,10*ROW('Hygiene Data'!G44))="","",OFFSET('Hygiene Data'!$G$12,0,10*ROW('Hygiene Data'!G44)))</f>
        <v/>
      </c>
      <c r="EB50" s="32" t="str">
        <f ca="true">+IF(OFFSET('Hygiene Data'!$G$13,0,10*ROW('Hygiene Data'!G44))="","",OFFSET('Hygiene Data'!$G$13,0,10*ROW('Hygiene Data'!G44)))</f>
        <v/>
      </c>
      <c r="EC50" s="32" t="str">
        <f ca="true">+IF(OFFSET('Hygiene Data'!$G$14,0,10*ROW('Hygiene Data'!G44))="","",OFFSET('Hygiene Data'!$G$14,0,10*ROW('Hygiene Data'!G44)))</f>
        <v/>
      </c>
      <c r="ED50" s="32" t="str">
        <f ca="true">+IF(OFFSET('Hygiene Data'!$H$12,0,10*ROW('Hygiene Data'!H44))="","",OFFSET('Hygiene Data'!$H$12,0,10*ROW('Hygiene Data'!H44)))</f>
        <v/>
      </c>
      <c r="EE50" s="32" t="str">
        <f ca="true">+IF(OFFSET('Hygiene Data'!$H$13,0,10*ROW('Hygiene Data'!H44))="","",OFFSET('Hygiene Data'!$H$13,0,10*ROW('Hygiene Data'!H44)))</f>
        <v/>
      </c>
      <c r="EF50" s="32" t="str">
        <f ca="true">+IF(OFFSET('Hygiene Data'!$H$14,0,10*ROW('Hygiene Data'!H44))="","",OFFSET('Hygiene Data'!$H$14,0,10*ROW('Hygiene Data'!H44)))</f>
        <v/>
      </c>
    </row>
    <row r="51" x14ac:dyDescent="0.2">
      <c r="A51" s="55" t="str">
        <f ca="true">+IF(OFFSET('Water Data'!$B$1,0,10*ROW('Water Data'!B48))="","",OFFSET('Water Data'!$B$1,0,10*ROW('Water Data'!B48)))</f>
        <v/>
      </c>
      <c r="B51" s="55" t="str">
        <f ca="true">+IF(OFFSET('Water Data'!$A$3,0,10*ROW('Water Data'!A48))="","",OFFSET('Water Data'!$A$3,0,10*ROW('Water Data'!A48)))</f>
        <v/>
      </c>
      <c r="C51" s="55" t="str">
        <f ca="true">+IF(OFFSET('Water Data'!$C$3,0,10*ROW('Water Data'!C48))="","",OFFSET('Water Data'!$C$3,0,10*ROW('Water Data'!C48)))</f>
        <v/>
      </c>
      <c r="D51" s="243"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3"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3"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3"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3"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3"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3"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3"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3"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3"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3"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3"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3"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3"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3"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3"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3"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3"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4"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4"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4"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4"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4"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4"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4"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4"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4"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4"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4"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4"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4"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4"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4"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4"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4"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4"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4"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4"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4"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4"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4"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4"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4"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4"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4"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4"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4"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4"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5"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5"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5"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5"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5"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5"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5"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5"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5"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5"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5"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5"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5"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5"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5"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5"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5"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5"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2" t="str">
        <f ca="true">+IF(OFFSET('Water Data'!$C$28,0,10*ROW('Water Data'!C45))="","",OFFSET('Water Data'!$C$28,0,10*ROW('Water Data'!C45)))</f>
        <v/>
      </c>
      <c r="BT51" s="32" t="str">
        <f ca="true">+IF(OFFSET('Water Data'!$C$29,0,10*ROW('Water Data'!C45))="","",OFFSET('Water Data'!$C$29,0,10*ROW('Water Data'!C45)))</f>
        <v/>
      </c>
      <c r="BU51" s="32" t="str">
        <f ca="true">+IF(OFFSET('Water Data'!$C$30,0,10*ROW('Water Data'!C45))="","",OFFSET('Water Data'!$C$30,0,10*ROW('Water Data'!C45)))</f>
        <v/>
      </c>
      <c r="BV51" s="32" t="str">
        <f ca="true">+IF(OFFSET('Water Data'!$D$28,0,10*ROW('Water Data'!D45))="","",OFFSET('Water Data'!$D$28,0,10*ROW('Water Data'!D45)))</f>
        <v/>
      </c>
      <c r="BW51" s="32" t="str">
        <f ca="true">+IF(OFFSET('Water Data'!$D$29,0,10*ROW('Water Data'!D45))="","",OFFSET('Water Data'!$D$29,0,10*ROW('Water Data'!D45)))</f>
        <v/>
      </c>
      <c r="BX51" s="32" t="str">
        <f ca="true">+IF(OFFSET('Water Data'!$D$30,0,10*ROW('Water Data'!D45))="","",OFFSET('Water Data'!$D$30,0,10*ROW('Water Data'!D45)))</f>
        <v/>
      </c>
      <c r="BY51" s="32" t="str">
        <f ca="true">+IF(OFFSET('Water Data'!$E$28,0,10*ROW('Water Data'!E45))="","",OFFSET('Water Data'!$E$28,0,10*ROW('Water Data'!E45)))</f>
        <v/>
      </c>
      <c r="BZ51" s="32" t="str">
        <f ca="true">+IF(OFFSET('Water Data'!$E$29,0,10*ROW('Water Data'!E45))="","",OFFSET('Water Data'!$E$29,0,10*ROW('Water Data'!E45)))</f>
        <v/>
      </c>
      <c r="CA51" s="32" t="str">
        <f ca="true">+IF(OFFSET('Water Data'!$E$30,0,10*ROW('Water Data'!E45))="","",OFFSET('Water Data'!$E$30,0,10*ROW('Water Data'!E45)))</f>
        <v/>
      </c>
      <c r="CB51" s="32" t="str">
        <f ca="true">+IF(OFFSET('Water Data'!$F$28,0,10*ROW('Water Data'!F45))="","",OFFSET('Water Data'!$F$28,0,10*ROW('Water Data'!F45)))</f>
        <v/>
      </c>
      <c r="CC51" s="32" t="str">
        <f ca="true">+IF(OFFSET('Water Data'!$F$29,0,10*ROW('Water Data'!F45))="","",OFFSET('Water Data'!$F$29,0,10*ROW('Water Data'!F45)))</f>
        <v/>
      </c>
      <c r="CD51" s="32" t="str">
        <f ca="true">+IF(OFFSET('Water Data'!$F$30,0,10*ROW('Water Data'!F45))="","",OFFSET('Water Data'!$F$30,0,10*ROW('Water Data'!F45)))</f>
        <v/>
      </c>
      <c r="CE51" s="32" t="str">
        <f ca="true">+IF(OFFSET('Water Data'!$G$28,0,10*ROW('Water Data'!G45))="","",OFFSET('Water Data'!$G$28,0,10*ROW('Water Data'!G45)))</f>
        <v/>
      </c>
      <c r="CF51" s="32" t="str">
        <f ca="true">+IF(OFFSET('Water Data'!$G$29,0,10*ROW('Water Data'!G45))="","",OFFSET('Water Data'!$G$29,0,10*ROW('Water Data'!G45)))</f>
        <v/>
      </c>
      <c r="CG51" s="32" t="str">
        <f ca="true">+IF(OFFSET('Water Data'!$G$30,0,10*ROW('Water Data'!G45))="","",OFFSET('Water Data'!$G$30,0,10*ROW('Water Data'!G45)))</f>
        <v/>
      </c>
      <c r="CH51" s="32" t="str">
        <f ca="true">+IF(OFFSET('Water Data'!$H$28,0,10*ROW('Water Data'!H45))="","",OFFSET('Water Data'!$H$28,0,10*ROW('Water Data'!H45)))</f>
        <v/>
      </c>
      <c r="CI51" s="32" t="str">
        <f ca="true">+IF(OFFSET('Water Data'!$H$29,0,10*ROW('Water Data'!H45))="","",OFFSET('Water Data'!$H$29,0,10*ROW('Water Data'!H45)))</f>
        <v/>
      </c>
      <c r="CJ51" s="32" t="str">
        <f ca="true">+IF(OFFSET('Water Data'!$H$30,0,10*ROW('Water Data'!H45))="","",OFFSET('Water Data'!$H$30,0,10*ROW('Water Data'!H45)))</f>
        <v/>
      </c>
      <c r="CK51" s="32" t="str">
        <f ca="true">+IF(OFFSET('Sanitation Data'!$C$29,0,10*ROW('Sanitation Data'!C45))="","",OFFSET('Sanitation Data'!$C$29,0,10*ROW('Sanitation Data'!C45)))</f>
        <v/>
      </c>
      <c r="CL51" s="32" t="str">
        <f ca="true">+IF(OFFSET('Sanitation Data'!$C$30,0,10*ROW('Sanitation Data'!C45))="","",OFFSET('Sanitation Data'!$C$30,0,10*ROW('Sanitation Data'!C45)))</f>
        <v/>
      </c>
      <c r="CM51" s="32" t="str">
        <f ca="true">+IF(OFFSET('Sanitation Data'!$C$31,0,10*ROW('Sanitation Data'!C45))="","",OFFSET('Sanitation Data'!$C$31,0,10*ROW('Sanitation Data'!C45)))</f>
        <v/>
      </c>
      <c r="CN51" s="32" t="str">
        <f ca="true">+IF(OFFSET('Sanitation Data'!$C$32,0,10*ROW('Sanitation Data'!C45))="","",OFFSET('Sanitation Data'!$C$32,0,10*ROW('Sanitation Data'!C45)))</f>
        <v/>
      </c>
      <c r="CO51" s="32" t="str">
        <f ca="true">+IF(OFFSET('Sanitation Data'!$C$33,0,10*ROW('Sanitation Data'!C45))="","",OFFSET('Sanitation Data'!$C$33,0,10*ROW('Sanitation Data'!C45)))</f>
        <v/>
      </c>
      <c r="CP51" s="32" t="str">
        <f ca="true">+IF(OFFSET('Sanitation Data'!$D$29,0,10*ROW('Sanitation Data'!D45))="","",OFFSET('Sanitation Data'!$D$29,0,10*ROW('Sanitation Data'!D45)))</f>
        <v/>
      </c>
      <c r="CQ51" s="32" t="str">
        <f ca="true">+IF(OFFSET('Sanitation Data'!$D$30,0,10*ROW('Sanitation Data'!D45))="","",OFFSET('Sanitation Data'!$D$30,0,10*ROW('Sanitation Data'!D45)))</f>
        <v/>
      </c>
      <c r="CR51" s="32" t="str">
        <f ca="true">+IF(OFFSET('Sanitation Data'!$D$31,0,10*ROW('Sanitation Data'!D45))="","",OFFSET('Sanitation Data'!$D$31,0,10*ROW('Sanitation Data'!D45)))</f>
        <v/>
      </c>
      <c r="CS51" s="32" t="str">
        <f ca="true">+IF(OFFSET('Sanitation Data'!$D$32,0,10*ROW('Sanitation Data'!D45))="","",OFFSET('Sanitation Data'!$D$32,0,10*ROW('Sanitation Data'!D45)))</f>
        <v/>
      </c>
      <c r="CT51" s="32" t="str">
        <f ca="true">+IF(OFFSET('Sanitation Data'!$D$33,0,10*ROW('Sanitation Data'!D45))="","",OFFSET('Sanitation Data'!$D$33,0,10*ROW('Sanitation Data'!D45)))</f>
        <v/>
      </c>
      <c r="CU51" s="32" t="str">
        <f ca="true">+IF(OFFSET('Sanitation Data'!$E$29,0,10*ROW('Sanitation Data'!E45))="","",OFFSET('Sanitation Data'!$E$29,0,10*ROW('Sanitation Data'!E45)))</f>
        <v/>
      </c>
      <c r="CV51" s="32" t="str">
        <f ca="true">+IF(OFFSET('Sanitation Data'!$E$30,0,10*ROW('Sanitation Data'!E45))="","",OFFSET('Sanitation Data'!$E$30,0,10*ROW('Sanitation Data'!E45)))</f>
        <v/>
      </c>
      <c r="CW51" s="32" t="str">
        <f ca="true">+IF(OFFSET('Sanitation Data'!$E$31,0,10*ROW('Sanitation Data'!E45))="","",OFFSET('Sanitation Data'!$E$31,0,10*ROW('Sanitation Data'!E45)))</f>
        <v/>
      </c>
      <c r="CX51" s="32" t="str">
        <f ca="true">+IF(OFFSET('Sanitation Data'!$E$32,0,10*ROW('Sanitation Data'!E45))="","",OFFSET('Sanitation Data'!$E$32,0,10*ROW('Sanitation Data'!E45)))</f>
        <v/>
      </c>
      <c r="CY51" s="32" t="str">
        <f ca="true">+IF(OFFSET('Sanitation Data'!$E$33,0,10*ROW('Sanitation Data'!E45))="","",OFFSET('Sanitation Data'!$E$33,0,10*ROW('Sanitation Data'!E45)))</f>
        <v/>
      </c>
      <c r="CZ51" s="32" t="str">
        <f ca="true">+IF(OFFSET('Sanitation Data'!$F$29,0,10*ROW('Sanitation Data'!F45))="","",OFFSET('Sanitation Data'!$F$29,0,10*ROW('Sanitation Data'!F45)))</f>
        <v/>
      </c>
      <c r="DA51" s="32" t="str">
        <f ca="true">+IF(OFFSET('Sanitation Data'!$F$30,0,10*ROW('Sanitation Data'!F45))="","",OFFSET('Sanitation Data'!$F$30,0,10*ROW('Sanitation Data'!F45)))</f>
        <v/>
      </c>
      <c r="DB51" s="32" t="str">
        <f ca="true">+IF(OFFSET('Sanitation Data'!$F$31,0,10*ROW('Sanitation Data'!F45))="","",OFFSET('Sanitation Data'!$F$31,0,10*ROW('Sanitation Data'!F45)))</f>
        <v/>
      </c>
      <c r="DC51" s="32" t="str">
        <f ca="true">+IF(OFFSET('Sanitation Data'!$F$32,0,10*ROW('Sanitation Data'!F45))="","",OFFSET('Sanitation Data'!$F$32,0,10*ROW('Sanitation Data'!F45)))</f>
        <v/>
      </c>
      <c r="DD51" s="32" t="str">
        <f ca="true">+IF(OFFSET('Sanitation Data'!$F$33,0,10*ROW('Sanitation Data'!F45))="","",OFFSET('Sanitation Data'!$F$33,0,10*ROW('Sanitation Data'!F45)))</f>
        <v/>
      </c>
      <c r="DE51" s="32" t="str">
        <f ca="true">+IF(OFFSET('Sanitation Data'!$G$29,0,10*ROW('Sanitation Data'!G45))="","",OFFSET('Sanitation Data'!$G$29,0,10*ROW('Sanitation Data'!G45)))</f>
        <v/>
      </c>
      <c r="DF51" s="32" t="str">
        <f ca="true">+IF(OFFSET('Sanitation Data'!$G$30,0,10*ROW('Sanitation Data'!G45))="","",OFFSET('Sanitation Data'!$G$30,0,10*ROW('Sanitation Data'!G45)))</f>
        <v/>
      </c>
      <c r="DG51" s="32" t="str">
        <f ca="true">+IF(OFFSET('Sanitation Data'!$G$31,0,10*ROW('Sanitation Data'!G45))="","",OFFSET('Sanitation Data'!$G$31,0,10*ROW('Sanitation Data'!G45)))</f>
        <v/>
      </c>
      <c r="DH51" s="32" t="str">
        <f ca="true">+IF(OFFSET('Sanitation Data'!$G$32,0,10*ROW('Sanitation Data'!G45))="","",OFFSET('Sanitation Data'!$G$32,0,10*ROW('Sanitation Data'!G45)))</f>
        <v/>
      </c>
      <c r="DI51" s="32" t="str">
        <f ca="true">+IF(OFFSET('Sanitation Data'!$G$33,0,10*ROW('Sanitation Data'!G45))="","",OFFSET('Sanitation Data'!$G$33,0,10*ROW('Sanitation Data'!G45)))</f>
        <v/>
      </c>
      <c r="DJ51" s="32" t="str">
        <f ca="true">+IF(OFFSET('Sanitation Data'!$H$29,0,10*ROW('Sanitation Data'!H45))="","",OFFSET('Sanitation Data'!$H$29,0,10*ROW('Sanitation Data'!H45)))</f>
        <v/>
      </c>
      <c r="DK51" s="32" t="str">
        <f ca="true">+IF(OFFSET('Sanitation Data'!$H$30,0,10*ROW('Sanitation Data'!H45))="","",OFFSET('Sanitation Data'!$H$30,0,10*ROW('Sanitation Data'!H45)))</f>
        <v/>
      </c>
      <c r="DL51" s="32" t="str">
        <f ca="true">+IF(OFFSET('Sanitation Data'!$H$31,0,10*ROW('Sanitation Data'!H45))="","",OFFSET('Sanitation Data'!$H$31,0,10*ROW('Sanitation Data'!H45)))</f>
        <v/>
      </c>
      <c r="DM51" s="32" t="str">
        <f ca="true">+IF(OFFSET('Sanitation Data'!$H$32,0,10*ROW('Sanitation Data'!H45))="","",OFFSET('Sanitation Data'!$H$32,0,10*ROW('Sanitation Data'!H45)))</f>
        <v/>
      </c>
      <c r="DN51" s="32" t="str">
        <f ca="true">+IF(OFFSET('Sanitation Data'!$H$33,0,10*ROW('Sanitation Data'!H45))="","",OFFSET('Sanitation Data'!$H$33,0,10*ROW('Sanitation Data'!H45)))</f>
        <v/>
      </c>
      <c r="DO51" s="32" t="str">
        <f ca="true">+IF(OFFSET('Hygiene Data'!$C$12,0,10*ROW('Hygiene Data'!C45))="","",OFFSET('Hygiene Data'!$C$12,0,10*ROW('Hygiene Data'!C45)))</f>
        <v/>
      </c>
      <c r="DP51" s="32" t="str">
        <f ca="true">+IF(OFFSET('Hygiene Data'!$C$13,0,10*ROW('Hygiene Data'!C45))="","",OFFSET('Hygiene Data'!$C$13,0,10*ROW('Hygiene Data'!C45)))</f>
        <v/>
      </c>
      <c r="DQ51" s="32" t="str">
        <f ca="true">+IF(OFFSET('Hygiene Data'!$C$14,0,10*ROW('Hygiene Data'!C45))="","",OFFSET('Hygiene Data'!$C$14,0,10*ROW('Hygiene Data'!C45)))</f>
        <v/>
      </c>
      <c r="DR51" s="32" t="str">
        <f ca="true">+IF(OFFSET('Hygiene Data'!$D$12,0,10*ROW('Hygiene Data'!D45))="","",OFFSET('Hygiene Data'!$D$12,0,10*ROW('Hygiene Data'!D45)))</f>
        <v/>
      </c>
      <c r="DS51" s="32" t="str">
        <f ca="true">+IF(OFFSET('Hygiene Data'!$D$13,0,10*ROW('Hygiene Data'!D45))="","",OFFSET('Hygiene Data'!$D$13,0,10*ROW('Hygiene Data'!D45)))</f>
        <v/>
      </c>
      <c r="DT51" s="32" t="str">
        <f ca="true">+IF(OFFSET('Hygiene Data'!$D$14,0,10*ROW('Hygiene Data'!D45))="","",OFFSET('Hygiene Data'!$D$14,0,10*ROW('Hygiene Data'!D45)))</f>
        <v/>
      </c>
      <c r="DU51" s="32" t="str">
        <f ca="true">+IF(OFFSET('Hygiene Data'!$E$12,0,10*ROW('Hygiene Data'!E45))="","",OFFSET('Hygiene Data'!$E$12,0,10*ROW('Hygiene Data'!E45)))</f>
        <v/>
      </c>
      <c r="DV51" s="32" t="str">
        <f ca="true">+IF(OFFSET('Hygiene Data'!$E$13,0,10*ROW('Hygiene Data'!E45))="","",OFFSET('Hygiene Data'!$E$13,0,10*ROW('Hygiene Data'!E45)))</f>
        <v/>
      </c>
      <c r="DW51" s="32" t="str">
        <f ca="true">+IF(OFFSET('Hygiene Data'!$E$14,0,10*ROW('Hygiene Data'!E45))="","",OFFSET('Hygiene Data'!$E$14,0,10*ROW('Hygiene Data'!E45)))</f>
        <v/>
      </c>
      <c r="DX51" s="32" t="str">
        <f ca="true">+IF(OFFSET('Hygiene Data'!$F$12,0,10*ROW('Hygiene Data'!F45))="","",OFFSET('Hygiene Data'!$F$12,0,10*ROW('Hygiene Data'!F45)))</f>
        <v/>
      </c>
      <c r="DY51" s="32" t="str">
        <f ca="true">+IF(OFFSET('Hygiene Data'!$F$13,0,10*ROW('Hygiene Data'!F45))="","",OFFSET('Hygiene Data'!$F$13,0,10*ROW('Hygiene Data'!F45)))</f>
        <v/>
      </c>
      <c r="DZ51" s="32" t="str">
        <f ca="true">+IF(OFFSET('Hygiene Data'!$F$14,0,10*ROW('Hygiene Data'!F45))="","",OFFSET('Hygiene Data'!$F$14,0,10*ROW('Hygiene Data'!F45)))</f>
        <v/>
      </c>
      <c r="EA51" s="32" t="str">
        <f ca="true">+IF(OFFSET('Hygiene Data'!$G$12,0,10*ROW('Hygiene Data'!G45))="","",OFFSET('Hygiene Data'!$G$12,0,10*ROW('Hygiene Data'!G45)))</f>
        <v/>
      </c>
      <c r="EB51" s="32" t="str">
        <f ca="true">+IF(OFFSET('Hygiene Data'!$G$13,0,10*ROW('Hygiene Data'!G45))="","",OFFSET('Hygiene Data'!$G$13,0,10*ROW('Hygiene Data'!G45)))</f>
        <v/>
      </c>
      <c r="EC51" s="32" t="str">
        <f ca="true">+IF(OFFSET('Hygiene Data'!$G$14,0,10*ROW('Hygiene Data'!G45))="","",OFFSET('Hygiene Data'!$G$14,0,10*ROW('Hygiene Data'!G45)))</f>
        <v/>
      </c>
      <c r="ED51" s="32" t="str">
        <f ca="true">+IF(OFFSET('Hygiene Data'!$H$12,0,10*ROW('Hygiene Data'!H45))="","",OFFSET('Hygiene Data'!$H$12,0,10*ROW('Hygiene Data'!H45)))</f>
        <v/>
      </c>
      <c r="EE51" s="32" t="str">
        <f ca="true">+IF(OFFSET('Hygiene Data'!$H$13,0,10*ROW('Hygiene Data'!H45))="","",OFFSET('Hygiene Data'!$H$13,0,10*ROW('Hygiene Data'!H45)))</f>
        <v/>
      </c>
      <c r="EF51" s="32" t="str">
        <f ca="true">+IF(OFFSET('Hygiene Data'!$H$14,0,10*ROW('Hygiene Data'!H45))="","",OFFSET('Hygiene Data'!$H$14,0,10*ROW('Hygiene Data'!H45)))</f>
        <v/>
      </c>
    </row>
    <row r="52" x14ac:dyDescent="0.2">
      <c r="A52" s="55" t="str">
        <f ca="true">+IF(OFFSET('Water Data'!$B$1,0,10*ROW('Water Data'!B49))="","",OFFSET('Water Data'!$B$1,0,10*ROW('Water Data'!B49)))</f>
        <v/>
      </c>
      <c r="B52" s="55" t="str">
        <f ca="true">+IF(OFFSET('Water Data'!$A$3,0,10*ROW('Water Data'!A49))="","",OFFSET('Water Data'!$A$3,0,10*ROW('Water Data'!A49)))</f>
        <v/>
      </c>
      <c r="C52" s="55" t="str">
        <f ca="true">+IF(OFFSET('Water Data'!$C$3,0,10*ROW('Water Data'!C49))="","",OFFSET('Water Data'!$C$3,0,10*ROW('Water Data'!C49)))</f>
        <v/>
      </c>
      <c r="D52" s="243"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3"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3"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3"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3"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3"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3"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3"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3"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3"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3"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3"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3"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3"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3"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3"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3"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3"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4"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4"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4"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4"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4"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4"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4"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4"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4"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4"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4"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4"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4"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4"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4"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4"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4"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4"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4"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4"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4"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4"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4"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4"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4"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4"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4"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4"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4"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4"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5"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5"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5"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5"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5"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5"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5"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5"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5"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5"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5"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5"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5"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5"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5"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5"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5"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5"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2" t="str">
        <f ca="true">+IF(OFFSET('Water Data'!$C$28,0,10*ROW('Water Data'!C46))="","",OFFSET('Water Data'!$C$28,0,10*ROW('Water Data'!C46)))</f>
        <v/>
      </c>
      <c r="BT52" s="32" t="str">
        <f ca="true">+IF(OFFSET('Water Data'!$C$29,0,10*ROW('Water Data'!C46))="","",OFFSET('Water Data'!$C$29,0,10*ROW('Water Data'!C46)))</f>
        <v/>
      </c>
      <c r="BU52" s="32" t="str">
        <f ca="true">+IF(OFFSET('Water Data'!$C$30,0,10*ROW('Water Data'!C46))="","",OFFSET('Water Data'!$C$30,0,10*ROW('Water Data'!C46)))</f>
        <v/>
      </c>
      <c r="BV52" s="32" t="str">
        <f ca="true">+IF(OFFSET('Water Data'!$D$28,0,10*ROW('Water Data'!D46))="","",OFFSET('Water Data'!$D$28,0,10*ROW('Water Data'!D46)))</f>
        <v/>
      </c>
      <c r="BW52" s="32" t="str">
        <f ca="true">+IF(OFFSET('Water Data'!$D$29,0,10*ROW('Water Data'!D46))="","",OFFSET('Water Data'!$D$29,0,10*ROW('Water Data'!D46)))</f>
        <v/>
      </c>
      <c r="BX52" s="32" t="str">
        <f ca="true">+IF(OFFSET('Water Data'!$D$30,0,10*ROW('Water Data'!D46))="","",OFFSET('Water Data'!$D$30,0,10*ROW('Water Data'!D46)))</f>
        <v/>
      </c>
      <c r="BY52" s="32" t="str">
        <f ca="true">+IF(OFFSET('Water Data'!$E$28,0,10*ROW('Water Data'!E46))="","",OFFSET('Water Data'!$E$28,0,10*ROW('Water Data'!E46)))</f>
        <v/>
      </c>
      <c r="BZ52" s="32" t="str">
        <f ca="true">+IF(OFFSET('Water Data'!$E$29,0,10*ROW('Water Data'!E46))="","",OFFSET('Water Data'!$E$29,0,10*ROW('Water Data'!E46)))</f>
        <v/>
      </c>
      <c r="CA52" s="32" t="str">
        <f ca="true">+IF(OFFSET('Water Data'!$E$30,0,10*ROW('Water Data'!E46))="","",OFFSET('Water Data'!$E$30,0,10*ROW('Water Data'!E46)))</f>
        <v/>
      </c>
      <c r="CB52" s="32" t="str">
        <f ca="true">+IF(OFFSET('Water Data'!$F$28,0,10*ROW('Water Data'!F46))="","",OFFSET('Water Data'!$F$28,0,10*ROW('Water Data'!F46)))</f>
        <v/>
      </c>
      <c r="CC52" s="32" t="str">
        <f ca="true">+IF(OFFSET('Water Data'!$F$29,0,10*ROW('Water Data'!F46))="","",OFFSET('Water Data'!$F$29,0,10*ROW('Water Data'!F46)))</f>
        <v/>
      </c>
      <c r="CD52" s="32" t="str">
        <f ca="true">+IF(OFFSET('Water Data'!$F$30,0,10*ROW('Water Data'!F46))="","",OFFSET('Water Data'!$F$30,0,10*ROW('Water Data'!F46)))</f>
        <v/>
      </c>
      <c r="CE52" s="32" t="str">
        <f ca="true">+IF(OFFSET('Water Data'!$G$28,0,10*ROW('Water Data'!G46))="","",OFFSET('Water Data'!$G$28,0,10*ROW('Water Data'!G46)))</f>
        <v/>
      </c>
      <c r="CF52" s="32" t="str">
        <f ca="true">+IF(OFFSET('Water Data'!$G$29,0,10*ROW('Water Data'!G46))="","",OFFSET('Water Data'!$G$29,0,10*ROW('Water Data'!G46)))</f>
        <v/>
      </c>
      <c r="CG52" s="32" t="str">
        <f ca="true">+IF(OFFSET('Water Data'!$G$30,0,10*ROW('Water Data'!G46))="","",OFFSET('Water Data'!$G$30,0,10*ROW('Water Data'!G46)))</f>
        <v/>
      </c>
      <c r="CH52" s="32" t="str">
        <f ca="true">+IF(OFFSET('Water Data'!$H$28,0,10*ROW('Water Data'!H46))="","",OFFSET('Water Data'!$H$28,0,10*ROW('Water Data'!H46)))</f>
        <v/>
      </c>
      <c r="CI52" s="32" t="str">
        <f ca="true">+IF(OFFSET('Water Data'!$H$29,0,10*ROW('Water Data'!H46))="","",OFFSET('Water Data'!$H$29,0,10*ROW('Water Data'!H46)))</f>
        <v/>
      </c>
      <c r="CJ52" s="32" t="str">
        <f ca="true">+IF(OFFSET('Water Data'!$H$30,0,10*ROW('Water Data'!H46))="","",OFFSET('Water Data'!$H$30,0,10*ROW('Water Data'!H46)))</f>
        <v/>
      </c>
      <c r="CK52" s="32" t="str">
        <f ca="true">+IF(OFFSET('Sanitation Data'!$C$29,0,10*ROW('Sanitation Data'!C46))="","",OFFSET('Sanitation Data'!$C$29,0,10*ROW('Sanitation Data'!C46)))</f>
        <v/>
      </c>
      <c r="CL52" s="32" t="str">
        <f ca="true">+IF(OFFSET('Sanitation Data'!$C$30,0,10*ROW('Sanitation Data'!C46))="","",OFFSET('Sanitation Data'!$C$30,0,10*ROW('Sanitation Data'!C46)))</f>
        <v/>
      </c>
      <c r="CM52" s="32" t="str">
        <f ca="true">+IF(OFFSET('Sanitation Data'!$C$31,0,10*ROW('Sanitation Data'!C46))="","",OFFSET('Sanitation Data'!$C$31,0,10*ROW('Sanitation Data'!C46)))</f>
        <v/>
      </c>
      <c r="CN52" s="32" t="str">
        <f ca="true">+IF(OFFSET('Sanitation Data'!$C$32,0,10*ROW('Sanitation Data'!C46))="","",OFFSET('Sanitation Data'!$C$32,0,10*ROW('Sanitation Data'!C46)))</f>
        <v/>
      </c>
      <c r="CO52" s="32" t="str">
        <f ca="true">+IF(OFFSET('Sanitation Data'!$C$33,0,10*ROW('Sanitation Data'!C46))="","",OFFSET('Sanitation Data'!$C$33,0,10*ROW('Sanitation Data'!C46)))</f>
        <v/>
      </c>
      <c r="CP52" s="32" t="str">
        <f ca="true">+IF(OFFSET('Sanitation Data'!$D$29,0,10*ROW('Sanitation Data'!D46))="","",OFFSET('Sanitation Data'!$D$29,0,10*ROW('Sanitation Data'!D46)))</f>
        <v/>
      </c>
      <c r="CQ52" s="32" t="str">
        <f ca="true">+IF(OFFSET('Sanitation Data'!$D$30,0,10*ROW('Sanitation Data'!D46))="","",OFFSET('Sanitation Data'!$D$30,0,10*ROW('Sanitation Data'!D46)))</f>
        <v/>
      </c>
      <c r="CR52" s="32" t="str">
        <f ca="true">+IF(OFFSET('Sanitation Data'!$D$31,0,10*ROW('Sanitation Data'!D46))="","",OFFSET('Sanitation Data'!$D$31,0,10*ROW('Sanitation Data'!D46)))</f>
        <v/>
      </c>
      <c r="CS52" s="32" t="str">
        <f ca="true">+IF(OFFSET('Sanitation Data'!$D$32,0,10*ROW('Sanitation Data'!D46))="","",OFFSET('Sanitation Data'!$D$32,0,10*ROW('Sanitation Data'!D46)))</f>
        <v/>
      </c>
      <c r="CT52" s="32" t="str">
        <f ca="true">+IF(OFFSET('Sanitation Data'!$D$33,0,10*ROW('Sanitation Data'!D46))="","",OFFSET('Sanitation Data'!$D$33,0,10*ROW('Sanitation Data'!D46)))</f>
        <v/>
      </c>
      <c r="CU52" s="32" t="str">
        <f ca="true">+IF(OFFSET('Sanitation Data'!$E$29,0,10*ROW('Sanitation Data'!E46))="","",OFFSET('Sanitation Data'!$E$29,0,10*ROW('Sanitation Data'!E46)))</f>
        <v/>
      </c>
      <c r="CV52" s="32" t="str">
        <f ca="true">+IF(OFFSET('Sanitation Data'!$E$30,0,10*ROW('Sanitation Data'!E46))="","",OFFSET('Sanitation Data'!$E$30,0,10*ROW('Sanitation Data'!E46)))</f>
        <v/>
      </c>
      <c r="CW52" s="32" t="str">
        <f ca="true">+IF(OFFSET('Sanitation Data'!$E$31,0,10*ROW('Sanitation Data'!E46))="","",OFFSET('Sanitation Data'!$E$31,0,10*ROW('Sanitation Data'!E46)))</f>
        <v/>
      </c>
      <c r="CX52" s="32" t="str">
        <f ca="true">+IF(OFFSET('Sanitation Data'!$E$32,0,10*ROW('Sanitation Data'!E46))="","",OFFSET('Sanitation Data'!$E$32,0,10*ROW('Sanitation Data'!E46)))</f>
        <v/>
      </c>
      <c r="CY52" s="32" t="str">
        <f ca="true">+IF(OFFSET('Sanitation Data'!$E$33,0,10*ROW('Sanitation Data'!E46))="","",OFFSET('Sanitation Data'!$E$33,0,10*ROW('Sanitation Data'!E46)))</f>
        <v/>
      </c>
      <c r="CZ52" s="32" t="str">
        <f ca="true">+IF(OFFSET('Sanitation Data'!$F$29,0,10*ROW('Sanitation Data'!F46))="","",OFFSET('Sanitation Data'!$F$29,0,10*ROW('Sanitation Data'!F46)))</f>
        <v/>
      </c>
      <c r="DA52" s="32" t="str">
        <f ca="true">+IF(OFFSET('Sanitation Data'!$F$30,0,10*ROW('Sanitation Data'!F46))="","",OFFSET('Sanitation Data'!$F$30,0,10*ROW('Sanitation Data'!F46)))</f>
        <v/>
      </c>
      <c r="DB52" s="32" t="str">
        <f ca="true">+IF(OFFSET('Sanitation Data'!$F$31,0,10*ROW('Sanitation Data'!F46))="","",OFFSET('Sanitation Data'!$F$31,0,10*ROW('Sanitation Data'!F46)))</f>
        <v/>
      </c>
      <c r="DC52" s="32" t="str">
        <f ca="true">+IF(OFFSET('Sanitation Data'!$F$32,0,10*ROW('Sanitation Data'!F46))="","",OFFSET('Sanitation Data'!$F$32,0,10*ROW('Sanitation Data'!F46)))</f>
        <v/>
      </c>
      <c r="DD52" s="32" t="str">
        <f ca="true">+IF(OFFSET('Sanitation Data'!$F$33,0,10*ROW('Sanitation Data'!F46))="","",OFFSET('Sanitation Data'!$F$33,0,10*ROW('Sanitation Data'!F46)))</f>
        <v/>
      </c>
      <c r="DE52" s="32" t="str">
        <f ca="true">+IF(OFFSET('Sanitation Data'!$G$29,0,10*ROW('Sanitation Data'!G46))="","",OFFSET('Sanitation Data'!$G$29,0,10*ROW('Sanitation Data'!G46)))</f>
        <v/>
      </c>
      <c r="DF52" s="32" t="str">
        <f ca="true">+IF(OFFSET('Sanitation Data'!$G$30,0,10*ROW('Sanitation Data'!G46))="","",OFFSET('Sanitation Data'!$G$30,0,10*ROW('Sanitation Data'!G46)))</f>
        <v/>
      </c>
      <c r="DG52" s="32" t="str">
        <f ca="true">+IF(OFFSET('Sanitation Data'!$G$31,0,10*ROW('Sanitation Data'!G46))="","",OFFSET('Sanitation Data'!$G$31,0,10*ROW('Sanitation Data'!G46)))</f>
        <v/>
      </c>
      <c r="DH52" s="32" t="str">
        <f ca="true">+IF(OFFSET('Sanitation Data'!$G$32,0,10*ROW('Sanitation Data'!G46))="","",OFFSET('Sanitation Data'!$G$32,0,10*ROW('Sanitation Data'!G46)))</f>
        <v/>
      </c>
      <c r="DI52" s="32" t="str">
        <f ca="true">+IF(OFFSET('Sanitation Data'!$G$33,0,10*ROW('Sanitation Data'!G46))="","",OFFSET('Sanitation Data'!$G$33,0,10*ROW('Sanitation Data'!G46)))</f>
        <v/>
      </c>
      <c r="DJ52" s="32" t="str">
        <f ca="true">+IF(OFFSET('Sanitation Data'!$H$29,0,10*ROW('Sanitation Data'!H46))="","",OFFSET('Sanitation Data'!$H$29,0,10*ROW('Sanitation Data'!H46)))</f>
        <v/>
      </c>
      <c r="DK52" s="32" t="str">
        <f ca="true">+IF(OFFSET('Sanitation Data'!$H$30,0,10*ROW('Sanitation Data'!H46))="","",OFFSET('Sanitation Data'!$H$30,0,10*ROW('Sanitation Data'!H46)))</f>
        <v/>
      </c>
      <c r="DL52" s="32" t="str">
        <f ca="true">+IF(OFFSET('Sanitation Data'!$H$31,0,10*ROW('Sanitation Data'!H46))="","",OFFSET('Sanitation Data'!$H$31,0,10*ROW('Sanitation Data'!H46)))</f>
        <v/>
      </c>
      <c r="DM52" s="32" t="str">
        <f ca="true">+IF(OFFSET('Sanitation Data'!$H$32,0,10*ROW('Sanitation Data'!H46))="","",OFFSET('Sanitation Data'!$H$32,0,10*ROW('Sanitation Data'!H46)))</f>
        <v/>
      </c>
      <c r="DN52" s="32" t="str">
        <f ca="true">+IF(OFFSET('Sanitation Data'!$H$33,0,10*ROW('Sanitation Data'!H46))="","",OFFSET('Sanitation Data'!$H$33,0,10*ROW('Sanitation Data'!H46)))</f>
        <v/>
      </c>
      <c r="DO52" s="32" t="str">
        <f ca="true">+IF(OFFSET('Hygiene Data'!$C$12,0,10*ROW('Hygiene Data'!C46))="","",OFFSET('Hygiene Data'!$C$12,0,10*ROW('Hygiene Data'!C46)))</f>
        <v/>
      </c>
      <c r="DP52" s="32" t="str">
        <f ca="true">+IF(OFFSET('Hygiene Data'!$C$13,0,10*ROW('Hygiene Data'!C46))="","",OFFSET('Hygiene Data'!$C$13,0,10*ROW('Hygiene Data'!C46)))</f>
        <v/>
      </c>
      <c r="DQ52" s="32" t="str">
        <f ca="true">+IF(OFFSET('Hygiene Data'!$C$14,0,10*ROW('Hygiene Data'!C46))="","",OFFSET('Hygiene Data'!$C$14,0,10*ROW('Hygiene Data'!C46)))</f>
        <v/>
      </c>
      <c r="DR52" s="32" t="str">
        <f ca="true">+IF(OFFSET('Hygiene Data'!$D$12,0,10*ROW('Hygiene Data'!D46))="","",OFFSET('Hygiene Data'!$D$12,0,10*ROW('Hygiene Data'!D46)))</f>
        <v/>
      </c>
      <c r="DS52" s="32" t="str">
        <f ca="true">+IF(OFFSET('Hygiene Data'!$D$13,0,10*ROW('Hygiene Data'!D46))="","",OFFSET('Hygiene Data'!$D$13,0,10*ROW('Hygiene Data'!D46)))</f>
        <v/>
      </c>
      <c r="DT52" s="32" t="str">
        <f ca="true">+IF(OFFSET('Hygiene Data'!$D$14,0,10*ROW('Hygiene Data'!D46))="","",OFFSET('Hygiene Data'!$D$14,0,10*ROW('Hygiene Data'!D46)))</f>
        <v/>
      </c>
      <c r="DU52" s="32" t="str">
        <f ca="true">+IF(OFFSET('Hygiene Data'!$E$12,0,10*ROW('Hygiene Data'!E46))="","",OFFSET('Hygiene Data'!$E$12,0,10*ROW('Hygiene Data'!E46)))</f>
        <v/>
      </c>
      <c r="DV52" s="32" t="str">
        <f ca="true">+IF(OFFSET('Hygiene Data'!$E$13,0,10*ROW('Hygiene Data'!E46))="","",OFFSET('Hygiene Data'!$E$13,0,10*ROW('Hygiene Data'!E46)))</f>
        <v/>
      </c>
      <c r="DW52" s="32" t="str">
        <f ca="true">+IF(OFFSET('Hygiene Data'!$E$14,0,10*ROW('Hygiene Data'!E46))="","",OFFSET('Hygiene Data'!$E$14,0,10*ROW('Hygiene Data'!E46)))</f>
        <v/>
      </c>
      <c r="DX52" s="32" t="str">
        <f ca="true">+IF(OFFSET('Hygiene Data'!$F$12,0,10*ROW('Hygiene Data'!F46))="","",OFFSET('Hygiene Data'!$F$12,0,10*ROW('Hygiene Data'!F46)))</f>
        <v/>
      </c>
      <c r="DY52" s="32" t="str">
        <f ca="true">+IF(OFFSET('Hygiene Data'!$F$13,0,10*ROW('Hygiene Data'!F46))="","",OFFSET('Hygiene Data'!$F$13,0,10*ROW('Hygiene Data'!F46)))</f>
        <v/>
      </c>
      <c r="DZ52" s="32" t="str">
        <f ca="true">+IF(OFFSET('Hygiene Data'!$F$14,0,10*ROW('Hygiene Data'!F46))="","",OFFSET('Hygiene Data'!$F$14,0,10*ROW('Hygiene Data'!F46)))</f>
        <v/>
      </c>
      <c r="EA52" s="32" t="str">
        <f ca="true">+IF(OFFSET('Hygiene Data'!$G$12,0,10*ROW('Hygiene Data'!G46))="","",OFFSET('Hygiene Data'!$G$12,0,10*ROW('Hygiene Data'!G46)))</f>
        <v/>
      </c>
      <c r="EB52" s="32" t="str">
        <f ca="true">+IF(OFFSET('Hygiene Data'!$G$13,0,10*ROW('Hygiene Data'!G46))="","",OFFSET('Hygiene Data'!$G$13,0,10*ROW('Hygiene Data'!G46)))</f>
        <v/>
      </c>
      <c r="EC52" s="32" t="str">
        <f ca="true">+IF(OFFSET('Hygiene Data'!$G$14,0,10*ROW('Hygiene Data'!G46))="","",OFFSET('Hygiene Data'!$G$14,0,10*ROW('Hygiene Data'!G46)))</f>
        <v/>
      </c>
      <c r="ED52" s="32" t="str">
        <f ca="true">+IF(OFFSET('Hygiene Data'!$H$12,0,10*ROW('Hygiene Data'!H46))="","",OFFSET('Hygiene Data'!$H$12,0,10*ROW('Hygiene Data'!H46)))</f>
        <v/>
      </c>
      <c r="EE52" s="32" t="str">
        <f ca="true">+IF(OFFSET('Hygiene Data'!$H$13,0,10*ROW('Hygiene Data'!H46))="","",OFFSET('Hygiene Data'!$H$13,0,10*ROW('Hygiene Data'!H46)))</f>
        <v/>
      </c>
      <c r="EF52" s="32" t="str">
        <f ca="true">+IF(OFFSET('Hygiene Data'!$H$14,0,10*ROW('Hygiene Data'!H46))="","",OFFSET('Hygiene Data'!$H$14,0,10*ROW('Hygiene Data'!H46)))</f>
        <v/>
      </c>
    </row>
    <row r="53" x14ac:dyDescent="0.2">
      <c r="A53" s="55" t="str">
        <f ca="true">+IF(OFFSET('Water Data'!$B$1,0,10*ROW('Water Data'!B50))="","",OFFSET('Water Data'!$B$1,0,10*ROW('Water Data'!B50)))</f>
        <v/>
      </c>
      <c r="B53" s="55" t="str">
        <f ca="true">+IF(OFFSET('Water Data'!$A$3,0,10*ROW('Water Data'!A50))="","",OFFSET('Water Data'!$A$3,0,10*ROW('Water Data'!A50)))</f>
        <v/>
      </c>
      <c r="C53" s="55" t="str">
        <f ca="true">+IF(OFFSET('Water Data'!$C$3,0,10*ROW('Water Data'!C50))="","",OFFSET('Water Data'!$C$3,0,10*ROW('Water Data'!C50)))</f>
        <v/>
      </c>
      <c r="D53" s="243"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3"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3"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3"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3"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3"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3"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3"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3"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3"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3"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3"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3"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3"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3"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3"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3"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3"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4"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4"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4"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4"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4"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4"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4"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4"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4"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4"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4"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4"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4"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4"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4"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4"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4"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4"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4"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4"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4"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4"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4"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4"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4"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4"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4"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4"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4"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4"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5"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5"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5"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5"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5"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5"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5"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5"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5"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5"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5"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5"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5"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5"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5"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5"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5"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5"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2" t="str">
        <f ca="true">+IF(OFFSET('Water Data'!$C$28,0,10*ROW('Water Data'!C47))="","",OFFSET('Water Data'!$C$28,0,10*ROW('Water Data'!C47)))</f>
        <v/>
      </c>
      <c r="BT53" s="32" t="str">
        <f ca="true">+IF(OFFSET('Water Data'!$C$29,0,10*ROW('Water Data'!C47))="","",OFFSET('Water Data'!$C$29,0,10*ROW('Water Data'!C47)))</f>
        <v/>
      </c>
      <c r="BU53" s="32" t="str">
        <f ca="true">+IF(OFFSET('Water Data'!$C$30,0,10*ROW('Water Data'!C47))="","",OFFSET('Water Data'!$C$30,0,10*ROW('Water Data'!C47)))</f>
        <v/>
      </c>
      <c r="BV53" s="32" t="str">
        <f ca="true">+IF(OFFSET('Water Data'!$D$28,0,10*ROW('Water Data'!D47))="","",OFFSET('Water Data'!$D$28,0,10*ROW('Water Data'!D47)))</f>
        <v/>
      </c>
      <c r="BW53" s="32" t="str">
        <f ca="true">+IF(OFFSET('Water Data'!$D$29,0,10*ROW('Water Data'!D47))="","",OFFSET('Water Data'!$D$29,0,10*ROW('Water Data'!D47)))</f>
        <v/>
      </c>
      <c r="BX53" s="32" t="str">
        <f ca="true">+IF(OFFSET('Water Data'!$D$30,0,10*ROW('Water Data'!D47))="","",OFFSET('Water Data'!$D$30,0,10*ROW('Water Data'!D47)))</f>
        <v/>
      </c>
      <c r="BY53" s="32" t="str">
        <f ca="true">+IF(OFFSET('Water Data'!$E$28,0,10*ROW('Water Data'!E47))="","",OFFSET('Water Data'!$E$28,0,10*ROW('Water Data'!E47)))</f>
        <v/>
      </c>
      <c r="BZ53" s="32" t="str">
        <f ca="true">+IF(OFFSET('Water Data'!$E$29,0,10*ROW('Water Data'!E47))="","",OFFSET('Water Data'!$E$29,0,10*ROW('Water Data'!E47)))</f>
        <v/>
      </c>
      <c r="CA53" s="32" t="str">
        <f ca="true">+IF(OFFSET('Water Data'!$E$30,0,10*ROW('Water Data'!E47))="","",OFFSET('Water Data'!$E$30,0,10*ROW('Water Data'!E47)))</f>
        <v/>
      </c>
      <c r="CB53" s="32" t="str">
        <f ca="true">+IF(OFFSET('Water Data'!$F$28,0,10*ROW('Water Data'!F47))="","",OFFSET('Water Data'!$F$28,0,10*ROW('Water Data'!F47)))</f>
        <v/>
      </c>
      <c r="CC53" s="32" t="str">
        <f ca="true">+IF(OFFSET('Water Data'!$F$29,0,10*ROW('Water Data'!F47))="","",OFFSET('Water Data'!$F$29,0,10*ROW('Water Data'!F47)))</f>
        <v/>
      </c>
      <c r="CD53" s="32" t="str">
        <f ca="true">+IF(OFFSET('Water Data'!$F$30,0,10*ROW('Water Data'!F47))="","",OFFSET('Water Data'!$F$30,0,10*ROW('Water Data'!F47)))</f>
        <v/>
      </c>
      <c r="CE53" s="32" t="str">
        <f ca="true">+IF(OFFSET('Water Data'!$G$28,0,10*ROW('Water Data'!G47))="","",OFFSET('Water Data'!$G$28,0,10*ROW('Water Data'!G47)))</f>
        <v/>
      </c>
      <c r="CF53" s="32" t="str">
        <f ca="true">+IF(OFFSET('Water Data'!$G$29,0,10*ROW('Water Data'!G47))="","",OFFSET('Water Data'!$G$29,0,10*ROW('Water Data'!G47)))</f>
        <v/>
      </c>
      <c r="CG53" s="32" t="str">
        <f ca="true">+IF(OFFSET('Water Data'!$G$30,0,10*ROW('Water Data'!G47))="","",OFFSET('Water Data'!$G$30,0,10*ROW('Water Data'!G47)))</f>
        <v/>
      </c>
      <c r="CH53" s="32" t="str">
        <f ca="true">+IF(OFFSET('Water Data'!$H$28,0,10*ROW('Water Data'!H47))="","",OFFSET('Water Data'!$H$28,0,10*ROW('Water Data'!H47)))</f>
        <v/>
      </c>
      <c r="CI53" s="32" t="str">
        <f ca="true">+IF(OFFSET('Water Data'!$H$29,0,10*ROW('Water Data'!H47))="","",OFFSET('Water Data'!$H$29,0,10*ROW('Water Data'!H47)))</f>
        <v/>
      </c>
      <c r="CJ53" s="32" t="str">
        <f ca="true">+IF(OFFSET('Water Data'!$H$30,0,10*ROW('Water Data'!H47))="","",OFFSET('Water Data'!$H$30,0,10*ROW('Water Data'!H47)))</f>
        <v/>
      </c>
      <c r="CK53" s="32" t="str">
        <f ca="true">+IF(OFFSET('Sanitation Data'!$C$29,0,10*ROW('Sanitation Data'!C47))="","",OFFSET('Sanitation Data'!$C$29,0,10*ROW('Sanitation Data'!C47)))</f>
        <v/>
      </c>
      <c r="CL53" s="32" t="str">
        <f ca="true">+IF(OFFSET('Sanitation Data'!$C$30,0,10*ROW('Sanitation Data'!C47))="","",OFFSET('Sanitation Data'!$C$30,0,10*ROW('Sanitation Data'!C47)))</f>
        <v/>
      </c>
      <c r="CM53" s="32" t="str">
        <f ca="true">+IF(OFFSET('Sanitation Data'!$C$31,0,10*ROW('Sanitation Data'!C47))="","",OFFSET('Sanitation Data'!$C$31,0,10*ROW('Sanitation Data'!C47)))</f>
        <v/>
      </c>
      <c r="CN53" s="32" t="str">
        <f ca="true">+IF(OFFSET('Sanitation Data'!$C$32,0,10*ROW('Sanitation Data'!C47))="","",OFFSET('Sanitation Data'!$C$32,0,10*ROW('Sanitation Data'!C47)))</f>
        <v/>
      </c>
      <c r="CO53" s="32" t="str">
        <f ca="true">+IF(OFFSET('Sanitation Data'!$C$33,0,10*ROW('Sanitation Data'!C47))="","",OFFSET('Sanitation Data'!$C$33,0,10*ROW('Sanitation Data'!C47)))</f>
        <v/>
      </c>
      <c r="CP53" s="32" t="str">
        <f ca="true">+IF(OFFSET('Sanitation Data'!$D$29,0,10*ROW('Sanitation Data'!D47))="","",OFFSET('Sanitation Data'!$D$29,0,10*ROW('Sanitation Data'!D47)))</f>
        <v/>
      </c>
      <c r="CQ53" s="32" t="str">
        <f ca="true">+IF(OFFSET('Sanitation Data'!$D$30,0,10*ROW('Sanitation Data'!D47))="","",OFFSET('Sanitation Data'!$D$30,0,10*ROW('Sanitation Data'!D47)))</f>
        <v/>
      </c>
      <c r="CR53" s="32" t="str">
        <f ca="true">+IF(OFFSET('Sanitation Data'!$D$31,0,10*ROW('Sanitation Data'!D47))="","",OFFSET('Sanitation Data'!$D$31,0,10*ROW('Sanitation Data'!D47)))</f>
        <v/>
      </c>
      <c r="CS53" s="32" t="str">
        <f ca="true">+IF(OFFSET('Sanitation Data'!$D$32,0,10*ROW('Sanitation Data'!D47))="","",OFFSET('Sanitation Data'!$D$32,0,10*ROW('Sanitation Data'!D47)))</f>
        <v/>
      </c>
      <c r="CT53" s="32" t="str">
        <f ca="true">+IF(OFFSET('Sanitation Data'!$D$33,0,10*ROW('Sanitation Data'!D47))="","",OFFSET('Sanitation Data'!$D$33,0,10*ROW('Sanitation Data'!D47)))</f>
        <v/>
      </c>
      <c r="CU53" s="32" t="str">
        <f ca="true">+IF(OFFSET('Sanitation Data'!$E$29,0,10*ROW('Sanitation Data'!E47))="","",OFFSET('Sanitation Data'!$E$29,0,10*ROW('Sanitation Data'!E47)))</f>
        <v/>
      </c>
      <c r="CV53" s="32" t="str">
        <f ca="true">+IF(OFFSET('Sanitation Data'!$E$30,0,10*ROW('Sanitation Data'!E47))="","",OFFSET('Sanitation Data'!$E$30,0,10*ROW('Sanitation Data'!E47)))</f>
        <v/>
      </c>
      <c r="CW53" s="32" t="str">
        <f ca="true">+IF(OFFSET('Sanitation Data'!$E$31,0,10*ROW('Sanitation Data'!E47))="","",OFFSET('Sanitation Data'!$E$31,0,10*ROW('Sanitation Data'!E47)))</f>
        <v/>
      </c>
      <c r="CX53" s="32" t="str">
        <f ca="true">+IF(OFFSET('Sanitation Data'!$E$32,0,10*ROW('Sanitation Data'!E47))="","",OFFSET('Sanitation Data'!$E$32,0,10*ROW('Sanitation Data'!E47)))</f>
        <v/>
      </c>
      <c r="CY53" s="32" t="str">
        <f ca="true">+IF(OFFSET('Sanitation Data'!$E$33,0,10*ROW('Sanitation Data'!E47))="","",OFFSET('Sanitation Data'!$E$33,0,10*ROW('Sanitation Data'!E47)))</f>
        <v/>
      </c>
      <c r="CZ53" s="32" t="str">
        <f ca="true">+IF(OFFSET('Sanitation Data'!$F$29,0,10*ROW('Sanitation Data'!F47))="","",OFFSET('Sanitation Data'!$F$29,0,10*ROW('Sanitation Data'!F47)))</f>
        <v/>
      </c>
      <c r="DA53" s="32" t="str">
        <f ca="true">+IF(OFFSET('Sanitation Data'!$F$30,0,10*ROW('Sanitation Data'!F47))="","",OFFSET('Sanitation Data'!$F$30,0,10*ROW('Sanitation Data'!F47)))</f>
        <v/>
      </c>
      <c r="DB53" s="32" t="str">
        <f ca="true">+IF(OFFSET('Sanitation Data'!$F$31,0,10*ROW('Sanitation Data'!F47))="","",OFFSET('Sanitation Data'!$F$31,0,10*ROW('Sanitation Data'!F47)))</f>
        <v/>
      </c>
      <c r="DC53" s="32" t="str">
        <f ca="true">+IF(OFFSET('Sanitation Data'!$F$32,0,10*ROW('Sanitation Data'!F47))="","",OFFSET('Sanitation Data'!$F$32,0,10*ROW('Sanitation Data'!F47)))</f>
        <v/>
      </c>
      <c r="DD53" s="32" t="str">
        <f ca="true">+IF(OFFSET('Sanitation Data'!$F$33,0,10*ROW('Sanitation Data'!F47))="","",OFFSET('Sanitation Data'!$F$33,0,10*ROW('Sanitation Data'!F47)))</f>
        <v/>
      </c>
      <c r="DE53" s="32" t="str">
        <f ca="true">+IF(OFFSET('Sanitation Data'!$G$29,0,10*ROW('Sanitation Data'!G47))="","",OFFSET('Sanitation Data'!$G$29,0,10*ROW('Sanitation Data'!G47)))</f>
        <v/>
      </c>
      <c r="DF53" s="32" t="str">
        <f ca="true">+IF(OFFSET('Sanitation Data'!$G$30,0,10*ROW('Sanitation Data'!G47))="","",OFFSET('Sanitation Data'!$G$30,0,10*ROW('Sanitation Data'!G47)))</f>
        <v/>
      </c>
      <c r="DG53" s="32" t="str">
        <f ca="true">+IF(OFFSET('Sanitation Data'!$G$31,0,10*ROW('Sanitation Data'!G47))="","",OFFSET('Sanitation Data'!$G$31,0,10*ROW('Sanitation Data'!G47)))</f>
        <v/>
      </c>
      <c r="DH53" s="32" t="str">
        <f ca="true">+IF(OFFSET('Sanitation Data'!$G$32,0,10*ROW('Sanitation Data'!G47))="","",OFFSET('Sanitation Data'!$G$32,0,10*ROW('Sanitation Data'!G47)))</f>
        <v/>
      </c>
      <c r="DI53" s="32" t="str">
        <f ca="true">+IF(OFFSET('Sanitation Data'!$G$33,0,10*ROW('Sanitation Data'!G47))="","",OFFSET('Sanitation Data'!$G$33,0,10*ROW('Sanitation Data'!G47)))</f>
        <v/>
      </c>
      <c r="DJ53" s="32" t="str">
        <f ca="true">+IF(OFFSET('Sanitation Data'!$H$29,0,10*ROW('Sanitation Data'!H47))="","",OFFSET('Sanitation Data'!$H$29,0,10*ROW('Sanitation Data'!H47)))</f>
        <v/>
      </c>
      <c r="DK53" s="32" t="str">
        <f ca="true">+IF(OFFSET('Sanitation Data'!$H$30,0,10*ROW('Sanitation Data'!H47))="","",OFFSET('Sanitation Data'!$H$30,0,10*ROW('Sanitation Data'!H47)))</f>
        <v/>
      </c>
      <c r="DL53" s="32" t="str">
        <f ca="true">+IF(OFFSET('Sanitation Data'!$H$31,0,10*ROW('Sanitation Data'!H47))="","",OFFSET('Sanitation Data'!$H$31,0,10*ROW('Sanitation Data'!H47)))</f>
        <v/>
      </c>
      <c r="DM53" s="32" t="str">
        <f ca="true">+IF(OFFSET('Sanitation Data'!$H$32,0,10*ROW('Sanitation Data'!H47))="","",OFFSET('Sanitation Data'!$H$32,0,10*ROW('Sanitation Data'!H47)))</f>
        <v/>
      </c>
      <c r="DN53" s="32" t="str">
        <f ca="true">+IF(OFFSET('Sanitation Data'!$H$33,0,10*ROW('Sanitation Data'!H47))="","",OFFSET('Sanitation Data'!$H$33,0,10*ROW('Sanitation Data'!H47)))</f>
        <v/>
      </c>
      <c r="DO53" s="32" t="str">
        <f ca="true">+IF(OFFSET('Hygiene Data'!$C$12,0,10*ROW('Hygiene Data'!C47))="","",OFFSET('Hygiene Data'!$C$12,0,10*ROW('Hygiene Data'!C47)))</f>
        <v/>
      </c>
      <c r="DP53" s="32" t="str">
        <f ca="true">+IF(OFFSET('Hygiene Data'!$C$13,0,10*ROW('Hygiene Data'!C47))="","",OFFSET('Hygiene Data'!$C$13,0,10*ROW('Hygiene Data'!C47)))</f>
        <v/>
      </c>
      <c r="DQ53" s="32" t="str">
        <f ca="true">+IF(OFFSET('Hygiene Data'!$C$14,0,10*ROW('Hygiene Data'!C47))="","",OFFSET('Hygiene Data'!$C$14,0,10*ROW('Hygiene Data'!C47)))</f>
        <v/>
      </c>
      <c r="DR53" s="32" t="str">
        <f ca="true">+IF(OFFSET('Hygiene Data'!$D$12,0,10*ROW('Hygiene Data'!D47))="","",OFFSET('Hygiene Data'!$D$12,0,10*ROW('Hygiene Data'!D47)))</f>
        <v/>
      </c>
      <c r="DS53" s="32" t="str">
        <f ca="true">+IF(OFFSET('Hygiene Data'!$D$13,0,10*ROW('Hygiene Data'!D47))="","",OFFSET('Hygiene Data'!$D$13,0,10*ROW('Hygiene Data'!D47)))</f>
        <v/>
      </c>
      <c r="DT53" s="32" t="str">
        <f ca="true">+IF(OFFSET('Hygiene Data'!$D$14,0,10*ROW('Hygiene Data'!D47))="","",OFFSET('Hygiene Data'!$D$14,0,10*ROW('Hygiene Data'!D47)))</f>
        <v/>
      </c>
      <c r="DU53" s="32" t="str">
        <f ca="true">+IF(OFFSET('Hygiene Data'!$E$12,0,10*ROW('Hygiene Data'!E47))="","",OFFSET('Hygiene Data'!$E$12,0,10*ROW('Hygiene Data'!E47)))</f>
        <v/>
      </c>
      <c r="DV53" s="32" t="str">
        <f ca="true">+IF(OFFSET('Hygiene Data'!$E$13,0,10*ROW('Hygiene Data'!E47))="","",OFFSET('Hygiene Data'!$E$13,0,10*ROW('Hygiene Data'!E47)))</f>
        <v/>
      </c>
      <c r="DW53" s="32" t="str">
        <f ca="true">+IF(OFFSET('Hygiene Data'!$E$14,0,10*ROW('Hygiene Data'!E47))="","",OFFSET('Hygiene Data'!$E$14,0,10*ROW('Hygiene Data'!E47)))</f>
        <v/>
      </c>
      <c r="DX53" s="32" t="str">
        <f ca="true">+IF(OFFSET('Hygiene Data'!$F$12,0,10*ROW('Hygiene Data'!F47))="","",OFFSET('Hygiene Data'!$F$12,0,10*ROW('Hygiene Data'!F47)))</f>
        <v/>
      </c>
      <c r="DY53" s="32" t="str">
        <f ca="true">+IF(OFFSET('Hygiene Data'!$F$13,0,10*ROW('Hygiene Data'!F47))="","",OFFSET('Hygiene Data'!$F$13,0,10*ROW('Hygiene Data'!F47)))</f>
        <v/>
      </c>
      <c r="DZ53" s="32" t="str">
        <f ca="true">+IF(OFFSET('Hygiene Data'!$F$14,0,10*ROW('Hygiene Data'!F47))="","",OFFSET('Hygiene Data'!$F$14,0,10*ROW('Hygiene Data'!F47)))</f>
        <v/>
      </c>
      <c r="EA53" s="32" t="str">
        <f ca="true">+IF(OFFSET('Hygiene Data'!$G$12,0,10*ROW('Hygiene Data'!G47))="","",OFFSET('Hygiene Data'!$G$12,0,10*ROW('Hygiene Data'!G47)))</f>
        <v/>
      </c>
      <c r="EB53" s="32" t="str">
        <f ca="true">+IF(OFFSET('Hygiene Data'!$G$13,0,10*ROW('Hygiene Data'!G47))="","",OFFSET('Hygiene Data'!$G$13,0,10*ROW('Hygiene Data'!G47)))</f>
        <v/>
      </c>
      <c r="EC53" s="32" t="str">
        <f ca="true">+IF(OFFSET('Hygiene Data'!$G$14,0,10*ROW('Hygiene Data'!G47))="","",OFFSET('Hygiene Data'!$G$14,0,10*ROW('Hygiene Data'!G47)))</f>
        <v/>
      </c>
      <c r="ED53" s="32" t="str">
        <f ca="true">+IF(OFFSET('Hygiene Data'!$H$12,0,10*ROW('Hygiene Data'!H47))="","",OFFSET('Hygiene Data'!$H$12,0,10*ROW('Hygiene Data'!H47)))</f>
        <v/>
      </c>
      <c r="EE53" s="32" t="str">
        <f ca="true">+IF(OFFSET('Hygiene Data'!$H$13,0,10*ROW('Hygiene Data'!H47))="","",OFFSET('Hygiene Data'!$H$13,0,10*ROW('Hygiene Data'!H47)))</f>
        <v/>
      </c>
      <c r="EF53" s="32" t="str">
        <f ca="true">+IF(OFFSET('Hygiene Data'!$H$14,0,10*ROW('Hygiene Data'!H47))="","",OFFSET('Hygiene Data'!$H$14,0,10*ROW('Hygiene Data'!H47)))</f>
        <v/>
      </c>
    </row>
    <row r="54" x14ac:dyDescent="0.2">
      <c r="A54" s="55" t="str">
        <f ca="true">+IF(OFFSET('Water Data'!$B$1,0,10*ROW('Water Data'!B51))="","",OFFSET('Water Data'!$B$1,0,10*ROW('Water Data'!B51)))</f>
        <v/>
      </c>
      <c r="B54" s="55" t="str">
        <f ca="true">+IF(OFFSET('Water Data'!$A$3,0,10*ROW('Water Data'!A51))="","",OFFSET('Water Data'!$A$3,0,10*ROW('Water Data'!A51)))</f>
        <v/>
      </c>
      <c r="C54" s="55" t="str">
        <f ca="true">+IF(OFFSET('Water Data'!$C$3,0,10*ROW('Water Data'!C51))="","",OFFSET('Water Data'!$C$3,0,10*ROW('Water Data'!C51)))</f>
        <v/>
      </c>
      <c r="D54" s="243"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3"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3"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3"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3"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3"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3"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3"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3"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3"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3"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3"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3"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3"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3"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3"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3"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3"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4"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4"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4"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4"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4"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4"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4"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4"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4"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4"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4"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4"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4"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4"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4"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4"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4"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4"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4"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4"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4"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4"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4"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4"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4"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4"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4"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4"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4"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4"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5"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5"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5"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5"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5"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5"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5"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5"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5"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5"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5"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5"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5"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5"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5"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5"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5"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5"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2" t="str">
        <f ca="true">+IF(OFFSET('Water Data'!$C$28,0,10*ROW('Water Data'!C48))="","",OFFSET('Water Data'!$C$28,0,10*ROW('Water Data'!C48)))</f>
        <v/>
      </c>
      <c r="BT54" s="32" t="str">
        <f ca="true">+IF(OFFSET('Water Data'!$C$29,0,10*ROW('Water Data'!C48))="","",OFFSET('Water Data'!$C$29,0,10*ROW('Water Data'!C48)))</f>
        <v/>
      </c>
      <c r="BU54" s="32" t="str">
        <f ca="true">+IF(OFFSET('Water Data'!$C$30,0,10*ROW('Water Data'!C48))="","",OFFSET('Water Data'!$C$30,0,10*ROW('Water Data'!C48)))</f>
        <v/>
      </c>
      <c r="BV54" s="32" t="str">
        <f ca="true">+IF(OFFSET('Water Data'!$D$28,0,10*ROW('Water Data'!D48))="","",OFFSET('Water Data'!$D$28,0,10*ROW('Water Data'!D48)))</f>
        <v/>
      </c>
      <c r="BW54" s="32" t="str">
        <f ca="true">+IF(OFFSET('Water Data'!$D$29,0,10*ROW('Water Data'!D48))="","",OFFSET('Water Data'!$D$29,0,10*ROW('Water Data'!D48)))</f>
        <v/>
      </c>
      <c r="BX54" s="32" t="str">
        <f ca="true">+IF(OFFSET('Water Data'!$D$30,0,10*ROW('Water Data'!D48))="","",OFFSET('Water Data'!$D$30,0,10*ROW('Water Data'!D48)))</f>
        <v/>
      </c>
      <c r="BY54" s="32" t="str">
        <f ca="true">+IF(OFFSET('Water Data'!$E$28,0,10*ROW('Water Data'!E48))="","",OFFSET('Water Data'!$E$28,0,10*ROW('Water Data'!E48)))</f>
        <v/>
      </c>
      <c r="BZ54" s="32" t="str">
        <f ca="true">+IF(OFFSET('Water Data'!$E$29,0,10*ROW('Water Data'!E48))="","",OFFSET('Water Data'!$E$29,0,10*ROW('Water Data'!E48)))</f>
        <v/>
      </c>
      <c r="CA54" s="32" t="str">
        <f ca="true">+IF(OFFSET('Water Data'!$E$30,0,10*ROW('Water Data'!E48))="","",OFFSET('Water Data'!$E$30,0,10*ROW('Water Data'!E48)))</f>
        <v/>
      </c>
      <c r="CB54" s="32" t="str">
        <f ca="true">+IF(OFFSET('Water Data'!$F$28,0,10*ROW('Water Data'!F48))="","",OFFSET('Water Data'!$F$28,0,10*ROW('Water Data'!F48)))</f>
        <v/>
      </c>
      <c r="CC54" s="32" t="str">
        <f ca="true">+IF(OFFSET('Water Data'!$F$29,0,10*ROW('Water Data'!F48))="","",OFFSET('Water Data'!$F$29,0,10*ROW('Water Data'!F48)))</f>
        <v/>
      </c>
      <c r="CD54" s="32" t="str">
        <f ca="true">+IF(OFFSET('Water Data'!$F$30,0,10*ROW('Water Data'!F48))="","",OFFSET('Water Data'!$F$30,0,10*ROW('Water Data'!F48)))</f>
        <v/>
      </c>
      <c r="CE54" s="32" t="str">
        <f ca="true">+IF(OFFSET('Water Data'!$G$28,0,10*ROW('Water Data'!G48))="","",OFFSET('Water Data'!$G$28,0,10*ROW('Water Data'!G48)))</f>
        <v/>
      </c>
      <c r="CF54" s="32" t="str">
        <f ca="true">+IF(OFFSET('Water Data'!$G$29,0,10*ROW('Water Data'!G48))="","",OFFSET('Water Data'!$G$29,0,10*ROW('Water Data'!G48)))</f>
        <v/>
      </c>
      <c r="CG54" s="32" t="str">
        <f ca="true">+IF(OFFSET('Water Data'!$G$30,0,10*ROW('Water Data'!G48))="","",OFFSET('Water Data'!$G$30,0,10*ROW('Water Data'!G48)))</f>
        <v/>
      </c>
      <c r="CH54" s="32" t="str">
        <f ca="true">+IF(OFFSET('Water Data'!$H$28,0,10*ROW('Water Data'!H48))="","",OFFSET('Water Data'!$H$28,0,10*ROW('Water Data'!H48)))</f>
        <v/>
      </c>
      <c r="CI54" s="32" t="str">
        <f ca="true">+IF(OFFSET('Water Data'!$H$29,0,10*ROW('Water Data'!H48))="","",OFFSET('Water Data'!$H$29,0,10*ROW('Water Data'!H48)))</f>
        <v/>
      </c>
      <c r="CJ54" s="32" t="str">
        <f ca="true">+IF(OFFSET('Water Data'!$H$30,0,10*ROW('Water Data'!H48))="","",OFFSET('Water Data'!$H$30,0,10*ROW('Water Data'!H48)))</f>
        <v/>
      </c>
      <c r="CK54" s="32" t="str">
        <f ca="true">+IF(OFFSET('Sanitation Data'!$C$29,0,10*ROW('Sanitation Data'!C48))="","",OFFSET('Sanitation Data'!$C$29,0,10*ROW('Sanitation Data'!C48)))</f>
        <v/>
      </c>
      <c r="CL54" s="32" t="str">
        <f ca="true">+IF(OFFSET('Sanitation Data'!$C$30,0,10*ROW('Sanitation Data'!C48))="","",OFFSET('Sanitation Data'!$C$30,0,10*ROW('Sanitation Data'!C48)))</f>
        <v/>
      </c>
      <c r="CM54" s="32" t="str">
        <f ca="true">+IF(OFFSET('Sanitation Data'!$C$31,0,10*ROW('Sanitation Data'!C48))="","",OFFSET('Sanitation Data'!$C$31,0,10*ROW('Sanitation Data'!C48)))</f>
        <v/>
      </c>
      <c r="CN54" s="32" t="str">
        <f ca="true">+IF(OFFSET('Sanitation Data'!$C$32,0,10*ROW('Sanitation Data'!C48))="","",OFFSET('Sanitation Data'!$C$32,0,10*ROW('Sanitation Data'!C48)))</f>
        <v/>
      </c>
      <c r="CO54" s="32" t="str">
        <f ca="true">+IF(OFFSET('Sanitation Data'!$C$33,0,10*ROW('Sanitation Data'!C48))="","",OFFSET('Sanitation Data'!$C$33,0,10*ROW('Sanitation Data'!C48)))</f>
        <v/>
      </c>
      <c r="CP54" s="32" t="str">
        <f ca="true">+IF(OFFSET('Sanitation Data'!$D$29,0,10*ROW('Sanitation Data'!D48))="","",OFFSET('Sanitation Data'!$D$29,0,10*ROW('Sanitation Data'!D48)))</f>
        <v/>
      </c>
      <c r="CQ54" s="32" t="str">
        <f ca="true">+IF(OFFSET('Sanitation Data'!$D$30,0,10*ROW('Sanitation Data'!D48))="","",OFFSET('Sanitation Data'!$D$30,0,10*ROW('Sanitation Data'!D48)))</f>
        <v/>
      </c>
      <c r="CR54" s="32" t="str">
        <f ca="true">+IF(OFFSET('Sanitation Data'!$D$31,0,10*ROW('Sanitation Data'!D48))="","",OFFSET('Sanitation Data'!$D$31,0,10*ROW('Sanitation Data'!D48)))</f>
        <v/>
      </c>
      <c r="CS54" s="32" t="str">
        <f ca="true">+IF(OFFSET('Sanitation Data'!$D$32,0,10*ROW('Sanitation Data'!D48))="","",OFFSET('Sanitation Data'!$D$32,0,10*ROW('Sanitation Data'!D48)))</f>
        <v/>
      </c>
      <c r="CT54" s="32" t="str">
        <f ca="true">+IF(OFFSET('Sanitation Data'!$D$33,0,10*ROW('Sanitation Data'!D48))="","",OFFSET('Sanitation Data'!$D$33,0,10*ROW('Sanitation Data'!D48)))</f>
        <v/>
      </c>
      <c r="CU54" s="32" t="str">
        <f ca="true">+IF(OFFSET('Sanitation Data'!$E$29,0,10*ROW('Sanitation Data'!E48))="","",OFFSET('Sanitation Data'!$E$29,0,10*ROW('Sanitation Data'!E48)))</f>
        <v/>
      </c>
      <c r="CV54" s="32" t="str">
        <f ca="true">+IF(OFFSET('Sanitation Data'!$E$30,0,10*ROW('Sanitation Data'!E48))="","",OFFSET('Sanitation Data'!$E$30,0,10*ROW('Sanitation Data'!E48)))</f>
        <v/>
      </c>
      <c r="CW54" s="32" t="str">
        <f ca="true">+IF(OFFSET('Sanitation Data'!$E$31,0,10*ROW('Sanitation Data'!E48))="","",OFFSET('Sanitation Data'!$E$31,0,10*ROW('Sanitation Data'!E48)))</f>
        <v/>
      </c>
      <c r="CX54" s="32" t="str">
        <f ca="true">+IF(OFFSET('Sanitation Data'!$E$32,0,10*ROW('Sanitation Data'!E48))="","",OFFSET('Sanitation Data'!$E$32,0,10*ROW('Sanitation Data'!E48)))</f>
        <v/>
      </c>
      <c r="CY54" s="32" t="str">
        <f ca="true">+IF(OFFSET('Sanitation Data'!$E$33,0,10*ROW('Sanitation Data'!E48))="","",OFFSET('Sanitation Data'!$E$33,0,10*ROW('Sanitation Data'!E48)))</f>
        <v/>
      </c>
      <c r="CZ54" s="32" t="str">
        <f ca="true">+IF(OFFSET('Sanitation Data'!$F$29,0,10*ROW('Sanitation Data'!F48))="","",OFFSET('Sanitation Data'!$F$29,0,10*ROW('Sanitation Data'!F48)))</f>
        <v/>
      </c>
      <c r="DA54" s="32" t="str">
        <f ca="true">+IF(OFFSET('Sanitation Data'!$F$30,0,10*ROW('Sanitation Data'!F48))="","",OFFSET('Sanitation Data'!$F$30,0,10*ROW('Sanitation Data'!F48)))</f>
        <v/>
      </c>
      <c r="DB54" s="32" t="str">
        <f ca="true">+IF(OFFSET('Sanitation Data'!$F$31,0,10*ROW('Sanitation Data'!F48))="","",OFFSET('Sanitation Data'!$F$31,0,10*ROW('Sanitation Data'!F48)))</f>
        <v/>
      </c>
      <c r="DC54" s="32" t="str">
        <f ca="true">+IF(OFFSET('Sanitation Data'!$F$32,0,10*ROW('Sanitation Data'!F48))="","",OFFSET('Sanitation Data'!$F$32,0,10*ROW('Sanitation Data'!F48)))</f>
        <v/>
      </c>
      <c r="DD54" s="32" t="str">
        <f ca="true">+IF(OFFSET('Sanitation Data'!$F$33,0,10*ROW('Sanitation Data'!F48))="","",OFFSET('Sanitation Data'!$F$33,0,10*ROW('Sanitation Data'!F48)))</f>
        <v/>
      </c>
      <c r="DE54" s="32" t="str">
        <f ca="true">+IF(OFFSET('Sanitation Data'!$G$29,0,10*ROW('Sanitation Data'!G48))="","",OFFSET('Sanitation Data'!$G$29,0,10*ROW('Sanitation Data'!G48)))</f>
        <v/>
      </c>
      <c r="DF54" s="32" t="str">
        <f ca="true">+IF(OFFSET('Sanitation Data'!$G$30,0,10*ROW('Sanitation Data'!G48))="","",OFFSET('Sanitation Data'!$G$30,0,10*ROW('Sanitation Data'!G48)))</f>
        <v/>
      </c>
      <c r="DG54" s="32" t="str">
        <f ca="true">+IF(OFFSET('Sanitation Data'!$G$31,0,10*ROW('Sanitation Data'!G48))="","",OFFSET('Sanitation Data'!$G$31,0,10*ROW('Sanitation Data'!G48)))</f>
        <v/>
      </c>
      <c r="DH54" s="32" t="str">
        <f ca="true">+IF(OFFSET('Sanitation Data'!$G$32,0,10*ROW('Sanitation Data'!G48))="","",OFFSET('Sanitation Data'!$G$32,0,10*ROW('Sanitation Data'!G48)))</f>
        <v/>
      </c>
      <c r="DI54" s="32" t="str">
        <f ca="true">+IF(OFFSET('Sanitation Data'!$G$33,0,10*ROW('Sanitation Data'!G48))="","",OFFSET('Sanitation Data'!$G$33,0,10*ROW('Sanitation Data'!G48)))</f>
        <v/>
      </c>
      <c r="DJ54" s="32" t="str">
        <f ca="true">+IF(OFFSET('Sanitation Data'!$H$29,0,10*ROW('Sanitation Data'!H48))="","",OFFSET('Sanitation Data'!$H$29,0,10*ROW('Sanitation Data'!H48)))</f>
        <v/>
      </c>
      <c r="DK54" s="32" t="str">
        <f ca="true">+IF(OFFSET('Sanitation Data'!$H$30,0,10*ROW('Sanitation Data'!H48))="","",OFFSET('Sanitation Data'!$H$30,0,10*ROW('Sanitation Data'!H48)))</f>
        <v/>
      </c>
      <c r="DL54" s="32" t="str">
        <f ca="true">+IF(OFFSET('Sanitation Data'!$H$31,0,10*ROW('Sanitation Data'!H48))="","",OFFSET('Sanitation Data'!$H$31,0,10*ROW('Sanitation Data'!H48)))</f>
        <v/>
      </c>
      <c r="DM54" s="32" t="str">
        <f ca="true">+IF(OFFSET('Sanitation Data'!$H$32,0,10*ROW('Sanitation Data'!H48))="","",OFFSET('Sanitation Data'!$H$32,0,10*ROW('Sanitation Data'!H48)))</f>
        <v/>
      </c>
      <c r="DN54" s="32" t="str">
        <f ca="true">+IF(OFFSET('Sanitation Data'!$H$33,0,10*ROW('Sanitation Data'!H48))="","",OFFSET('Sanitation Data'!$H$33,0,10*ROW('Sanitation Data'!H48)))</f>
        <v/>
      </c>
      <c r="DO54" s="32" t="str">
        <f ca="true">+IF(OFFSET('Hygiene Data'!$C$12,0,10*ROW('Hygiene Data'!C48))="","",OFFSET('Hygiene Data'!$C$12,0,10*ROW('Hygiene Data'!C48)))</f>
        <v/>
      </c>
      <c r="DP54" s="32" t="str">
        <f ca="true">+IF(OFFSET('Hygiene Data'!$C$13,0,10*ROW('Hygiene Data'!C48))="","",OFFSET('Hygiene Data'!$C$13,0,10*ROW('Hygiene Data'!C48)))</f>
        <v/>
      </c>
      <c r="DQ54" s="32" t="str">
        <f ca="true">+IF(OFFSET('Hygiene Data'!$C$14,0,10*ROW('Hygiene Data'!C48))="","",OFFSET('Hygiene Data'!$C$14,0,10*ROW('Hygiene Data'!C48)))</f>
        <v/>
      </c>
      <c r="DR54" s="32" t="str">
        <f ca="true">+IF(OFFSET('Hygiene Data'!$D$12,0,10*ROW('Hygiene Data'!D48))="","",OFFSET('Hygiene Data'!$D$12,0,10*ROW('Hygiene Data'!D48)))</f>
        <v/>
      </c>
      <c r="DS54" s="32" t="str">
        <f ca="true">+IF(OFFSET('Hygiene Data'!$D$13,0,10*ROW('Hygiene Data'!D48))="","",OFFSET('Hygiene Data'!$D$13,0,10*ROW('Hygiene Data'!D48)))</f>
        <v/>
      </c>
      <c r="DT54" s="32" t="str">
        <f ca="true">+IF(OFFSET('Hygiene Data'!$D$14,0,10*ROW('Hygiene Data'!D48))="","",OFFSET('Hygiene Data'!$D$14,0,10*ROW('Hygiene Data'!D48)))</f>
        <v/>
      </c>
      <c r="DU54" s="32" t="str">
        <f ca="true">+IF(OFFSET('Hygiene Data'!$E$12,0,10*ROW('Hygiene Data'!E48))="","",OFFSET('Hygiene Data'!$E$12,0,10*ROW('Hygiene Data'!E48)))</f>
        <v/>
      </c>
      <c r="DV54" s="32" t="str">
        <f ca="true">+IF(OFFSET('Hygiene Data'!$E$13,0,10*ROW('Hygiene Data'!E48))="","",OFFSET('Hygiene Data'!$E$13,0,10*ROW('Hygiene Data'!E48)))</f>
        <v/>
      </c>
      <c r="DW54" s="32" t="str">
        <f ca="true">+IF(OFFSET('Hygiene Data'!$E$14,0,10*ROW('Hygiene Data'!E48))="","",OFFSET('Hygiene Data'!$E$14,0,10*ROW('Hygiene Data'!E48)))</f>
        <v/>
      </c>
      <c r="DX54" s="32" t="str">
        <f ca="true">+IF(OFFSET('Hygiene Data'!$F$12,0,10*ROW('Hygiene Data'!F48))="","",OFFSET('Hygiene Data'!$F$12,0,10*ROW('Hygiene Data'!F48)))</f>
        <v/>
      </c>
      <c r="DY54" s="32" t="str">
        <f ca="true">+IF(OFFSET('Hygiene Data'!$F$13,0,10*ROW('Hygiene Data'!F48))="","",OFFSET('Hygiene Data'!$F$13,0,10*ROW('Hygiene Data'!F48)))</f>
        <v/>
      </c>
      <c r="DZ54" s="32" t="str">
        <f ca="true">+IF(OFFSET('Hygiene Data'!$F$14,0,10*ROW('Hygiene Data'!F48))="","",OFFSET('Hygiene Data'!$F$14,0,10*ROW('Hygiene Data'!F48)))</f>
        <v/>
      </c>
      <c r="EA54" s="32" t="str">
        <f ca="true">+IF(OFFSET('Hygiene Data'!$G$12,0,10*ROW('Hygiene Data'!G48))="","",OFFSET('Hygiene Data'!$G$12,0,10*ROW('Hygiene Data'!G48)))</f>
        <v/>
      </c>
      <c r="EB54" s="32" t="str">
        <f ca="true">+IF(OFFSET('Hygiene Data'!$G$13,0,10*ROW('Hygiene Data'!G48))="","",OFFSET('Hygiene Data'!$G$13,0,10*ROW('Hygiene Data'!G48)))</f>
        <v/>
      </c>
      <c r="EC54" s="32" t="str">
        <f ca="true">+IF(OFFSET('Hygiene Data'!$G$14,0,10*ROW('Hygiene Data'!G48))="","",OFFSET('Hygiene Data'!$G$14,0,10*ROW('Hygiene Data'!G48)))</f>
        <v/>
      </c>
      <c r="ED54" s="32" t="str">
        <f ca="true">+IF(OFFSET('Hygiene Data'!$H$12,0,10*ROW('Hygiene Data'!H48))="","",OFFSET('Hygiene Data'!$H$12,0,10*ROW('Hygiene Data'!H48)))</f>
        <v/>
      </c>
      <c r="EE54" s="32" t="str">
        <f ca="true">+IF(OFFSET('Hygiene Data'!$H$13,0,10*ROW('Hygiene Data'!H48))="","",OFFSET('Hygiene Data'!$H$13,0,10*ROW('Hygiene Data'!H48)))</f>
        <v/>
      </c>
      <c r="EF54" s="32" t="str">
        <f ca="true">+IF(OFFSET('Hygiene Data'!$H$14,0,10*ROW('Hygiene Data'!H48))="","",OFFSET('Hygiene Data'!$H$14,0,10*ROW('Hygiene Data'!H48)))</f>
        <v/>
      </c>
    </row>
    <row r="55" x14ac:dyDescent="0.2">
      <c r="A55" s="55" t="str">
        <f ca="true">+IF(OFFSET('Water Data'!$B$1,0,10*ROW('Water Data'!B52))="","",OFFSET('Water Data'!$B$1,0,10*ROW('Water Data'!B52)))</f>
        <v/>
      </c>
      <c r="B55" s="55" t="str">
        <f ca="true">+IF(OFFSET('Water Data'!$A$3,0,10*ROW('Water Data'!A52))="","",OFFSET('Water Data'!$A$3,0,10*ROW('Water Data'!A52)))</f>
        <v/>
      </c>
      <c r="C55" s="55" t="str">
        <f ca="true">+IF(OFFSET('Water Data'!$C$3,0,10*ROW('Water Data'!C52))="","",OFFSET('Water Data'!$C$3,0,10*ROW('Water Data'!C52)))</f>
        <v/>
      </c>
      <c r="D55" s="243"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3"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3"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3"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3"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3"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3"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3"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3"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3"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3"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3"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3"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3"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3"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3"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3"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3"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4"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4"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4"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4"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4"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4"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4"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4"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4"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4"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4"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4"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4"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4"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4"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4"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4"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4"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4"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4"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4"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4"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4"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4"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4"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4"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4"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4"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4"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4"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5"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5"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5"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5"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5"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5"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5"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5"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5"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5"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5"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5"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5"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5"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5"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5"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5"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5"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2" t="str">
        <f ca="true">+IF(OFFSET('Water Data'!$C$28,0,10*ROW('Water Data'!C49))="","",OFFSET('Water Data'!$C$28,0,10*ROW('Water Data'!C49)))</f>
        <v/>
      </c>
      <c r="BT55" s="32" t="str">
        <f ca="true">+IF(OFFSET('Water Data'!$C$29,0,10*ROW('Water Data'!C49))="","",OFFSET('Water Data'!$C$29,0,10*ROW('Water Data'!C49)))</f>
        <v/>
      </c>
      <c r="BU55" s="32" t="str">
        <f ca="true">+IF(OFFSET('Water Data'!$C$30,0,10*ROW('Water Data'!C49))="","",OFFSET('Water Data'!$C$30,0,10*ROW('Water Data'!C49)))</f>
        <v/>
      </c>
      <c r="BV55" s="32" t="str">
        <f ca="true">+IF(OFFSET('Water Data'!$D$28,0,10*ROW('Water Data'!D49))="","",OFFSET('Water Data'!$D$28,0,10*ROW('Water Data'!D49)))</f>
        <v/>
      </c>
      <c r="BW55" s="32" t="str">
        <f ca="true">+IF(OFFSET('Water Data'!$D$29,0,10*ROW('Water Data'!D49))="","",OFFSET('Water Data'!$D$29,0,10*ROW('Water Data'!D49)))</f>
        <v/>
      </c>
      <c r="BX55" s="32" t="str">
        <f ca="true">+IF(OFFSET('Water Data'!$D$30,0,10*ROW('Water Data'!D49))="","",OFFSET('Water Data'!$D$30,0,10*ROW('Water Data'!D49)))</f>
        <v/>
      </c>
      <c r="BY55" s="32" t="str">
        <f ca="true">+IF(OFFSET('Water Data'!$E$28,0,10*ROW('Water Data'!E49))="","",OFFSET('Water Data'!$E$28,0,10*ROW('Water Data'!E49)))</f>
        <v/>
      </c>
      <c r="BZ55" s="32" t="str">
        <f ca="true">+IF(OFFSET('Water Data'!$E$29,0,10*ROW('Water Data'!E49))="","",OFFSET('Water Data'!$E$29,0,10*ROW('Water Data'!E49)))</f>
        <v/>
      </c>
      <c r="CA55" s="32" t="str">
        <f ca="true">+IF(OFFSET('Water Data'!$E$30,0,10*ROW('Water Data'!E49))="","",OFFSET('Water Data'!$E$30,0,10*ROW('Water Data'!E49)))</f>
        <v/>
      </c>
      <c r="CB55" s="32" t="str">
        <f ca="true">+IF(OFFSET('Water Data'!$F$28,0,10*ROW('Water Data'!F49))="","",OFFSET('Water Data'!$F$28,0,10*ROW('Water Data'!F49)))</f>
        <v/>
      </c>
      <c r="CC55" s="32" t="str">
        <f ca="true">+IF(OFFSET('Water Data'!$F$29,0,10*ROW('Water Data'!F49))="","",OFFSET('Water Data'!$F$29,0,10*ROW('Water Data'!F49)))</f>
        <v/>
      </c>
      <c r="CD55" s="32" t="str">
        <f ca="true">+IF(OFFSET('Water Data'!$F$30,0,10*ROW('Water Data'!F49))="","",OFFSET('Water Data'!$F$30,0,10*ROW('Water Data'!F49)))</f>
        <v/>
      </c>
      <c r="CE55" s="32" t="str">
        <f ca="true">+IF(OFFSET('Water Data'!$G$28,0,10*ROW('Water Data'!G49))="","",OFFSET('Water Data'!$G$28,0,10*ROW('Water Data'!G49)))</f>
        <v/>
      </c>
      <c r="CF55" s="32" t="str">
        <f ca="true">+IF(OFFSET('Water Data'!$G$29,0,10*ROW('Water Data'!G49))="","",OFFSET('Water Data'!$G$29,0,10*ROW('Water Data'!G49)))</f>
        <v/>
      </c>
      <c r="CG55" s="32" t="str">
        <f ca="true">+IF(OFFSET('Water Data'!$G$30,0,10*ROW('Water Data'!G49))="","",OFFSET('Water Data'!$G$30,0,10*ROW('Water Data'!G49)))</f>
        <v/>
      </c>
      <c r="CH55" s="32" t="str">
        <f ca="true">+IF(OFFSET('Water Data'!$H$28,0,10*ROW('Water Data'!H49))="","",OFFSET('Water Data'!$H$28,0,10*ROW('Water Data'!H49)))</f>
        <v/>
      </c>
      <c r="CI55" s="32" t="str">
        <f ca="true">+IF(OFFSET('Water Data'!$H$29,0,10*ROW('Water Data'!H49))="","",OFFSET('Water Data'!$H$29,0,10*ROW('Water Data'!H49)))</f>
        <v/>
      </c>
      <c r="CJ55" s="32" t="str">
        <f ca="true">+IF(OFFSET('Water Data'!$H$30,0,10*ROW('Water Data'!H49))="","",OFFSET('Water Data'!$H$30,0,10*ROW('Water Data'!H49)))</f>
        <v/>
      </c>
      <c r="CK55" s="32" t="str">
        <f ca="true">+IF(OFFSET('Sanitation Data'!$C$29,0,10*ROW('Sanitation Data'!C49))="","",OFFSET('Sanitation Data'!$C$29,0,10*ROW('Sanitation Data'!C49)))</f>
        <v/>
      </c>
      <c r="CL55" s="32" t="str">
        <f ca="true">+IF(OFFSET('Sanitation Data'!$C$30,0,10*ROW('Sanitation Data'!C49))="","",OFFSET('Sanitation Data'!$C$30,0,10*ROW('Sanitation Data'!C49)))</f>
        <v/>
      </c>
      <c r="CM55" s="32" t="str">
        <f ca="true">+IF(OFFSET('Sanitation Data'!$C$31,0,10*ROW('Sanitation Data'!C49))="","",OFFSET('Sanitation Data'!$C$31,0,10*ROW('Sanitation Data'!C49)))</f>
        <v/>
      </c>
      <c r="CN55" s="32" t="str">
        <f ca="true">+IF(OFFSET('Sanitation Data'!$C$32,0,10*ROW('Sanitation Data'!C49))="","",OFFSET('Sanitation Data'!$C$32,0,10*ROW('Sanitation Data'!C49)))</f>
        <v/>
      </c>
      <c r="CO55" s="32" t="str">
        <f ca="true">+IF(OFFSET('Sanitation Data'!$C$33,0,10*ROW('Sanitation Data'!C49))="","",OFFSET('Sanitation Data'!$C$33,0,10*ROW('Sanitation Data'!C49)))</f>
        <v/>
      </c>
      <c r="CP55" s="32" t="str">
        <f ca="true">+IF(OFFSET('Sanitation Data'!$D$29,0,10*ROW('Sanitation Data'!D49))="","",OFFSET('Sanitation Data'!$D$29,0,10*ROW('Sanitation Data'!D49)))</f>
        <v/>
      </c>
      <c r="CQ55" s="32" t="str">
        <f ca="true">+IF(OFFSET('Sanitation Data'!$D$30,0,10*ROW('Sanitation Data'!D49))="","",OFFSET('Sanitation Data'!$D$30,0,10*ROW('Sanitation Data'!D49)))</f>
        <v/>
      </c>
      <c r="CR55" s="32" t="str">
        <f ca="true">+IF(OFFSET('Sanitation Data'!$D$31,0,10*ROW('Sanitation Data'!D49))="","",OFFSET('Sanitation Data'!$D$31,0,10*ROW('Sanitation Data'!D49)))</f>
        <v/>
      </c>
      <c r="CS55" s="32" t="str">
        <f ca="true">+IF(OFFSET('Sanitation Data'!$D$32,0,10*ROW('Sanitation Data'!D49))="","",OFFSET('Sanitation Data'!$D$32,0,10*ROW('Sanitation Data'!D49)))</f>
        <v/>
      </c>
      <c r="CT55" s="32" t="str">
        <f ca="true">+IF(OFFSET('Sanitation Data'!$D$33,0,10*ROW('Sanitation Data'!D49))="","",OFFSET('Sanitation Data'!$D$33,0,10*ROW('Sanitation Data'!D49)))</f>
        <v/>
      </c>
      <c r="CU55" s="32" t="str">
        <f ca="true">+IF(OFFSET('Sanitation Data'!$E$29,0,10*ROW('Sanitation Data'!E49))="","",OFFSET('Sanitation Data'!$E$29,0,10*ROW('Sanitation Data'!E49)))</f>
        <v/>
      </c>
      <c r="CV55" s="32" t="str">
        <f ca="true">+IF(OFFSET('Sanitation Data'!$E$30,0,10*ROW('Sanitation Data'!E49))="","",OFFSET('Sanitation Data'!$E$30,0,10*ROW('Sanitation Data'!E49)))</f>
        <v/>
      </c>
      <c r="CW55" s="32" t="str">
        <f ca="true">+IF(OFFSET('Sanitation Data'!$E$31,0,10*ROW('Sanitation Data'!E49))="","",OFFSET('Sanitation Data'!$E$31,0,10*ROW('Sanitation Data'!E49)))</f>
        <v/>
      </c>
      <c r="CX55" s="32" t="str">
        <f ca="true">+IF(OFFSET('Sanitation Data'!$E$32,0,10*ROW('Sanitation Data'!E49))="","",OFFSET('Sanitation Data'!$E$32,0,10*ROW('Sanitation Data'!E49)))</f>
        <v/>
      </c>
      <c r="CY55" s="32" t="str">
        <f ca="true">+IF(OFFSET('Sanitation Data'!$E$33,0,10*ROW('Sanitation Data'!E49))="","",OFFSET('Sanitation Data'!$E$33,0,10*ROW('Sanitation Data'!E49)))</f>
        <v/>
      </c>
      <c r="CZ55" s="32" t="str">
        <f ca="true">+IF(OFFSET('Sanitation Data'!$F$29,0,10*ROW('Sanitation Data'!F49))="","",OFFSET('Sanitation Data'!$F$29,0,10*ROW('Sanitation Data'!F49)))</f>
        <v/>
      </c>
      <c r="DA55" s="32" t="str">
        <f ca="true">+IF(OFFSET('Sanitation Data'!$F$30,0,10*ROW('Sanitation Data'!F49))="","",OFFSET('Sanitation Data'!$F$30,0,10*ROW('Sanitation Data'!F49)))</f>
        <v/>
      </c>
      <c r="DB55" s="32" t="str">
        <f ca="true">+IF(OFFSET('Sanitation Data'!$F$31,0,10*ROW('Sanitation Data'!F49))="","",OFFSET('Sanitation Data'!$F$31,0,10*ROW('Sanitation Data'!F49)))</f>
        <v/>
      </c>
      <c r="DC55" s="32" t="str">
        <f ca="true">+IF(OFFSET('Sanitation Data'!$F$32,0,10*ROW('Sanitation Data'!F49))="","",OFFSET('Sanitation Data'!$F$32,0,10*ROW('Sanitation Data'!F49)))</f>
        <v/>
      </c>
      <c r="DD55" s="32" t="str">
        <f ca="true">+IF(OFFSET('Sanitation Data'!$F$33,0,10*ROW('Sanitation Data'!F49))="","",OFFSET('Sanitation Data'!$F$33,0,10*ROW('Sanitation Data'!F49)))</f>
        <v/>
      </c>
      <c r="DE55" s="32" t="str">
        <f ca="true">+IF(OFFSET('Sanitation Data'!$G$29,0,10*ROW('Sanitation Data'!G49))="","",OFFSET('Sanitation Data'!$G$29,0,10*ROW('Sanitation Data'!G49)))</f>
        <v/>
      </c>
      <c r="DF55" s="32" t="str">
        <f ca="true">+IF(OFFSET('Sanitation Data'!$G$30,0,10*ROW('Sanitation Data'!G49))="","",OFFSET('Sanitation Data'!$G$30,0,10*ROW('Sanitation Data'!G49)))</f>
        <v/>
      </c>
      <c r="DG55" s="32" t="str">
        <f ca="true">+IF(OFFSET('Sanitation Data'!$G$31,0,10*ROW('Sanitation Data'!G49))="","",OFFSET('Sanitation Data'!$G$31,0,10*ROW('Sanitation Data'!G49)))</f>
        <v/>
      </c>
      <c r="DH55" s="32" t="str">
        <f ca="true">+IF(OFFSET('Sanitation Data'!$G$32,0,10*ROW('Sanitation Data'!G49))="","",OFFSET('Sanitation Data'!$G$32,0,10*ROW('Sanitation Data'!G49)))</f>
        <v/>
      </c>
      <c r="DI55" s="32" t="str">
        <f ca="true">+IF(OFFSET('Sanitation Data'!$G$33,0,10*ROW('Sanitation Data'!G49))="","",OFFSET('Sanitation Data'!$G$33,0,10*ROW('Sanitation Data'!G49)))</f>
        <v/>
      </c>
      <c r="DJ55" s="32" t="str">
        <f ca="true">+IF(OFFSET('Sanitation Data'!$H$29,0,10*ROW('Sanitation Data'!H49))="","",OFFSET('Sanitation Data'!$H$29,0,10*ROW('Sanitation Data'!H49)))</f>
        <v/>
      </c>
      <c r="DK55" s="32" t="str">
        <f ca="true">+IF(OFFSET('Sanitation Data'!$H$30,0,10*ROW('Sanitation Data'!H49))="","",OFFSET('Sanitation Data'!$H$30,0,10*ROW('Sanitation Data'!H49)))</f>
        <v/>
      </c>
      <c r="DL55" s="32" t="str">
        <f ca="true">+IF(OFFSET('Sanitation Data'!$H$31,0,10*ROW('Sanitation Data'!H49))="","",OFFSET('Sanitation Data'!$H$31,0,10*ROW('Sanitation Data'!H49)))</f>
        <v/>
      </c>
      <c r="DM55" s="32" t="str">
        <f ca="true">+IF(OFFSET('Sanitation Data'!$H$32,0,10*ROW('Sanitation Data'!H49))="","",OFFSET('Sanitation Data'!$H$32,0,10*ROW('Sanitation Data'!H49)))</f>
        <v/>
      </c>
      <c r="DN55" s="32" t="str">
        <f ca="true">+IF(OFFSET('Sanitation Data'!$H$33,0,10*ROW('Sanitation Data'!H49))="","",OFFSET('Sanitation Data'!$H$33,0,10*ROW('Sanitation Data'!H49)))</f>
        <v/>
      </c>
      <c r="DO55" s="32" t="str">
        <f ca="true">+IF(OFFSET('Hygiene Data'!$C$12,0,10*ROW('Hygiene Data'!C49))="","",OFFSET('Hygiene Data'!$C$12,0,10*ROW('Hygiene Data'!C49)))</f>
        <v/>
      </c>
      <c r="DP55" s="32" t="str">
        <f ca="true">+IF(OFFSET('Hygiene Data'!$C$13,0,10*ROW('Hygiene Data'!C49))="","",OFFSET('Hygiene Data'!$C$13,0,10*ROW('Hygiene Data'!C49)))</f>
        <v/>
      </c>
      <c r="DQ55" s="32" t="str">
        <f ca="true">+IF(OFFSET('Hygiene Data'!$C$14,0,10*ROW('Hygiene Data'!C49))="","",OFFSET('Hygiene Data'!$C$14,0,10*ROW('Hygiene Data'!C49)))</f>
        <v/>
      </c>
      <c r="DR55" s="32" t="str">
        <f ca="true">+IF(OFFSET('Hygiene Data'!$D$12,0,10*ROW('Hygiene Data'!D49))="","",OFFSET('Hygiene Data'!$D$12,0,10*ROW('Hygiene Data'!D49)))</f>
        <v/>
      </c>
      <c r="DS55" s="32" t="str">
        <f ca="true">+IF(OFFSET('Hygiene Data'!$D$13,0,10*ROW('Hygiene Data'!D49))="","",OFFSET('Hygiene Data'!$D$13,0,10*ROW('Hygiene Data'!D49)))</f>
        <v/>
      </c>
      <c r="DT55" s="32" t="str">
        <f ca="true">+IF(OFFSET('Hygiene Data'!$D$14,0,10*ROW('Hygiene Data'!D49))="","",OFFSET('Hygiene Data'!$D$14,0,10*ROW('Hygiene Data'!D49)))</f>
        <v/>
      </c>
      <c r="DU55" s="32" t="str">
        <f ca="true">+IF(OFFSET('Hygiene Data'!$E$12,0,10*ROW('Hygiene Data'!E49))="","",OFFSET('Hygiene Data'!$E$12,0,10*ROW('Hygiene Data'!E49)))</f>
        <v/>
      </c>
      <c r="DV55" s="32" t="str">
        <f ca="true">+IF(OFFSET('Hygiene Data'!$E$13,0,10*ROW('Hygiene Data'!E49))="","",OFFSET('Hygiene Data'!$E$13,0,10*ROW('Hygiene Data'!E49)))</f>
        <v/>
      </c>
      <c r="DW55" s="32" t="str">
        <f ca="true">+IF(OFFSET('Hygiene Data'!$E$14,0,10*ROW('Hygiene Data'!E49))="","",OFFSET('Hygiene Data'!$E$14,0,10*ROW('Hygiene Data'!E49)))</f>
        <v/>
      </c>
      <c r="DX55" s="32" t="str">
        <f ca="true">+IF(OFFSET('Hygiene Data'!$F$12,0,10*ROW('Hygiene Data'!F49))="","",OFFSET('Hygiene Data'!$F$12,0,10*ROW('Hygiene Data'!F49)))</f>
        <v/>
      </c>
      <c r="DY55" s="32" t="str">
        <f ca="true">+IF(OFFSET('Hygiene Data'!$F$13,0,10*ROW('Hygiene Data'!F49))="","",OFFSET('Hygiene Data'!$F$13,0,10*ROW('Hygiene Data'!F49)))</f>
        <v/>
      </c>
      <c r="DZ55" s="32" t="str">
        <f ca="true">+IF(OFFSET('Hygiene Data'!$F$14,0,10*ROW('Hygiene Data'!F49))="","",OFFSET('Hygiene Data'!$F$14,0,10*ROW('Hygiene Data'!F49)))</f>
        <v/>
      </c>
      <c r="EA55" s="32" t="str">
        <f ca="true">+IF(OFFSET('Hygiene Data'!$G$12,0,10*ROW('Hygiene Data'!G49))="","",OFFSET('Hygiene Data'!$G$12,0,10*ROW('Hygiene Data'!G49)))</f>
        <v/>
      </c>
      <c r="EB55" s="32" t="str">
        <f ca="true">+IF(OFFSET('Hygiene Data'!$G$13,0,10*ROW('Hygiene Data'!G49))="","",OFFSET('Hygiene Data'!$G$13,0,10*ROW('Hygiene Data'!G49)))</f>
        <v/>
      </c>
      <c r="EC55" s="32" t="str">
        <f ca="true">+IF(OFFSET('Hygiene Data'!$G$14,0,10*ROW('Hygiene Data'!G49))="","",OFFSET('Hygiene Data'!$G$14,0,10*ROW('Hygiene Data'!G49)))</f>
        <v/>
      </c>
      <c r="ED55" s="32" t="str">
        <f ca="true">+IF(OFFSET('Hygiene Data'!$H$12,0,10*ROW('Hygiene Data'!H49))="","",OFFSET('Hygiene Data'!$H$12,0,10*ROW('Hygiene Data'!H49)))</f>
        <v/>
      </c>
      <c r="EE55" s="32" t="str">
        <f ca="true">+IF(OFFSET('Hygiene Data'!$H$13,0,10*ROW('Hygiene Data'!H49))="","",OFFSET('Hygiene Data'!$H$13,0,10*ROW('Hygiene Data'!H49)))</f>
        <v/>
      </c>
      <c r="EF55" s="32" t="str">
        <f ca="true">+IF(OFFSET('Hygiene Data'!$H$14,0,10*ROW('Hygiene Data'!H49))="","",OFFSET('Hygiene Data'!$H$14,0,10*ROW('Hygiene Data'!H49)))</f>
        <v/>
      </c>
    </row>
    <row r="56" x14ac:dyDescent="0.2">
      <c r="A56" s="55" t="str">
        <f ca="true">+IF(OFFSET('Water Data'!$B$1,0,10*ROW('Water Data'!B53))="","",OFFSET('Water Data'!$B$1,0,10*ROW('Water Data'!B53)))</f>
        <v/>
      </c>
      <c r="B56" s="55" t="str">
        <f ca="true">+IF(OFFSET('Water Data'!$A$3,0,10*ROW('Water Data'!A53))="","",OFFSET('Water Data'!$A$3,0,10*ROW('Water Data'!A53)))</f>
        <v/>
      </c>
      <c r="C56" s="55" t="str">
        <f ca="true">+IF(OFFSET('Water Data'!$C$3,0,10*ROW('Water Data'!C53))="","",OFFSET('Water Data'!$C$3,0,10*ROW('Water Data'!C53)))</f>
        <v/>
      </c>
      <c r="D56" s="243"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3"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3"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3"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3"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3"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3"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3"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3"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3"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3"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3"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3"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3"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3"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3"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3"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3"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4"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4"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4"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4"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4"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4"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4"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4"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4"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4"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4"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4"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4"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4"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4"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4"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4"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4"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4"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4"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4"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4"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4"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4"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4"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4"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4"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4"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4"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4"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5"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5"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5"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5"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5"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5"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5"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5"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5"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5"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5"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5"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5"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5"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5"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5"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5"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5"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2" t="str">
        <f ca="true">+IF(OFFSET('Water Data'!$C$28,0,10*ROW('Water Data'!C50))="","",OFFSET('Water Data'!$C$28,0,10*ROW('Water Data'!C50)))</f>
        <v/>
      </c>
      <c r="BT56" s="32" t="str">
        <f ca="true">+IF(OFFSET('Water Data'!$C$29,0,10*ROW('Water Data'!C50))="","",OFFSET('Water Data'!$C$29,0,10*ROW('Water Data'!C50)))</f>
        <v/>
      </c>
      <c r="BU56" s="32" t="str">
        <f ca="true">+IF(OFFSET('Water Data'!$C$30,0,10*ROW('Water Data'!C50))="","",OFFSET('Water Data'!$C$30,0,10*ROW('Water Data'!C50)))</f>
        <v/>
      </c>
      <c r="BV56" s="32" t="str">
        <f ca="true">+IF(OFFSET('Water Data'!$D$28,0,10*ROW('Water Data'!D50))="","",OFFSET('Water Data'!$D$28,0,10*ROW('Water Data'!D50)))</f>
        <v/>
      </c>
      <c r="BW56" s="32" t="str">
        <f ca="true">+IF(OFFSET('Water Data'!$D$29,0,10*ROW('Water Data'!D50))="","",OFFSET('Water Data'!$D$29,0,10*ROW('Water Data'!D50)))</f>
        <v/>
      </c>
      <c r="BX56" s="32" t="str">
        <f ca="true">+IF(OFFSET('Water Data'!$D$30,0,10*ROW('Water Data'!D50))="","",OFFSET('Water Data'!$D$30,0,10*ROW('Water Data'!D50)))</f>
        <v/>
      </c>
      <c r="BY56" s="32" t="str">
        <f ca="true">+IF(OFFSET('Water Data'!$E$28,0,10*ROW('Water Data'!E50))="","",OFFSET('Water Data'!$E$28,0,10*ROW('Water Data'!E50)))</f>
        <v/>
      </c>
      <c r="BZ56" s="32" t="str">
        <f ca="true">+IF(OFFSET('Water Data'!$E$29,0,10*ROW('Water Data'!E50))="","",OFFSET('Water Data'!$E$29,0,10*ROW('Water Data'!E50)))</f>
        <v/>
      </c>
      <c r="CA56" s="32" t="str">
        <f ca="true">+IF(OFFSET('Water Data'!$E$30,0,10*ROW('Water Data'!E50))="","",OFFSET('Water Data'!$E$30,0,10*ROW('Water Data'!E50)))</f>
        <v/>
      </c>
      <c r="CB56" s="32" t="str">
        <f ca="true">+IF(OFFSET('Water Data'!$F$28,0,10*ROW('Water Data'!F50))="","",OFFSET('Water Data'!$F$28,0,10*ROW('Water Data'!F50)))</f>
        <v/>
      </c>
      <c r="CC56" s="32" t="str">
        <f ca="true">+IF(OFFSET('Water Data'!$F$29,0,10*ROW('Water Data'!F50))="","",OFFSET('Water Data'!$F$29,0,10*ROW('Water Data'!F50)))</f>
        <v/>
      </c>
      <c r="CD56" s="32" t="str">
        <f ca="true">+IF(OFFSET('Water Data'!$F$30,0,10*ROW('Water Data'!F50))="","",OFFSET('Water Data'!$F$30,0,10*ROW('Water Data'!F50)))</f>
        <v/>
      </c>
      <c r="CE56" s="32" t="str">
        <f ca="true">+IF(OFFSET('Water Data'!$G$28,0,10*ROW('Water Data'!G50))="","",OFFSET('Water Data'!$G$28,0,10*ROW('Water Data'!G50)))</f>
        <v/>
      </c>
      <c r="CF56" s="32" t="str">
        <f ca="true">+IF(OFFSET('Water Data'!$G$29,0,10*ROW('Water Data'!G50))="","",OFFSET('Water Data'!$G$29,0,10*ROW('Water Data'!G50)))</f>
        <v/>
      </c>
      <c r="CG56" s="32" t="str">
        <f ca="true">+IF(OFFSET('Water Data'!$G$30,0,10*ROW('Water Data'!G50))="","",OFFSET('Water Data'!$G$30,0,10*ROW('Water Data'!G50)))</f>
        <v/>
      </c>
      <c r="CH56" s="32" t="str">
        <f ca="true">+IF(OFFSET('Water Data'!$H$28,0,10*ROW('Water Data'!H50))="","",OFFSET('Water Data'!$H$28,0,10*ROW('Water Data'!H50)))</f>
        <v/>
      </c>
      <c r="CI56" s="32" t="str">
        <f ca="true">+IF(OFFSET('Water Data'!$H$29,0,10*ROW('Water Data'!H50))="","",OFFSET('Water Data'!$H$29,0,10*ROW('Water Data'!H50)))</f>
        <v/>
      </c>
      <c r="CJ56" s="32" t="str">
        <f ca="true">+IF(OFFSET('Water Data'!$H$30,0,10*ROW('Water Data'!H50))="","",OFFSET('Water Data'!$H$30,0,10*ROW('Water Data'!H50)))</f>
        <v/>
      </c>
      <c r="CK56" s="32" t="str">
        <f ca="true">+IF(OFFSET('Sanitation Data'!$C$29,0,10*ROW('Sanitation Data'!C50))="","",OFFSET('Sanitation Data'!$C$29,0,10*ROW('Sanitation Data'!C50)))</f>
        <v/>
      </c>
      <c r="CL56" s="32" t="str">
        <f ca="true">+IF(OFFSET('Sanitation Data'!$C$30,0,10*ROW('Sanitation Data'!C50))="","",OFFSET('Sanitation Data'!$C$30,0,10*ROW('Sanitation Data'!C50)))</f>
        <v/>
      </c>
      <c r="CM56" s="32" t="str">
        <f ca="true">+IF(OFFSET('Sanitation Data'!$C$31,0,10*ROW('Sanitation Data'!C50))="","",OFFSET('Sanitation Data'!$C$31,0,10*ROW('Sanitation Data'!C50)))</f>
        <v/>
      </c>
      <c r="CN56" s="32" t="str">
        <f ca="true">+IF(OFFSET('Sanitation Data'!$C$32,0,10*ROW('Sanitation Data'!C50))="","",OFFSET('Sanitation Data'!$C$32,0,10*ROW('Sanitation Data'!C50)))</f>
        <v/>
      </c>
      <c r="CO56" s="32" t="str">
        <f ca="true">+IF(OFFSET('Sanitation Data'!$C$33,0,10*ROW('Sanitation Data'!C50))="","",OFFSET('Sanitation Data'!$C$33,0,10*ROW('Sanitation Data'!C50)))</f>
        <v/>
      </c>
      <c r="CP56" s="32" t="str">
        <f ca="true">+IF(OFFSET('Sanitation Data'!$D$29,0,10*ROW('Sanitation Data'!D50))="","",OFFSET('Sanitation Data'!$D$29,0,10*ROW('Sanitation Data'!D50)))</f>
        <v/>
      </c>
      <c r="CQ56" s="32" t="str">
        <f ca="true">+IF(OFFSET('Sanitation Data'!$D$30,0,10*ROW('Sanitation Data'!D50))="","",OFFSET('Sanitation Data'!$D$30,0,10*ROW('Sanitation Data'!D50)))</f>
        <v/>
      </c>
      <c r="CR56" s="32" t="str">
        <f ca="true">+IF(OFFSET('Sanitation Data'!$D$31,0,10*ROW('Sanitation Data'!D50))="","",OFFSET('Sanitation Data'!$D$31,0,10*ROW('Sanitation Data'!D50)))</f>
        <v/>
      </c>
      <c r="CS56" s="32" t="str">
        <f ca="true">+IF(OFFSET('Sanitation Data'!$D$32,0,10*ROW('Sanitation Data'!D50))="","",OFFSET('Sanitation Data'!$D$32,0,10*ROW('Sanitation Data'!D50)))</f>
        <v/>
      </c>
      <c r="CT56" s="32" t="str">
        <f ca="true">+IF(OFFSET('Sanitation Data'!$D$33,0,10*ROW('Sanitation Data'!D50))="","",OFFSET('Sanitation Data'!$D$33,0,10*ROW('Sanitation Data'!D50)))</f>
        <v/>
      </c>
      <c r="CU56" s="32" t="str">
        <f ca="true">+IF(OFFSET('Sanitation Data'!$E$29,0,10*ROW('Sanitation Data'!E50))="","",OFFSET('Sanitation Data'!$E$29,0,10*ROW('Sanitation Data'!E50)))</f>
        <v/>
      </c>
      <c r="CV56" s="32" t="str">
        <f ca="true">+IF(OFFSET('Sanitation Data'!$E$30,0,10*ROW('Sanitation Data'!E50))="","",OFFSET('Sanitation Data'!$E$30,0,10*ROW('Sanitation Data'!E50)))</f>
        <v/>
      </c>
      <c r="CW56" s="32" t="str">
        <f ca="true">+IF(OFFSET('Sanitation Data'!$E$31,0,10*ROW('Sanitation Data'!E50))="","",OFFSET('Sanitation Data'!$E$31,0,10*ROW('Sanitation Data'!E50)))</f>
        <v/>
      </c>
      <c r="CX56" s="32" t="str">
        <f ca="true">+IF(OFFSET('Sanitation Data'!$E$32,0,10*ROW('Sanitation Data'!E50))="","",OFFSET('Sanitation Data'!$E$32,0,10*ROW('Sanitation Data'!E50)))</f>
        <v/>
      </c>
      <c r="CY56" s="32" t="str">
        <f ca="true">+IF(OFFSET('Sanitation Data'!$E$33,0,10*ROW('Sanitation Data'!E50))="","",OFFSET('Sanitation Data'!$E$33,0,10*ROW('Sanitation Data'!E50)))</f>
        <v/>
      </c>
      <c r="CZ56" s="32" t="str">
        <f ca="true">+IF(OFFSET('Sanitation Data'!$F$29,0,10*ROW('Sanitation Data'!F50))="","",OFFSET('Sanitation Data'!$F$29,0,10*ROW('Sanitation Data'!F50)))</f>
        <v/>
      </c>
      <c r="DA56" s="32" t="str">
        <f ca="true">+IF(OFFSET('Sanitation Data'!$F$30,0,10*ROW('Sanitation Data'!F50))="","",OFFSET('Sanitation Data'!$F$30,0,10*ROW('Sanitation Data'!F50)))</f>
        <v/>
      </c>
      <c r="DB56" s="32" t="str">
        <f ca="true">+IF(OFFSET('Sanitation Data'!$F$31,0,10*ROW('Sanitation Data'!F50))="","",OFFSET('Sanitation Data'!$F$31,0,10*ROW('Sanitation Data'!F50)))</f>
        <v/>
      </c>
      <c r="DC56" s="32" t="str">
        <f ca="true">+IF(OFFSET('Sanitation Data'!$F$32,0,10*ROW('Sanitation Data'!F50))="","",OFFSET('Sanitation Data'!$F$32,0,10*ROW('Sanitation Data'!F50)))</f>
        <v/>
      </c>
      <c r="DD56" s="32" t="str">
        <f ca="true">+IF(OFFSET('Sanitation Data'!$F$33,0,10*ROW('Sanitation Data'!F50))="","",OFFSET('Sanitation Data'!$F$33,0,10*ROW('Sanitation Data'!F50)))</f>
        <v/>
      </c>
      <c r="DE56" s="32" t="str">
        <f ca="true">+IF(OFFSET('Sanitation Data'!$G$29,0,10*ROW('Sanitation Data'!G50))="","",OFFSET('Sanitation Data'!$G$29,0,10*ROW('Sanitation Data'!G50)))</f>
        <v/>
      </c>
      <c r="DF56" s="32" t="str">
        <f ca="true">+IF(OFFSET('Sanitation Data'!$G$30,0,10*ROW('Sanitation Data'!G50))="","",OFFSET('Sanitation Data'!$G$30,0,10*ROW('Sanitation Data'!G50)))</f>
        <v/>
      </c>
      <c r="DG56" s="32" t="str">
        <f ca="true">+IF(OFFSET('Sanitation Data'!$G$31,0,10*ROW('Sanitation Data'!G50))="","",OFFSET('Sanitation Data'!$G$31,0,10*ROW('Sanitation Data'!G50)))</f>
        <v/>
      </c>
      <c r="DH56" s="32" t="str">
        <f ca="true">+IF(OFFSET('Sanitation Data'!$G$32,0,10*ROW('Sanitation Data'!G50))="","",OFFSET('Sanitation Data'!$G$32,0,10*ROW('Sanitation Data'!G50)))</f>
        <v/>
      </c>
      <c r="DI56" s="32" t="str">
        <f ca="true">+IF(OFFSET('Sanitation Data'!$G$33,0,10*ROW('Sanitation Data'!G50))="","",OFFSET('Sanitation Data'!$G$33,0,10*ROW('Sanitation Data'!G50)))</f>
        <v/>
      </c>
      <c r="DJ56" s="32" t="str">
        <f ca="true">+IF(OFFSET('Sanitation Data'!$H$29,0,10*ROW('Sanitation Data'!H50))="","",OFFSET('Sanitation Data'!$H$29,0,10*ROW('Sanitation Data'!H50)))</f>
        <v/>
      </c>
      <c r="DK56" s="32" t="str">
        <f ca="true">+IF(OFFSET('Sanitation Data'!$H$30,0,10*ROW('Sanitation Data'!H50))="","",OFFSET('Sanitation Data'!$H$30,0,10*ROW('Sanitation Data'!H50)))</f>
        <v/>
      </c>
      <c r="DL56" s="32" t="str">
        <f ca="true">+IF(OFFSET('Sanitation Data'!$H$31,0,10*ROW('Sanitation Data'!H50))="","",OFFSET('Sanitation Data'!$H$31,0,10*ROW('Sanitation Data'!H50)))</f>
        <v/>
      </c>
      <c r="DM56" s="32" t="str">
        <f ca="true">+IF(OFFSET('Sanitation Data'!$H$32,0,10*ROW('Sanitation Data'!H50))="","",OFFSET('Sanitation Data'!$H$32,0,10*ROW('Sanitation Data'!H50)))</f>
        <v/>
      </c>
      <c r="DN56" s="32" t="str">
        <f ca="true">+IF(OFFSET('Sanitation Data'!$H$33,0,10*ROW('Sanitation Data'!H50))="","",OFFSET('Sanitation Data'!$H$33,0,10*ROW('Sanitation Data'!H50)))</f>
        <v/>
      </c>
      <c r="DO56" s="32" t="str">
        <f ca="true">+IF(OFFSET('Hygiene Data'!$C$12,0,10*ROW('Hygiene Data'!C50))="","",OFFSET('Hygiene Data'!$C$12,0,10*ROW('Hygiene Data'!C50)))</f>
        <v/>
      </c>
      <c r="DP56" s="32" t="str">
        <f ca="true">+IF(OFFSET('Hygiene Data'!$C$13,0,10*ROW('Hygiene Data'!C50))="","",OFFSET('Hygiene Data'!$C$13,0,10*ROW('Hygiene Data'!C50)))</f>
        <v/>
      </c>
      <c r="DQ56" s="32" t="str">
        <f ca="true">+IF(OFFSET('Hygiene Data'!$C$14,0,10*ROW('Hygiene Data'!C50))="","",OFFSET('Hygiene Data'!$C$14,0,10*ROW('Hygiene Data'!C50)))</f>
        <v/>
      </c>
      <c r="DR56" s="32" t="str">
        <f ca="true">+IF(OFFSET('Hygiene Data'!$D$12,0,10*ROW('Hygiene Data'!D50))="","",OFFSET('Hygiene Data'!$D$12,0,10*ROW('Hygiene Data'!D50)))</f>
        <v/>
      </c>
      <c r="DS56" s="32" t="str">
        <f ca="true">+IF(OFFSET('Hygiene Data'!$D$13,0,10*ROW('Hygiene Data'!D50))="","",OFFSET('Hygiene Data'!$D$13,0,10*ROW('Hygiene Data'!D50)))</f>
        <v/>
      </c>
      <c r="DT56" s="32" t="str">
        <f ca="true">+IF(OFFSET('Hygiene Data'!$D$14,0,10*ROW('Hygiene Data'!D50))="","",OFFSET('Hygiene Data'!$D$14,0,10*ROW('Hygiene Data'!D50)))</f>
        <v/>
      </c>
      <c r="DU56" s="32" t="str">
        <f ca="true">+IF(OFFSET('Hygiene Data'!$E$12,0,10*ROW('Hygiene Data'!E50))="","",OFFSET('Hygiene Data'!$E$12,0,10*ROW('Hygiene Data'!E50)))</f>
        <v/>
      </c>
      <c r="DV56" s="32" t="str">
        <f ca="true">+IF(OFFSET('Hygiene Data'!$E$13,0,10*ROW('Hygiene Data'!E50))="","",OFFSET('Hygiene Data'!$E$13,0,10*ROW('Hygiene Data'!E50)))</f>
        <v/>
      </c>
      <c r="DW56" s="32" t="str">
        <f ca="true">+IF(OFFSET('Hygiene Data'!$E$14,0,10*ROW('Hygiene Data'!E50))="","",OFFSET('Hygiene Data'!$E$14,0,10*ROW('Hygiene Data'!E50)))</f>
        <v/>
      </c>
      <c r="DX56" s="32" t="str">
        <f ca="true">+IF(OFFSET('Hygiene Data'!$F$12,0,10*ROW('Hygiene Data'!F50))="","",OFFSET('Hygiene Data'!$F$12,0,10*ROW('Hygiene Data'!F50)))</f>
        <v/>
      </c>
      <c r="DY56" s="32" t="str">
        <f ca="true">+IF(OFFSET('Hygiene Data'!$F$13,0,10*ROW('Hygiene Data'!F50))="","",OFFSET('Hygiene Data'!$F$13,0,10*ROW('Hygiene Data'!F50)))</f>
        <v/>
      </c>
      <c r="DZ56" s="32" t="str">
        <f ca="true">+IF(OFFSET('Hygiene Data'!$F$14,0,10*ROW('Hygiene Data'!F50))="","",OFFSET('Hygiene Data'!$F$14,0,10*ROW('Hygiene Data'!F50)))</f>
        <v/>
      </c>
      <c r="EA56" s="32" t="str">
        <f ca="true">+IF(OFFSET('Hygiene Data'!$G$12,0,10*ROW('Hygiene Data'!G50))="","",OFFSET('Hygiene Data'!$G$12,0,10*ROW('Hygiene Data'!G50)))</f>
        <v/>
      </c>
      <c r="EB56" s="32" t="str">
        <f ca="true">+IF(OFFSET('Hygiene Data'!$G$13,0,10*ROW('Hygiene Data'!G50))="","",OFFSET('Hygiene Data'!$G$13,0,10*ROW('Hygiene Data'!G50)))</f>
        <v/>
      </c>
      <c r="EC56" s="32" t="str">
        <f ca="true">+IF(OFFSET('Hygiene Data'!$G$14,0,10*ROW('Hygiene Data'!G50))="","",OFFSET('Hygiene Data'!$G$14,0,10*ROW('Hygiene Data'!G50)))</f>
        <v/>
      </c>
      <c r="ED56" s="32" t="str">
        <f ca="true">+IF(OFFSET('Hygiene Data'!$H$12,0,10*ROW('Hygiene Data'!H50))="","",OFFSET('Hygiene Data'!$H$12,0,10*ROW('Hygiene Data'!H50)))</f>
        <v/>
      </c>
      <c r="EE56" s="32" t="str">
        <f ca="true">+IF(OFFSET('Hygiene Data'!$H$13,0,10*ROW('Hygiene Data'!H50))="","",OFFSET('Hygiene Data'!$H$13,0,10*ROW('Hygiene Data'!H50)))</f>
        <v/>
      </c>
      <c r="EF56" s="32" t="str">
        <f ca="true">+IF(OFFSET('Hygiene Data'!$H$14,0,10*ROW('Hygiene Data'!H50))="","",OFFSET('Hygiene Data'!$H$14,0,10*ROW('Hygiene Data'!H50)))</f>
        <v/>
      </c>
    </row>
    <row r="57" x14ac:dyDescent="0.2">
      <c r="A57" s="55" t="str">
        <f ca="true">+IF(OFFSET('Water Data'!$B$1,0,10*ROW('Water Data'!B54))="","",OFFSET('Water Data'!$B$1,0,10*ROW('Water Data'!B54)))</f>
        <v/>
      </c>
      <c r="B57" s="55" t="str">
        <f ca="true">+IF(OFFSET('Water Data'!$A$3,0,10*ROW('Water Data'!A54))="","",OFFSET('Water Data'!$A$3,0,10*ROW('Water Data'!A54)))</f>
        <v/>
      </c>
      <c r="C57" s="55" t="str">
        <f ca="true">+IF(OFFSET('Water Data'!$C$3,0,10*ROW('Water Data'!C54))="","",OFFSET('Water Data'!$C$3,0,10*ROW('Water Data'!C54)))</f>
        <v/>
      </c>
      <c r="D57" s="243"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3"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3"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3"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3"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3"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3"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3"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3"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3"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3"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3"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3"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3"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3"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3"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3"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3"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4"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4"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4"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4"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4"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4"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4"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4"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4"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4"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4"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4"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4"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4"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4"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4"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4"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4"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4"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4"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4"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4"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4"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4"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4"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4"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4"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4"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4"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4"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5"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5"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5"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5"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5"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5"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5"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5"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5"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5"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5"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5"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5"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5"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5"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5"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5"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5"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2" t="str">
        <f ca="true">+IF(OFFSET('Water Data'!$C$28,0,10*ROW('Water Data'!C51))="","",OFFSET('Water Data'!$C$28,0,10*ROW('Water Data'!C51)))</f>
        <v/>
      </c>
      <c r="BT57" s="32" t="str">
        <f ca="true">+IF(OFFSET('Water Data'!$C$29,0,10*ROW('Water Data'!C51))="","",OFFSET('Water Data'!$C$29,0,10*ROW('Water Data'!C51)))</f>
        <v/>
      </c>
      <c r="BU57" s="32" t="str">
        <f ca="true">+IF(OFFSET('Water Data'!$C$30,0,10*ROW('Water Data'!C51))="","",OFFSET('Water Data'!$C$30,0,10*ROW('Water Data'!C51)))</f>
        <v/>
      </c>
      <c r="BV57" s="32" t="str">
        <f ca="true">+IF(OFFSET('Water Data'!$D$28,0,10*ROW('Water Data'!D51))="","",OFFSET('Water Data'!$D$28,0,10*ROW('Water Data'!D51)))</f>
        <v/>
      </c>
      <c r="BW57" s="32" t="str">
        <f ca="true">+IF(OFFSET('Water Data'!$D$29,0,10*ROW('Water Data'!D51))="","",OFFSET('Water Data'!$D$29,0,10*ROW('Water Data'!D51)))</f>
        <v/>
      </c>
      <c r="BX57" s="32" t="str">
        <f ca="true">+IF(OFFSET('Water Data'!$D$30,0,10*ROW('Water Data'!D51))="","",OFFSET('Water Data'!$D$30,0,10*ROW('Water Data'!D51)))</f>
        <v/>
      </c>
      <c r="BY57" s="32" t="str">
        <f ca="true">+IF(OFFSET('Water Data'!$E$28,0,10*ROW('Water Data'!E51))="","",OFFSET('Water Data'!$E$28,0,10*ROW('Water Data'!E51)))</f>
        <v/>
      </c>
      <c r="BZ57" s="32" t="str">
        <f ca="true">+IF(OFFSET('Water Data'!$E$29,0,10*ROW('Water Data'!E51))="","",OFFSET('Water Data'!$E$29,0,10*ROW('Water Data'!E51)))</f>
        <v/>
      </c>
      <c r="CA57" s="32" t="str">
        <f ca="true">+IF(OFFSET('Water Data'!$E$30,0,10*ROW('Water Data'!E51))="","",OFFSET('Water Data'!$E$30,0,10*ROW('Water Data'!E51)))</f>
        <v/>
      </c>
      <c r="CB57" s="32" t="str">
        <f ca="true">+IF(OFFSET('Water Data'!$F$28,0,10*ROW('Water Data'!F51))="","",OFFSET('Water Data'!$F$28,0,10*ROW('Water Data'!F51)))</f>
        <v/>
      </c>
      <c r="CC57" s="32" t="str">
        <f ca="true">+IF(OFFSET('Water Data'!$F$29,0,10*ROW('Water Data'!F51))="","",OFFSET('Water Data'!$F$29,0,10*ROW('Water Data'!F51)))</f>
        <v/>
      </c>
      <c r="CD57" s="32" t="str">
        <f ca="true">+IF(OFFSET('Water Data'!$F$30,0,10*ROW('Water Data'!F51))="","",OFFSET('Water Data'!$F$30,0,10*ROW('Water Data'!F51)))</f>
        <v/>
      </c>
      <c r="CE57" s="32" t="str">
        <f ca="true">+IF(OFFSET('Water Data'!$G$28,0,10*ROW('Water Data'!G51))="","",OFFSET('Water Data'!$G$28,0,10*ROW('Water Data'!G51)))</f>
        <v/>
      </c>
      <c r="CF57" s="32" t="str">
        <f ca="true">+IF(OFFSET('Water Data'!$G$29,0,10*ROW('Water Data'!G51))="","",OFFSET('Water Data'!$G$29,0,10*ROW('Water Data'!G51)))</f>
        <v/>
      </c>
      <c r="CG57" s="32" t="str">
        <f ca="true">+IF(OFFSET('Water Data'!$G$30,0,10*ROW('Water Data'!G51))="","",OFFSET('Water Data'!$G$30,0,10*ROW('Water Data'!G51)))</f>
        <v/>
      </c>
      <c r="CH57" s="32" t="str">
        <f ca="true">+IF(OFFSET('Water Data'!$H$28,0,10*ROW('Water Data'!H51))="","",OFFSET('Water Data'!$H$28,0,10*ROW('Water Data'!H51)))</f>
        <v/>
      </c>
      <c r="CI57" s="32" t="str">
        <f ca="true">+IF(OFFSET('Water Data'!$H$29,0,10*ROW('Water Data'!H51))="","",OFFSET('Water Data'!$H$29,0,10*ROW('Water Data'!H51)))</f>
        <v/>
      </c>
      <c r="CJ57" s="32" t="str">
        <f ca="true">+IF(OFFSET('Water Data'!$H$30,0,10*ROW('Water Data'!H51))="","",OFFSET('Water Data'!$H$30,0,10*ROW('Water Data'!H51)))</f>
        <v/>
      </c>
      <c r="CK57" s="32" t="str">
        <f ca="true">+IF(OFFSET('Sanitation Data'!$C$29,0,10*ROW('Sanitation Data'!C51))="","",OFFSET('Sanitation Data'!$C$29,0,10*ROW('Sanitation Data'!C51)))</f>
        <v/>
      </c>
      <c r="CL57" s="32" t="str">
        <f ca="true">+IF(OFFSET('Sanitation Data'!$C$30,0,10*ROW('Sanitation Data'!C51))="","",OFFSET('Sanitation Data'!$C$30,0,10*ROW('Sanitation Data'!C51)))</f>
        <v/>
      </c>
      <c r="CM57" s="32" t="str">
        <f ca="true">+IF(OFFSET('Sanitation Data'!$C$31,0,10*ROW('Sanitation Data'!C51))="","",OFFSET('Sanitation Data'!$C$31,0,10*ROW('Sanitation Data'!C51)))</f>
        <v/>
      </c>
      <c r="CN57" s="32" t="str">
        <f ca="true">+IF(OFFSET('Sanitation Data'!$C$32,0,10*ROW('Sanitation Data'!C51))="","",OFFSET('Sanitation Data'!$C$32,0,10*ROW('Sanitation Data'!C51)))</f>
        <v/>
      </c>
      <c r="CO57" s="32" t="str">
        <f ca="true">+IF(OFFSET('Sanitation Data'!$C$33,0,10*ROW('Sanitation Data'!C51))="","",OFFSET('Sanitation Data'!$C$33,0,10*ROW('Sanitation Data'!C51)))</f>
        <v/>
      </c>
      <c r="CP57" s="32" t="str">
        <f ca="true">+IF(OFFSET('Sanitation Data'!$D$29,0,10*ROW('Sanitation Data'!D51))="","",OFFSET('Sanitation Data'!$D$29,0,10*ROW('Sanitation Data'!D51)))</f>
        <v/>
      </c>
      <c r="CQ57" s="32" t="str">
        <f ca="true">+IF(OFFSET('Sanitation Data'!$D$30,0,10*ROW('Sanitation Data'!D51))="","",OFFSET('Sanitation Data'!$D$30,0,10*ROW('Sanitation Data'!D51)))</f>
        <v/>
      </c>
      <c r="CR57" s="32" t="str">
        <f ca="true">+IF(OFFSET('Sanitation Data'!$D$31,0,10*ROW('Sanitation Data'!D51))="","",OFFSET('Sanitation Data'!$D$31,0,10*ROW('Sanitation Data'!D51)))</f>
        <v/>
      </c>
      <c r="CS57" s="32" t="str">
        <f ca="true">+IF(OFFSET('Sanitation Data'!$D$32,0,10*ROW('Sanitation Data'!D51))="","",OFFSET('Sanitation Data'!$D$32,0,10*ROW('Sanitation Data'!D51)))</f>
        <v/>
      </c>
      <c r="CT57" s="32" t="str">
        <f ca="true">+IF(OFFSET('Sanitation Data'!$D$33,0,10*ROW('Sanitation Data'!D51))="","",OFFSET('Sanitation Data'!$D$33,0,10*ROW('Sanitation Data'!D51)))</f>
        <v/>
      </c>
      <c r="CU57" s="32" t="str">
        <f ca="true">+IF(OFFSET('Sanitation Data'!$E$29,0,10*ROW('Sanitation Data'!E51))="","",OFFSET('Sanitation Data'!$E$29,0,10*ROW('Sanitation Data'!E51)))</f>
        <v/>
      </c>
      <c r="CV57" s="32" t="str">
        <f ca="true">+IF(OFFSET('Sanitation Data'!$E$30,0,10*ROW('Sanitation Data'!E51))="","",OFFSET('Sanitation Data'!$E$30,0,10*ROW('Sanitation Data'!E51)))</f>
        <v/>
      </c>
      <c r="CW57" s="32" t="str">
        <f ca="true">+IF(OFFSET('Sanitation Data'!$E$31,0,10*ROW('Sanitation Data'!E51))="","",OFFSET('Sanitation Data'!$E$31,0,10*ROW('Sanitation Data'!E51)))</f>
        <v/>
      </c>
      <c r="CX57" s="32" t="str">
        <f ca="true">+IF(OFFSET('Sanitation Data'!$E$32,0,10*ROW('Sanitation Data'!E51))="","",OFFSET('Sanitation Data'!$E$32,0,10*ROW('Sanitation Data'!E51)))</f>
        <v/>
      </c>
      <c r="CY57" s="32" t="str">
        <f ca="true">+IF(OFFSET('Sanitation Data'!$E$33,0,10*ROW('Sanitation Data'!E51))="","",OFFSET('Sanitation Data'!$E$33,0,10*ROW('Sanitation Data'!E51)))</f>
        <v/>
      </c>
      <c r="CZ57" s="32" t="str">
        <f ca="true">+IF(OFFSET('Sanitation Data'!$F$29,0,10*ROW('Sanitation Data'!F51))="","",OFFSET('Sanitation Data'!$F$29,0,10*ROW('Sanitation Data'!F51)))</f>
        <v/>
      </c>
      <c r="DA57" s="32" t="str">
        <f ca="true">+IF(OFFSET('Sanitation Data'!$F$30,0,10*ROW('Sanitation Data'!F51))="","",OFFSET('Sanitation Data'!$F$30,0,10*ROW('Sanitation Data'!F51)))</f>
        <v/>
      </c>
      <c r="DB57" s="32" t="str">
        <f ca="true">+IF(OFFSET('Sanitation Data'!$F$31,0,10*ROW('Sanitation Data'!F51))="","",OFFSET('Sanitation Data'!$F$31,0,10*ROW('Sanitation Data'!F51)))</f>
        <v/>
      </c>
      <c r="DC57" s="32" t="str">
        <f ca="true">+IF(OFFSET('Sanitation Data'!$F$32,0,10*ROW('Sanitation Data'!F51))="","",OFFSET('Sanitation Data'!$F$32,0,10*ROW('Sanitation Data'!F51)))</f>
        <v/>
      </c>
      <c r="DD57" s="32" t="str">
        <f ca="true">+IF(OFFSET('Sanitation Data'!$F$33,0,10*ROW('Sanitation Data'!F51))="","",OFFSET('Sanitation Data'!$F$33,0,10*ROW('Sanitation Data'!F51)))</f>
        <v/>
      </c>
      <c r="DE57" s="32" t="str">
        <f ca="true">+IF(OFFSET('Sanitation Data'!$G$29,0,10*ROW('Sanitation Data'!G51))="","",OFFSET('Sanitation Data'!$G$29,0,10*ROW('Sanitation Data'!G51)))</f>
        <v/>
      </c>
      <c r="DF57" s="32" t="str">
        <f ca="true">+IF(OFFSET('Sanitation Data'!$G$30,0,10*ROW('Sanitation Data'!G51))="","",OFFSET('Sanitation Data'!$G$30,0,10*ROW('Sanitation Data'!G51)))</f>
        <v/>
      </c>
      <c r="DG57" s="32" t="str">
        <f ca="true">+IF(OFFSET('Sanitation Data'!$G$31,0,10*ROW('Sanitation Data'!G51))="","",OFFSET('Sanitation Data'!$G$31,0,10*ROW('Sanitation Data'!G51)))</f>
        <v/>
      </c>
      <c r="DH57" s="32" t="str">
        <f ca="true">+IF(OFFSET('Sanitation Data'!$G$32,0,10*ROW('Sanitation Data'!G51))="","",OFFSET('Sanitation Data'!$G$32,0,10*ROW('Sanitation Data'!G51)))</f>
        <v/>
      </c>
      <c r="DI57" s="32" t="str">
        <f ca="true">+IF(OFFSET('Sanitation Data'!$G$33,0,10*ROW('Sanitation Data'!G51))="","",OFFSET('Sanitation Data'!$G$33,0,10*ROW('Sanitation Data'!G51)))</f>
        <v/>
      </c>
      <c r="DJ57" s="32" t="str">
        <f ca="true">+IF(OFFSET('Sanitation Data'!$H$29,0,10*ROW('Sanitation Data'!H51))="","",OFFSET('Sanitation Data'!$H$29,0,10*ROW('Sanitation Data'!H51)))</f>
        <v/>
      </c>
      <c r="DK57" s="32" t="str">
        <f ca="true">+IF(OFFSET('Sanitation Data'!$H$30,0,10*ROW('Sanitation Data'!H51))="","",OFFSET('Sanitation Data'!$H$30,0,10*ROW('Sanitation Data'!H51)))</f>
        <v/>
      </c>
      <c r="DL57" s="32" t="str">
        <f ca="true">+IF(OFFSET('Sanitation Data'!$H$31,0,10*ROW('Sanitation Data'!H51))="","",OFFSET('Sanitation Data'!$H$31,0,10*ROW('Sanitation Data'!H51)))</f>
        <v/>
      </c>
      <c r="DM57" s="32" t="str">
        <f ca="true">+IF(OFFSET('Sanitation Data'!$H$32,0,10*ROW('Sanitation Data'!H51))="","",OFFSET('Sanitation Data'!$H$32,0,10*ROW('Sanitation Data'!H51)))</f>
        <v/>
      </c>
      <c r="DN57" s="32" t="str">
        <f ca="true">+IF(OFFSET('Sanitation Data'!$H$33,0,10*ROW('Sanitation Data'!H51))="","",OFFSET('Sanitation Data'!$H$33,0,10*ROW('Sanitation Data'!H51)))</f>
        <v/>
      </c>
      <c r="DO57" s="32" t="str">
        <f ca="true">+IF(OFFSET('Hygiene Data'!$C$12,0,10*ROW('Hygiene Data'!C51))="","",OFFSET('Hygiene Data'!$C$12,0,10*ROW('Hygiene Data'!C51)))</f>
        <v/>
      </c>
      <c r="DP57" s="32" t="str">
        <f ca="true">+IF(OFFSET('Hygiene Data'!$C$13,0,10*ROW('Hygiene Data'!C51))="","",OFFSET('Hygiene Data'!$C$13,0,10*ROW('Hygiene Data'!C51)))</f>
        <v/>
      </c>
      <c r="DQ57" s="32" t="str">
        <f ca="true">+IF(OFFSET('Hygiene Data'!$C$14,0,10*ROW('Hygiene Data'!C51))="","",OFFSET('Hygiene Data'!$C$14,0,10*ROW('Hygiene Data'!C51)))</f>
        <v/>
      </c>
      <c r="DR57" s="32" t="str">
        <f ca="true">+IF(OFFSET('Hygiene Data'!$D$12,0,10*ROW('Hygiene Data'!D51))="","",OFFSET('Hygiene Data'!$D$12,0,10*ROW('Hygiene Data'!D51)))</f>
        <v/>
      </c>
      <c r="DS57" s="32" t="str">
        <f ca="true">+IF(OFFSET('Hygiene Data'!$D$13,0,10*ROW('Hygiene Data'!D51))="","",OFFSET('Hygiene Data'!$D$13,0,10*ROW('Hygiene Data'!D51)))</f>
        <v/>
      </c>
      <c r="DT57" s="32" t="str">
        <f ca="true">+IF(OFFSET('Hygiene Data'!$D$14,0,10*ROW('Hygiene Data'!D51))="","",OFFSET('Hygiene Data'!$D$14,0,10*ROW('Hygiene Data'!D51)))</f>
        <v/>
      </c>
      <c r="DU57" s="32" t="str">
        <f ca="true">+IF(OFFSET('Hygiene Data'!$E$12,0,10*ROW('Hygiene Data'!E51))="","",OFFSET('Hygiene Data'!$E$12,0,10*ROW('Hygiene Data'!E51)))</f>
        <v/>
      </c>
      <c r="DV57" s="32" t="str">
        <f ca="true">+IF(OFFSET('Hygiene Data'!$E$13,0,10*ROW('Hygiene Data'!E51))="","",OFFSET('Hygiene Data'!$E$13,0,10*ROW('Hygiene Data'!E51)))</f>
        <v/>
      </c>
      <c r="DW57" s="32" t="str">
        <f ca="true">+IF(OFFSET('Hygiene Data'!$E$14,0,10*ROW('Hygiene Data'!E51))="","",OFFSET('Hygiene Data'!$E$14,0,10*ROW('Hygiene Data'!E51)))</f>
        <v/>
      </c>
      <c r="DX57" s="32" t="str">
        <f ca="true">+IF(OFFSET('Hygiene Data'!$F$12,0,10*ROW('Hygiene Data'!F51))="","",OFFSET('Hygiene Data'!$F$12,0,10*ROW('Hygiene Data'!F51)))</f>
        <v/>
      </c>
      <c r="DY57" s="32" t="str">
        <f ca="true">+IF(OFFSET('Hygiene Data'!$F$13,0,10*ROW('Hygiene Data'!F51))="","",OFFSET('Hygiene Data'!$F$13,0,10*ROW('Hygiene Data'!F51)))</f>
        <v/>
      </c>
      <c r="DZ57" s="32" t="str">
        <f ca="true">+IF(OFFSET('Hygiene Data'!$F$14,0,10*ROW('Hygiene Data'!F51))="","",OFFSET('Hygiene Data'!$F$14,0,10*ROW('Hygiene Data'!F51)))</f>
        <v/>
      </c>
      <c r="EA57" s="32" t="str">
        <f ca="true">+IF(OFFSET('Hygiene Data'!$G$12,0,10*ROW('Hygiene Data'!G51))="","",OFFSET('Hygiene Data'!$G$12,0,10*ROW('Hygiene Data'!G51)))</f>
        <v/>
      </c>
      <c r="EB57" s="32" t="str">
        <f ca="true">+IF(OFFSET('Hygiene Data'!$G$13,0,10*ROW('Hygiene Data'!G51))="","",OFFSET('Hygiene Data'!$G$13,0,10*ROW('Hygiene Data'!G51)))</f>
        <v/>
      </c>
      <c r="EC57" s="32" t="str">
        <f ca="true">+IF(OFFSET('Hygiene Data'!$G$14,0,10*ROW('Hygiene Data'!G51))="","",OFFSET('Hygiene Data'!$G$14,0,10*ROW('Hygiene Data'!G51)))</f>
        <v/>
      </c>
      <c r="ED57" s="32" t="str">
        <f ca="true">+IF(OFFSET('Hygiene Data'!$H$12,0,10*ROW('Hygiene Data'!H51))="","",OFFSET('Hygiene Data'!$H$12,0,10*ROW('Hygiene Data'!H51)))</f>
        <v/>
      </c>
      <c r="EE57" s="32" t="str">
        <f ca="true">+IF(OFFSET('Hygiene Data'!$H$13,0,10*ROW('Hygiene Data'!H51))="","",OFFSET('Hygiene Data'!$H$13,0,10*ROW('Hygiene Data'!H51)))</f>
        <v/>
      </c>
      <c r="EF57" s="32" t="str">
        <f ca="true">+IF(OFFSET('Hygiene Data'!$H$14,0,10*ROW('Hygiene Data'!H51))="","",OFFSET('Hygiene Data'!$H$14,0,10*ROW('Hygiene Data'!H51)))</f>
        <v/>
      </c>
    </row>
    <row r="58" x14ac:dyDescent="0.2">
      <c r="A58" s="55" t="str">
        <f ca="true">+IF(OFFSET('Water Data'!$B$1,0,10*ROW('Water Data'!B55))="","",OFFSET('Water Data'!$B$1,0,10*ROW('Water Data'!B55)))</f>
        <v/>
      </c>
      <c r="B58" s="55" t="str">
        <f ca="true">+IF(OFFSET('Water Data'!$A$3,0,10*ROW('Water Data'!A55))="","",OFFSET('Water Data'!$A$3,0,10*ROW('Water Data'!A55)))</f>
        <v/>
      </c>
      <c r="C58" s="55" t="str">
        <f ca="true">+IF(OFFSET('Water Data'!$C$3,0,10*ROW('Water Data'!C55))="","",OFFSET('Water Data'!$C$3,0,10*ROW('Water Data'!C55)))</f>
        <v/>
      </c>
      <c r="D58" s="243"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3"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3"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3"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3"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3"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3"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3"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3"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3"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3"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3"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3"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3"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3"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3"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3"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3"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4"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4"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4"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4"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4"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4"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4"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4"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4"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4"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4"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4"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4"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4"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4"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4"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4"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4"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4"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4"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4"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4"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4"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4"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4"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4"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4"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4"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4"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4"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5"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5"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5"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5"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5"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5"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5"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5"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5"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5"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5"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5"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5"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5"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5"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5"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5"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5"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2" t="str">
        <f ca="true">+IF(OFFSET('Water Data'!$C$28,0,10*ROW('Water Data'!C52))="","",OFFSET('Water Data'!$C$28,0,10*ROW('Water Data'!C52)))</f>
        <v/>
      </c>
      <c r="BT58" s="32" t="str">
        <f ca="true">+IF(OFFSET('Water Data'!$C$29,0,10*ROW('Water Data'!C52))="","",OFFSET('Water Data'!$C$29,0,10*ROW('Water Data'!C52)))</f>
        <v/>
      </c>
      <c r="BU58" s="32" t="str">
        <f ca="true">+IF(OFFSET('Water Data'!$C$30,0,10*ROW('Water Data'!C52))="","",OFFSET('Water Data'!$C$30,0,10*ROW('Water Data'!C52)))</f>
        <v/>
      </c>
      <c r="BV58" s="32" t="str">
        <f ca="true">+IF(OFFSET('Water Data'!$D$28,0,10*ROW('Water Data'!D52))="","",OFFSET('Water Data'!$D$28,0,10*ROW('Water Data'!D52)))</f>
        <v/>
      </c>
      <c r="BW58" s="32" t="str">
        <f ca="true">+IF(OFFSET('Water Data'!$D$29,0,10*ROW('Water Data'!D52))="","",OFFSET('Water Data'!$D$29,0,10*ROW('Water Data'!D52)))</f>
        <v/>
      </c>
      <c r="BX58" s="32" t="str">
        <f ca="true">+IF(OFFSET('Water Data'!$D$30,0,10*ROW('Water Data'!D52))="","",OFFSET('Water Data'!$D$30,0,10*ROW('Water Data'!D52)))</f>
        <v/>
      </c>
      <c r="BY58" s="32" t="str">
        <f ca="true">+IF(OFFSET('Water Data'!$E$28,0,10*ROW('Water Data'!E52))="","",OFFSET('Water Data'!$E$28,0,10*ROW('Water Data'!E52)))</f>
        <v/>
      </c>
      <c r="BZ58" s="32" t="str">
        <f ca="true">+IF(OFFSET('Water Data'!$E$29,0,10*ROW('Water Data'!E52))="","",OFFSET('Water Data'!$E$29,0,10*ROW('Water Data'!E52)))</f>
        <v/>
      </c>
      <c r="CA58" s="32" t="str">
        <f ca="true">+IF(OFFSET('Water Data'!$E$30,0,10*ROW('Water Data'!E52))="","",OFFSET('Water Data'!$E$30,0,10*ROW('Water Data'!E52)))</f>
        <v/>
      </c>
      <c r="CB58" s="32" t="str">
        <f ca="true">+IF(OFFSET('Water Data'!$F$28,0,10*ROW('Water Data'!F52))="","",OFFSET('Water Data'!$F$28,0,10*ROW('Water Data'!F52)))</f>
        <v/>
      </c>
      <c r="CC58" s="32" t="str">
        <f ca="true">+IF(OFFSET('Water Data'!$F$29,0,10*ROW('Water Data'!F52))="","",OFFSET('Water Data'!$F$29,0,10*ROW('Water Data'!F52)))</f>
        <v/>
      </c>
      <c r="CD58" s="32" t="str">
        <f ca="true">+IF(OFFSET('Water Data'!$F$30,0,10*ROW('Water Data'!F52))="","",OFFSET('Water Data'!$F$30,0,10*ROW('Water Data'!F52)))</f>
        <v/>
      </c>
      <c r="CE58" s="32" t="str">
        <f ca="true">+IF(OFFSET('Water Data'!$G$28,0,10*ROW('Water Data'!G52))="","",OFFSET('Water Data'!$G$28,0,10*ROW('Water Data'!G52)))</f>
        <v/>
      </c>
      <c r="CF58" s="32" t="str">
        <f ca="true">+IF(OFFSET('Water Data'!$G$29,0,10*ROW('Water Data'!G52))="","",OFFSET('Water Data'!$G$29,0,10*ROW('Water Data'!G52)))</f>
        <v/>
      </c>
      <c r="CG58" s="32" t="str">
        <f ca="true">+IF(OFFSET('Water Data'!$G$30,0,10*ROW('Water Data'!G52))="","",OFFSET('Water Data'!$G$30,0,10*ROW('Water Data'!G52)))</f>
        <v/>
      </c>
      <c r="CH58" s="32" t="str">
        <f ca="true">+IF(OFFSET('Water Data'!$H$28,0,10*ROW('Water Data'!H52))="","",OFFSET('Water Data'!$H$28,0,10*ROW('Water Data'!H52)))</f>
        <v/>
      </c>
      <c r="CI58" s="32" t="str">
        <f ca="true">+IF(OFFSET('Water Data'!$H$29,0,10*ROW('Water Data'!H52))="","",OFFSET('Water Data'!$H$29,0,10*ROW('Water Data'!H52)))</f>
        <v/>
      </c>
      <c r="CJ58" s="32" t="str">
        <f ca="true">+IF(OFFSET('Water Data'!$H$30,0,10*ROW('Water Data'!H52))="","",OFFSET('Water Data'!$H$30,0,10*ROW('Water Data'!H52)))</f>
        <v/>
      </c>
      <c r="CK58" s="32" t="str">
        <f ca="true">+IF(OFFSET('Sanitation Data'!$C$29,0,10*ROW('Sanitation Data'!C52))="","",OFFSET('Sanitation Data'!$C$29,0,10*ROW('Sanitation Data'!C52)))</f>
        <v/>
      </c>
      <c r="CL58" s="32" t="str">
        <f ca="true">+IF(OFFSET('Sanitation Data'!$C$30,0,10*ROW('Sanitation Data'!C52))="","",OFFSET('Sanitation Data'!$C$30,0,10*ROW('Sanitation Data'!C52)))</f>
        <v/>
      </c>
      <c r="CM58" s="32" t="str">
        <f ca="true">+IF(OFFSET('Sanitation Data'!$C$31,0,10*ROW('Sanitation Data'!C52))="","",OFFSET('Sanitation Data'!$C$31,0,10*ROW('Sanitation Data'!C52)))</f>
        <v/>
      </c>
      <c r="CN58" s="32" t="str">
        <f ca="true">+IF(OFFSET('Sanitation Data'!$C$32,0,10*ROW('Sanitation Data'!C52))="","",OFFSET('Sanitation Data'!$C$32,0,10*ROW('Sanitation Data'!C52)))</f>
        <v/>
      </c>
      <c r="CO58" s="32" t="str">
        <f ca="true">+IF(OFFSET('Sanitation Data'!$C$33,0,10*ROW('Sanitation Data'!C52))="","",OFFSET('Sanitation Data'!$C$33,0,10*ROW('Sanitation Data'!C52)))</f>
        <v/>
      </c>
      <c r="CP58" s="32" t="str">
        <f ca="true">+IF(OFFSET('Sanitation Data'!$D$29,0,10*ROW('Sanitation Data'!D52))="","",OFFSET('Sanitation Data'!$D$29,0,10*ROW('Sanitation Data'!D52)))</f>
        <v/>
      </c>
      <c r="CQ58" s="32" t="str">
        <f ca="true">+IF(OFFSET('Sanitation Data'!$D$30,0,10*ROW('Sanitation Data'!D52))="","",OFFSET('Sanitation Data'!$D$30,0,10*ROW('Sanitation Data'!D52)))</f>
        <v/>
      </c>
      <c r="CR58" s="32" t="str">
        <f ca="true">+IF(OFFSET('Sanitation Data'!$D$31,0,10*ROW('Sanitation Data'!D52))="","",OFFSET('Sanitation Data'!$D$31,0,10*ROW('Sanitation Data'!D52)))</f>
        <v/>
      </c>
      <c r="CS58" s="32" t="str">
        <f ca="true">+IF(OFFSET('Sanitation Data'!$D$32,0,10*ROW('Sanitation Data'!D52))="","",OFFSET('Sanitation Data'!$D$32,0,10*ROW('Sanitation Data'!D52)))</f>
        <v/>
      </c>
      <c r="CT58" s="32" t="str">
        <f ca="true">+IF(OFFSET('Sanitation Data'!$D$33,0,10*ROW('Sanitation Data'!D52))="","",OFFSET('Sanitation Data'!$D$33,0,10*ROW('Sanitation Data'!D52)))</f>
        <v/>
      </c>
      <c r="CU58" s="32" t="str">
        <f ca="true">+IF(OFFSET('Sanitation Data'!$E$29,0,10*ROW('Sanitation Data'!E52))="","",OFFSET('Sanitation Data'!$E$29,0,10*ROW('Sanitation Data'!E52)))</f>
        <v/>
      </c>
      <c r="CV58" s="32" t="str">
        <f ca="true">+IF(OFFSET('Sanitation Data'!$E$30,0,10*ROW('Sanitation Data'!E52))="","",OFFSET('Sanitation Data'!$E$30,0,10*ROW('Sanitation Data'!E52)))</f>
        <v/>
      </c>
      <c r="CW58" s="32" t="str">
        <f ca="true">+IF(OFFSET('Sanitation Data'!$E$31,0,10*ROW('Sanitation Data'!E52))="","",OFFSET('Sanitation Data'!$E$31,0,10*ROW('Sanitation Data'!E52)))</f>
        <v/>
      </c>
      <c r="CX58" s="32" t="str">
        <f ca="true">+IF(OFFSET('Sanitation Data'!$E$32,0,10*ROW('Sanitation Data'!E52))="","",OFFSET('Sanitation Data'!$E$32,0,10*ROW('Sanitation Data'!E52)))</f>
        <v/>
      </c>
      <c r="CY58" s="32" t="str">
        <f ca="true">+IF(OFFSET('Sanitation Data'!$E$33,0,10*ROW('Sanitation Data'!E52))="","",OFFSET('Sanitation Data'!$E$33,0,10*ROW('Sanitation Data'!E52)))</f>
        <v/>
      </c>
      <c r="CZ58" s="32" t="str">
        <f ca="true">+IF(OFFSET('Sanitation Data'!$F$29,0,10*ROW('Sanitation Data'!F52))="","",OFFSET('Sanitation Data'!$F$29,0,10*ROW('Sanitation Data'!F52)))</f>
        <v/>
      </c>
      <c r="DA58" s="32" t="str">
        <f ca="true">+IF(OFFSET('Sanitation Data'!$F$30,0,10*ROW('Sanitation Data'!F52))="","",OFFSET('Sanitation Data'!$F$30,0,10*ROW('Sanitation Data'!F52)))</f>
        <v/>
      </c>
      <c r="DB58" s="32" t="str">
        <f ca="true">+IF(OFFSET('Sanitation Data'!$F$31,0,10*ROW('Sanitation Data'!F52))="","",OFFSET('Sanitation Data'!$F$31,0,10*ROW('Sanitation Data'!F52)))</f>
        <v/>
      </c>
      <c r="DC58" s="32" t="str">
        <f ca="true">+IF(OFFSET('Sanitation Data'!$F$32,0,10*ROW('Sanitation Data'!F52))="","",OFFSET('Sanitation Data'!$F$32,0,10*ROW('Sanitation Data'!F52)))</f>
        <v/>
      </c>
      <c r="DD58" s="32" t="str">
        <f ca="true">+IF(OFFSET('Sanitation Data'!$F$33,0,10*ROW('Sanitation Data'!F52))="","",OFFSET('Sanitation Data'!$F$33,0,10*ROW('Sanitation Data'!F52)))</f>
        <v/>
      </c>
      <c r="DE58" s="32" t="str">
        <f ca="true">+IF(OFFSET('Sanitation Data'!$G$29,0,10*ROW('Sanitation Data'!G52))="","",OFFSET('Sanitation Data'!$G$29,0,10*ROW('Sanitation Data'!G52)))</f>
        <v/>
      </c>
      <c r="DF58" s="32" t="str">
        <f ca="true">+IF(OFFSET('Sanitation Data'!$G$30,0,10*ROW('Sanitation Data'!G52))="","",OFFSET('Sanitation Data'!$G$30,0,10*ROW('Sanitation Data'!G52)))</f>
        <v/>
      </c>
      <c r="DG58" s="32" t="str">
        <f ca="true">+IF(OFFSET('Sanitation Data'!$G$31,0,10*ROW('Sanitation Data'!G52))="","",OFFSET('Sanitation Data'!$G$31,0,10*ROW('Sanitation Data'!G52)))</f>
        <v/>
      </c>
      <c r="DH58" s="32" t="str">
        <f ca="true">+IF(OFFSET('Sanitation Data'!$G$32,0,10*ROW('Sanitation Data'!G52))="","",OFFSET('Sanitation Data'!$G$32,0,10*ROW('Sanitation Data'!G52)))</f>
        <v/>
      </c>
      <c r="DI58" s="32" t="str">
        <f ca="true">+IF(OFFSET('Sanitation Data'!$G$33,0,10*ROW('Sanitation Data'!G52))="","",OFFSET('Sanitation Data'!$G$33,0,10*ROW('Sanitation Data'!G52)))</f>
        <v/>
      </c>
      <c r="DJ58" s="32" t="str">
        <f ca="true">+IF(OFFSET('Sanitation Data'!$H$29,0,10*ROW('Sanitation Data'!H52))="","",OFFSET('Sanitation Data'!$H$29,0,10*ROW('Sanitation Data'!H52)))</f>
        <v/>
      </c>
      <c r="DK58" s="32" t="str">
        <f ca="true">+IF(OFFSET('Sanitation Data'!$H$30,0,10*ROW('Sanitation Data'!H52))="","",OFFSET('Sanitation Data'!$H$30,0,10*ROW('Sanitation Data'!H52)))</f>
        <v/>
      </c>
      <c r="DL58" s="32" t="str">
        <f ca="true">+IF(OFFSET('Sanitation Data'!$H$31,0,10*ROW('Sanitation Data'!H52))="","",OFFSET('Sanitation Data'!$H$31,0,10*ROW('Sanitation Data'!H52)))</f>
        <v/>
      </c>
      <c r="DM58" s="32" t="str">
        <f ca="true">+IF(OFFSET('Sanitation Data'!$H$32,0,10*ROW('Sanitation Data'!H52))="","",OFFSET('Sanitation Data'!$H$32,0,10*ROW('Sanitation Data'!H52)))</f>
        <v/>
      </c>
      <c r="DN58" s="32" t="str">
        <f ca="true">+IF(OFFSET('Sanitation Data'!$H$33,0,10*ROW('Sanitation Data'!H52))="","",OFFSET('Sanitation Data'!$H$33,0,10*ROW('Sanitation Data'!H52)))</f>
        <v/>
      </c>
      <c r="DO58" s="32" t="str">
        <f ca="true">+IF(OFFSET('Hygiene Data'!$C$12,0,10*ROW('Hygiene Data'!C52))="","",OFFSET('Hygiene Data'!$C$12,0,10*ROW('Hygiene Data'!C52)))</f>
        <v/>
      </c>
      <c r="DP58" s="32" t="str">
        <f ca="true">+IF(OFFSET('Hygiene Data'!$C$13,0,10*ROW('Hygiene Data'!C52))="","",OFFSET('Hygiene Data'!$C$13,0,10*ROW('Hygiene Data'!C52)))</f>
        <v/>
      </c>
      <c r="DQ58" s="32" t="str">
        <f ca="true">+IF(OFFSET('Hygiene Data'!$C$14,0,10*ROW('Hygiene Data'!C52))="","",OFFSET('Hygiene Data'!$C$14,0,10*ROW('Hygiene Data'!C52)))</f>
        <v/>
      </c>
      <c r="DR58" s="32" t="str">
        <f ca="true">+IF(OFFSET('Hygiene Data'!$D$12,0,10*ROW('Hygiene Data'!D52))="","",OFFSET('Hygiene Data'!$D$12,0,10*ROW('Hygiene Data'!D52)))</f>
        <v/>
      </c>
      <c r="DS58" s="32" t="str">
        <f ca="true">+IF(OFFSET('Hygiene Data'!$D$13,0,10*ROW('Hygiene Data'!D52))="","",OFFSET('Hygiene Data'!$D$13,0,10*ROW('Hygiene Data'!D52)))</f>
        <v/>
      </c>
      <c r="DT58" s="32" t="str">
        <f ca="true">+IF(OFFSET('Hygiene Data'!$D$14,0,10*ROW('Hygiene Data'!D52))="","",OFFSET('Hygiene Data'!$D$14,0,10*ROW('Hygiene Data'!D52)))</f>
        <v/>
      </c>
      <c r="DU58" s="32" t="str">
        <f ca="true">+IF(OFFSET('Hygiene Data'!$E$12,0,10*ROW('Hygiene Data'!E52))="","",OFFSET('Hygiene Data'!$E$12,0,10*ROW('Hygiene Data'!E52)))</f>
        <v/>
      </c>
      <c r="DV58" s="32" t="str">
        <f ca="true">+IF(OFFSET('Hygiene Data'!$E$13,0,10*ROW('Hygiene Data'!E52))="","",OFFSET('Hygiene Data'!$E$13,0,10*ROW('Hygiene Data'!E52)))</f>
        <v/>
      </c>
      <c r="DW58" s="32" t="str">
        <f ca="true">+IF(OFFSET('Hygiene Data'!$E$14,0,10*ROW('Hygiene Data'!E52))="","",OFFSET('Hygiene Data'!$E$14,0,10*ROW('Hygiene Data'!E52)))</f>
        <v/>
      </c>
      <c r="DX58" s="32" t="str">
        <f ca="true">+IF(OFFSET('Hygiene Data'!$F$12,0,10*ROW('Hygiene Data'!F52))="","",OFFSET('Hygiene Data'!$F$12,0,10*ROW('Hygiene Data'!F52)))</f>
        <v/>
      </c>
      <c r="DY58" s="32" t="str">
        <f ca="true">+IF(OFFSET('Hygiene Data'!$F$13,0,10*ROW('Hygiene Data'!F52))="","",OFFSET('Hygiene Data'!$F$13,0,10*ROW('Hygiene Data'!F52)))</f>
        <v/>
      </c>
      <c r="DZ58" s="32" t="str">
        <f ca="true">+IF(OFFSET('Hygiene Data'!$F$14,0,10*ROW('Hygiene Data'!F52))="","",OFFSET('Hygiene Data'!$F$14,0,10*ROW('Hygiene Data'!F52)))</f>
        <v/>
      </c>
      <c r="EA58" s="32" t="str">
        <f ca="true">+IF(OFFSET('Hygiene Data'!$G$12,0,10*ROW('Hygiene Data'!G52))="","",OFFSET('Hygiene Data'!$G$12,0,10*ROW('Hygiene Data'!G52)))</f>
        <v/>
      </c>
      <c r="EB58" s="32" t="str">
        <f ca="true">+IF(OFFSET('Hygiene Data'!$G$13,0,10*ROW('Hygiene Data'!G52))="","",OFFSET('Hygiene Data'!$G$13,0,10*ROW('Hygiene Data'!G52)))</f>
        <v/>
      </c>
      <c r="EC58" s="32" t="str">
        <f ca="true">+IF(OFFSET('Hygiene Data'!$G$14,0,10*ROW('Hygiene Data'!G52))="","",OFFSET('Hygiene Data'!$G$14,0,10*ROW('Hygiene Data'!G52)))</f>
        <v/>
      </c>
      <c r="ED58" s="32" t="str">
        <f ca="true">+IF(OFFSET('Hygiene Data'!$H$12,0,10*ROW('Hygiene Data'!H52))="","",OFFSET('Hygiene Data'!$H$12,0,10*ROW('Hygiene Data'!H52)))</f>
        <v/>
      </c>
      <c r="EE58" s="32" t="str">
        <f ca="true">+IF(OFFSET('Hygiene Data'!$H$13,0,10*ROW('Hygiene Data'!H52))="","",OFFSET('Hygiene Data'!$H$13,0,10*ROW('Hygiene Data'!H52)))</f>
        <v/>
      </c>
      <c r="EF58" s="32" t="str">
        <f ca="true">+IF(OFFSET('Hygiene Data'!$H$14,0,10*ROW('Hygiene Data'!H52))="","",OFFSET('Hygiene Data'!$H$14,0,10*ROW('Hygiene Data'!H52)))</f>
        <v/>
      </c>
    </row>
    <row r="59" x14ac:dyDescent="0.2">
      <c r="A59" s="55" t="str">
        <f ca="true">+IF(OFFSET('Water Data'!$B$1,0,10*ROW('Water Data'!B56))="","",OFFSET('Water Data'!$B$1,0,10*ROW('Water Data'!B56)))</f>
        <v/>
      </c>
      <c r="B59" s="55" t="str">
        <f ca="true">+IF(OFFSET('Water Data'!$A$3,0,10*ROW('Water Data'!A56))="","",OFFSET('Water Data'!$A$3,0,10*ROW('Water Data'!A56)))</f>
        <v/>
      </c>
      <c r="C59" s="55" t="str">
        <f ca="true">+IF(OFFSET('Water Data'!$C$3,0,10*ROW('Water Data'!C56))="","",OFFSET('Water Data'!$C$3,0,10*ROW('Water Data'!C56)))</f>
        <v/>
      </c>
      <c r="D59" s="243"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3"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3"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3"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3"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3"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3"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3"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3"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3"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3"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3"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3"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3"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3"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3"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3"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3"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4"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4"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4"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4"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4"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4"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4"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4"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4"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4"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4"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4"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4"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4"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4"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4"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4"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4"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4"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4"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4"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4"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4"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4"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4"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4"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4"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4"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4"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4"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5"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5"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5"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5"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5"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5"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5"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5"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5"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5"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5"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5"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5"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5"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5"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5"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5"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5"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2" t="str">
        <f ca="true">+IF(OFFSET('Water Data'!$C$28,0,10*ROW('Water Data'!C53))="","",OFFSET('Water Data'!$C$28,0,10*ROW('Water Data'!C53)))</f>
        <v/>
      </c>
      <c r="BT59" s="32" t="str">
        <f ca="true">+IF(OFFSET('Water Data'!$C$29,0,10*ROW('Water Data'!C53))="","",OFFSET('Water Data'!$C$29,0,10*ROW('Water Data'!C53)))</f>
        <v/>
      </c>
      <c r="BU59" s="32" t="str">
        <f ca="true">+IF(OFFSET('Water Data'!$C$30,0,10*ROW('Water Data'!C53))="","",OFFSET('Water Data'!$C$30,0,10*ROW('Water Data'!C53)))</f>
        <v/>
      </c>
      <c r="BV59" s="32" t="str">
        <f ca="true">+IF(OFFSET('Water Data'!$D$28,0,10*ROW('Water Data'!D53))="","",OFFSET('Water Data'!$D$28,0,10*ROW('Water Data'!D53)))</f>
        <v/>
      </c>
      <c r="BW59" s="32" t="str">
        <f ca="true">+IF(OFFSET('Water Data'!$D$29,0,10*ROW('Water Data'!D53))="","",OFFSET('Water Data'!$D$29,0,10*ROW('Water Data'!D53)))</f>
        <v/>
      </c>
      <c r="BX59" s="32" t="str">
        <f ca="true">+IF(OFFSET('Water Data'!$D$30,0,10*ROW('Water Data'!D53))="","",OFFSET('Water Data'!$D$30,0,10*ROW('Water Data'!D53)))</f>
        <v/>
      </c>
      <c r="BY59" s="32" t="str">
        <f ca="true">+IF(OFFSET('Water Data'!$E$28,0,10*ROW('Water Data'!E53))="","",OFFSET('Water Data'!$E$28,0,10*ROW('Water Data'!E53)))</f>
        <v/>
      </c>
      <c r="BZ59" s="32" t="str">
        <f ca="true">+IF(OFFSET('Water Data'!$E$29,0,10*ROW('Water Data'!E53))="","",OFFSET('Water Data'!$E$29,0,10*ROW('Water Data'!E53)))</f>
        <v/>
      </c>
      <c r="CA59" s="32" t="str">
        <f ca="true">+IF(OFFSET('Water Data'!$E$30,0,10*ROW('Water Data'!E53))="","",OFFSET('Water Data'!$E$30,0,10*ROW('Water Data'!E53)))</f>
        <v/>
      </c>
      <c r="CB59" s="32" t="str">
        <f ca="true">+IF(OFFSET('Water Data'!$F$28,0,10*ROW('Water Data'!F53))="","",OFFSET('Water Data'!$F$28,0,10*ROW('Water Data'!F53)))</f>
        <v/>
      </c>
      <c r="CC59" s="32" t="str">
        <f ca="true">+IF(OFFSET('Water Data'!$F$29,0,10*ROW('Water Data'!F53))="","",OFFSET('Water Data'!$F$29,0,10*ROW('Water Data'!F53)))</f>
        <v/>
      </c>
      <c r="CD59" s="32" t="str">
        <f ca="true">+IF(OFFSET('Water Data'!$F$30,0,10*ROW('Water Data'!F53))="","",OFFSET('Water Data'!$F$30,0,10*ROW('Water Data'!F53)))</f>
        <v/>
      </c>
      <c r="CE59" s="32" t="str">
        <f ca="true">+IF(OFFSET('Water Data'!$G$28,0,10*ROW('Water Data'!G53))="","",OFFSET('Water Data'!$G$28,0,10*ROW('Water Data'!G53)))</f>
        <v/>
      </c>
      <c r="CF59" s="32" t="str">
        <f ca="true">+IF(OFFSET('Water Data'!$G$29,0,10*ROW('Water Data'!G53))="","",OFFSET('Water Data'!$G$29,0,10*ROW('Water Data'!G53)))</f>
        <v/>
      </c>
      <c r="CG59" s="32" t="str">
        <f ca="true">+IF(OFFSET('Water Data'!$G$30,0,10*ROW('Water Data'!G53))="","",OFFSET('Water Data'!$G$30,0,10*ROW('Water Data'!G53)))</f>
        <v/>
      </c>
      <c r="CH59" s="32" t="str">
        <f ca="true">+IF(OFFSET('Water Data'!$H$28,0,10*ROW('Water Data'!H53))="","",OFFSET('Water Data'!$H$28,0,10*ROW('Water Data'!H53)))</f>
        <v/>
      </c>
      <c r="CI59" s="32" t="str">
        <f ca="true">+IF(OFFSET('Water Data'!$H$29,0,10*ROW('Water Data'!H53))="","",OFFSET('Water Data'!$H$29,0,10*ROW('Water Data'!H53)))</f>
        <v/>
      </c>
      <c r="CJ59" s="32" t="str">
        <f ca="true">+IF(OFFSET('Water Data'!$H$30,0,10*ROW('Water Data'!H53))="","",OFFSET('Water Data'!$H$30,0,10*ROW('Water Data'!H53)))</f>
        <v/>
      </c>
      <c r="CK59" s="32" t="str">
        <f ca="true">+IF(OFFSET('Sanitation Data'!$C$29,0,10*ROW('Sanitation Data'!C53))="","",OFFSET('Sanitation Data'!$C$29,0,10*ROW('Sanitation Data'!C53)))</f>
        <v/>
      </c>
      <c r="CL59" s="32" t="str">
        <f ca="true">+IF(OFFSET('Sanitation Data'!$C$30,0,10*ROW('Sanitation Data'!C53))="","",OFFSET('Sanitation Data'!$C$30,0,10*ROW('Sanitation Data'!C53)))</f>
        <v/>
      </c>
      <c r="CM59" s="32" t="str">
        <f ca="true">+IF(OFFSET('Sanitation Data'!$C$31,0,10*ROW('Sanitation Data'!C53))="","",OFFSET('Sanitation Data'!$C$31,0,10*ROW('Sanitation Data'!C53)))</f>
        <v/>
      </c>
      <c r="CN59" s="32" t="str">
        <f ca="true">+IF(OFFSET('Sanitation Data'!$C$32,0,10*ROW('Sanitation Data'!C53))="","",OFFSET('Sanitation Data'!$C$32,0,10*ROW('Sanitation Data'!C53)))</f>
        <v/>
      </c>
      <c r="CO59" s="32" t="str">
        <f ca="true">+IF(OFFSET('Sanitation Data'!$C$33,0,10*ROW('Sanitation Data'!C53))="","",OFFSET('Sanitation Data'!$C$33,0,10*ROW('Sanitation Data'!C53)))</f>
        <v/>
      </c>
      <c r="CP59" s="32" t="str">
        <f ca="true">+IF(OFFSET('Sanitation Data'!$D$29,0,10*ROW('Sanitation Data'!D53))="","",OFFSET('Sanitation Data'!$D$29,0,10*ROW('Sanitation Data'!D53)))</f>
        <v/>
      </c>
      <c r="CQ59" s="32" t="str">
        <f ca="true">+IF(OFFSET('Sanitation Data'!$D$30,0,10*ROW('Sanitation Data'!D53))="","",OFFSET('Sanitation Data'!$D$30,0,10*ROW('Sanitation Data'!D53)))</f>
        <v/>
      </c>
      <c r="CR59" s="32" t="str">
        <f ca="true">+IF(OFFSET('Sanitation Data'!$D$31,0,10*ROW('Sanitation Data'!D53))="","",OFFSET('Sanitation Data'!$D$31,0,10*ROW('Sanitation Data'!D53)))</f>
        <v/>
      </c>
      <c r="CS59" s="32" t="str">
        <f ca="true">+IF(OFFSET('Sanitation Data'!$D$32,0,10*ROW('Sanitation Data'!D53))="","",OFFSET('Sanitation Data'!$D$32,0,10*ROW('Sanitation Data'!D53)))</f>
        <v/>
      </c>
      <c r="CT59" s="32" t="str">
        <f ca="true">+IF(OFFSET('Sanitation Data'!$D$33,0,10*ROW('Sanitation Data'!D53))="","",OFFSET('Sanitation Data'!$D$33,0,10*ROW('Sanitation Data'!D53)))</f>
        <v/>
      </c>
      <c r="CU59" s="32" t="str">
        <f ca="true">+IF(OFFSET('Sanitation Data'!$E$29,0,10*ROW('Sanitation Data'!E53))="","",OFFSET('Sanitation Data'!$E$29,0,10*ROW('Sanitation Data'!E53)))</f>
        <v/>
      </c>
      <c r="CV59" s="32" t="str">
        <f ca="true">+IF(OFFSET('Sanitation Data'!$E$30,0,10*ROW('Sanitation Data'!E53))="","",OFFSET('Sanitation Data'!$E$30,0,10*ROW('Sanitation Data'!E53)))</f>
        <v/>
      </c>
      <c r="CW59" s="32" t="str">
        <f ca="true">+IF(OFFSET('Sanitation Data'!$E$31,0,10*ROW('Sanitation Data'!E53))="","",OFFSET('Sanitation Data'!$E$31,0,10*ROW('Sanitation Data'!E53)))</f>
        <v/>
      </c>
      <c r="CX59" s="32" t="str">
        <f ca="true">+IF(OFFSET('Sanitation Data'!$E$32,0,10*ROW('Sanitation Data'!E53))="","",OFFSET('Sanitation Data'!$E$32,0,10*ROW('Sanitation Data'!E53)))</f>
        <v/>
      </c>
      <c r="CY59" s="32" t="str">
        <f ca="true">+IF(OFFSET('Sanitation Data'!$E$33,0,10*ROW('Sanitation Data'!E53))="","",OFFSET('Sanitation Data'!$E$33,0,10*ROW('Sanitation Data'!E53)))</f>
        <v/>
      </c>
      <c r="CZ59" s="32" t="str">
        <f ca="true">+IF(OFFSET('Sanitation Data'!$F$29,0,10*ROW('Sanitation Data'!F53))="","",OFFSET('Sanitation Data'!$F$29,0,10*ROW('Sanitation Data'!F53)))</f>
        <v/>
      </c>
      <c r="DA59" s="32" t="str">
        <f ca="true">+IF(OFFSET('Sanitation Data'!$F$30,0,10*ROW('Sanitation Data'!F53))="","",OFFSET('Sanitation Data'!$F$30,0,10*ROW('Sanitation Data'!F53)))</f>
        <v/>
      </c>
      <c r="DB59" s="32" t="str">
        <f ca="true">+IF(OFFSET('Sanitation Data'!$F$31,0,10*ROW('Sanitation Data'!F53))="","",OFFSET('Sanitation Data'!$F$31,0,10*ROW('Sanitation Data'!F53)))</f>
        <v/>
      </c>
      <c r="DC59" s="32" t="str">
        <f ca="true">+IF(OFFSET('Sanitation Data'!$F$32,0,10*ROW('Sanitation Data'!F53))="","",OFFSET('Sanitation Data'!$F$32,0,10*ROW('Sanitation Data'!F53)))</f>
        <v/>
      </c>
      <c r="DD59" s="32" t="str">
        <f ca="true">+IF(OFFSET('Sanitation Data'!$F$33,0,10*ROW('Sanitation Data'!F53))="","",OFFSET('Sanitation Data'!$F$33,0,10*ROW('Sanitation Data'!F53)))</f>
        <v/>
      </c>
      <c r="DE59" s="32" t="str">
        <f ca="true">+IF(OFFSET('Sanitation Data'!$G$29,0,10*ROW('Sanitation Data'!G53))="","",OFFSET('Sanitation Data'!$G$29,0,10*ROW('Sanitation Data'!G53)))</f>
        <v/>
      </c>
      <c r="DF59" s="32" t="str">
        <f ca="true">+IF(OFFSET('Sanitation Data'!$G$30,0,10*ROW('Sanitation Data'!G53))="","",OFFSET('Sanitation Data'!$G$30,0,10*ROW('Sanitation Data'!G53)))</f>
        <v/>
      </c>
      <c r="DG59" s="32" t="str">
        <f ca="true">+IF(OFFSET('Sanitation Data'!$G$31,0,10*ROW('Sanitation Data'!G53))="","",OFFSET('Sanitation Data'!$G$31,0,10*ROW('Sanitation Data'!G53)))</f>
        <v/>
      </c>
      <c r="DH59" s="32" t="str">
        <f ca="true">+IF(OFFSET('Sanitation Data'!$G$32,0,10*ROW('Sanitation Data'!G53))="","",OFFSET('Sanitation Data'!$G$32,0,10*ROW('Sanitation Data'!G53)))</f>
        <v/>
      </c>
      <c r="DI59" s="32" t="str">
        <f ca="true">+IF(OFFSET('Sanitation Data'!$G$33,0,10*ROW('Sanitation Data'!G53))="","",OFFSET('Sanitation Data'!$G$33,0,10*ROW('Sanitation Data'!G53)))</f>
        <v/>
      </c>
      <c r="DJ59" s="32" t="str">
        <f ca="true">+IF(OFFSET('Sanitation Data'!$H$29,0,10*ROW('Sanitation Data'!H53))="","",OFFSET('Sanitation Data'!$H$29,0,10*ROW('Sanitation Data'!H53)))</f>
        <v/>
      </c>
      <c r="DK59" s="32" t="str">
        <f ca="true">+IF(OFFSET('Sanitation Data'!$H$30,0,10*ROW('Sanitation Data'!H53))="","",OFFSET('Sanitation Data'!$H$30,0,10*ROW('Sanitation Data'!H53)))</f>
        <v/>
      </c>
      <c r="DL59" s="32" t="str">
        <f ca="true">+IF(OFFSET('Sanitation Data'!$H$31,0,10*ROW('Sanitation Data'!H53))="","",OFFSET('Sanitation Data'!$H$31,0,10*ROW('Sanitation Data'!H53)))</f>
        <v/>
      </c>
      <c r="DM59" s="32" t="str">
        <f ca="true">+IF(OFFSET('Sanitation Data'!$H$32,0,10*ROW('Sanitation Data'!H53))="","",OFFSET('Sanitation Data'!$H$32,0,10*ROW('Sanitation Data'!H53)))</f>
        <v/>
      </c>
      <c r="DN59" s="32" t="str">
        <f ca="true">+IF(OFFSET('Sanitation Data'!$H$33,0,10*ROW('Sanitation Data'!H53))="","",OFFSET('Sanitation Data'!$H$33,0,10*ROW('Sanitation Data'!H53)))</f>
        <v/>
      </c>
      <c r="DO59" s="32" t="str">
        <f ca="true">+IF(OFFSET('Hygiene Data'!$C$12,0,10*ROW('Hygiene Data'!C53))="","",OFFSET('Hygiene Data'!$C$12,0,10*ROW('Hygiene Data'!C53)))</f>
        <v/>
      </c>
      <c r="DP59" s="32" t="str">
        <f ca="true">+IF(OFFSET('Hygiene Data'!$C$13,0,10*ROW('Hygiene Data'!C53))="","",OFFSET('Hygiene Data'!$C$13,0,10*ROW('Hygiene Data'!C53)))</f>
        <v/>
      </c>
      <c r="DQ59" s="32" t="str">
        <f ca="true">+IF(OFFSET('Hygiene Data'!$C$14,0,10*ROW('Hygiene Data'!C53))="","",OFFSET('Hygiene Data'!$C$14,0,10*ROW('Hygiene Data'!C53)))</f>
        <v/>
      </c>
      <c r="DR59" s="32" t="str">
        <f ca="true">+IF(OFFSET('Hygiene Data'!$D$12,0,10*ROW('Hygiene Data'!D53))="","",OFFSET('Hygiene Data'!$D$12,0,10*ROW('Hygiene Data'!D53)))</f>
        <v/>
      </c>
      <c r="DS59" s="32" t="str">
        <f ca="true">+IF(OFFSET('Hygiene Data'!$D$13,0,10*ROW('Hygiene Data'!D53))="","",OFFSET('Hygiene Data'!$D$13,0,10*ROW('Hygiene Data'!D53)))</f>
        <v/>
      </c>
      <c r="DT59" s="32" t="str">
        <f ca="true">+IF(OFFSET('Hygiene Data'!$D$14,0,10*ROW('Hygiene Data'!D53))="","",OFFSET('Hygiene Data'!$D$14,0,10*ROW('Hygiene Data'!D53)))</f>
        <v/>
      </c>
      <c r="DU59" s="32" t="str">
        <f ca="true">+IF(OFFSET('Hygiene Data'!$E$12,0,10*ROW('Hygiene Data'!E53))="","",OFFSET('Hygiene Data'!$E$12,0,10*ROW('Hygiene Data'!E53)))</f>
        <v/>
      </c>
      <c r="DV59" s="32" t="str">
        <f ca="true">+IF(OFFSET('Hygiene Data'!$E$13,0,10*ROW('Hygiene Data'!E53))="","",OFFSET('Hygiene Data'!$E$13,0,10*ROW('Hygiene Data'!E53)))</f>
        <v/>
      </c>
      <c r="DW59" s="32" t="str">
        <f ca="true">+IF(OFFSET('Hygiene Data'!$E$14,0,10*ROW('Hygiene Data'!E53))="","",OFFSET('Hygiene Data'!$E$14,0,10*ROW('Hygiene Data'!E53)))</f>
        <v/>
      </c>
      <c r="DX59" s="32" t="str">
        <f ca="true">+IF(OFFSET('Hygiene Data'!$F$12,0,10*ROW('Hygiene Data'!F53))="","",OFFSET('Hygiene Data'!$F$12,0,10*ROW('Hygiene Data'!F53)))</f>
        <v/>
      </c>
      <c r="DY59" s="32" t="str">
        <f ca="true">+IF(OFFSET('Hygiene Data'!$F$13,0,10*ROW('Hygiene Data'!F53))="","",OFFSET('Hygiene Data'!$F$13,0,10*ROW('Hygiene Data'!F53)))</f>
        <v/>
      </c>
      <c r="DZ59" s="32" t="str">
        <f ca="true">+IF(OFFSET('Hygiene Data'!$F$14,0,10*ROW('Hygiene Data'!F53))="","",OFFSET('Hygiene Data'!$F$14,0,10*ROW('Hygiene Data'!F53)))</f>
        <v/>
      </c>
      <c r="EA59" s="32" t="str">
        <f ca="true">+IF(OFFSET('Hygiene Data'!$G$12,0,10*ROW('Hygiene Data'!G53))="","",OFFSET('Hygiene Data'!$G$12,0,10*ROW('Hygiene Data'!G53)))</f>
        <v/>
      </c>
      <c r="EB59" s="32" t="str">
        <f ca="true">+IF(OFFSET('Hygiene Data'!$G$13,0,10*ROW('Hygiene Data'!G53))="","",OFFSET('Hygiene Data'!$G$13,0,10*ROW('Hygiene Data'!G53)))</f>
        <v/>
      </c>
      <c r="EC59" s="32" t="str">
        <f ca="true">+IF(OFFSET('Hygiene Data'!$G$14,0,10*ROW('Hygiene Data'!G53))="","",OFFSET('Hygiene Data'!$G$14,0,10*ROW('Hygiene Data'!G53)))</f>
        <v/>
      </c>
      <c r="ED59" s="32" t="str">
        <f ca="true">+IF(OFFSET('Hygiene Data'!$H$12,0,10*ROW('Hygiene Data'!H53))="","",OFFSET('Hygiene Data'!$H$12,0,10*ROW('Hygiene Data'!H53)))</f>
        <v/>
      </c>
      <c r="EE59" s="32" t="str">
        <f ca="true">+IF(OFFSET('Hygiene Data'!$H$13,0,10*ROW('Hygiene Data'!H53))="","",OFFSET('Hygiene Data'!$H$13,0,10*ROW('Hygiene Data'!H53)))</f>
        <v/>
      </c>
      <c r="EF59" s="32" t="str">
        <f ca="true">+IF(OFFSET('Hygiene Data'!$H$14,0,10*ROW('Hygiene Data'!H53))="","",OFFSET('Hygiene Data'!$H$14,0,10*ROW('Hygiene Data'!H53)))</f>
        <v/>
      </c>
    </row>
    <row r="60" x14ac:dyDescent="0.2">
      <c r="A60" s="55" t="str">
        <f ca="true">+IF(OFFSET('Water Data'!$B$1,0,10*ROW('Water Data'!B57))="","",OFFSET('Water Data'!$B$1,0,10*ROW('Water Data'!B57)))</f>
        <v/>
      </c>
      <c r="B60" s="55" t="str">
        <f ca="true">+IF(OFFSET('Water Data'!$A$3,0,10*ROW('Water Data'!A57))="","",OFFSET('Water Data'!$A$3,0,10*ROW('Water Data'!A57)))</f>
        <v/>
      </c>
      <c r="C60" s="55" t="str">
        <f ca="true">+IF(OFFSET('Water Data'!$C$3,0,10*ROW('Water Data'!C57))="","",OFFSET('Water Data'!$C$3,0,10*ROW('Water Data'!C57)))</f>
        <v/>
      </c>
      <c r="D60" s="243"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3"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3"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3"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3"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3"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3"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3"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3"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3"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3"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3"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3"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3"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3"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3"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3"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3"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4"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4"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4"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4"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4"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4"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4"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4"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4"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4"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4"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4"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4"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4"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4"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4"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4"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4"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4"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4"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4"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4"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4"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4"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4"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4"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4"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4"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4"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4"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5"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5"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5"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5"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5"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5"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5"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5"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5"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5"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5"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5"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5"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5"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5"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5"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5"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5"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2" t="str">
        <f ca="true">+IF(OFFSET('Water Data'!$C$28,0,10*ROW('Water Data'!C54))="","",OFFSET('Water Data'!$C$28,0,10*ROW('Water Data'!C54)))</f>
        <v/>
      </c>
      <c r="BT60" s="32" t="str">
        <f ca="true">+IF(OFFSET('Water Data'!$C$29,0,10*ROW('Water Data'!C54))="","",OFFSET('Water Data'!$C$29,0,10*ROW('Water Data'!C54)))</f>
        <v/>
      </c>
      <c r="BU60" s="32" t="str">
        <f ca="true">+IF(OFFSET('Water Data'!$C$30,0,10*ROW('Water Data'!C54))="","",OFFSET('Water Data'!$C$30,0,10*ROW('Water Data'!C54)))</f>
        <v/>
      </c>
      <c r="BV60" s="32" t="str">
        <f ca="true">+IF(OFFSET('Water Data'!$D$28,0,10*ROW('Water Data'!D54))="","",OFFSET('Water Data'!$D$28,0,10*ROW('Water Data'!D54)))</f>
        <v/>
      </c>
      <c r="BW60" s="32" t="str">
        <f ca="true">+IF(OFFSET('Water Data'!$D$29,0,10*ROW('Water Data'!D54))="","",OFFSET('Water Data'!$D$29,0,10*ROW('Water Data'!D54)))</f>
        <v/>
      </c>
      <c r="BX60" s="32" t="str">
        <f ca="true">+IF(OFFSET('Water Data'!$D$30,0,10*ROW('Water Data'!D54))="","",OFFSET('Water Data'!$D$30,0,10*ROW('Water Data'!D54)))</f>
        <v/>
      </c>
      <c r="BY60" s="32" t="str">
        <f ca="true">+IF(OFFSET('Water Data'!$E$28,0,10*ROW('Water Data'!E54))="","",OFFSET('Water Data'!$E$28,0,10*ROW('Water Data'!E54)))</f>
        <v/>
      </c>
      <c r="BZ60" s="32" t="str">
        <f ca="true">+IF(OFFSET('Water Data'!$E$29,0,10*ROW('Water Data'!E54))="","",OFFSET('Water Data'!$E$29,0,10*ROW('Water Data'!E54)))</f>
        <v/>
      </c>
      <c r="CA60" s="32" t="str">
        <f ca="true">+IF(OFFSET('Water Data'!$E$30,0,10*ROW('Water Data'!E54))="","",OFFSET('Water Data'!$E$30,0,10*ROW('Water Data'!E54)))</f>
        <v/>
      </c>
      <c r="CB60" s="32" t="str">
        <f ca="true">+IF(OFFSET('Water Data'!$F$28,0,10*ROW('Water Data'!F54))="","",OFFSET('Water Data'!$F$28,0,10*ROW('Water Data'!F54)))</f>
        <v/>
      </c>
      <c r="CC60" s="32" t="str">
        <f ca="true">+IF(OFFSET('Water Data'!$F$29,0,10*ROW('Water Data'!F54))="","",OFFSET('Water Data'!$F$29,0,10*ROW('Water Data'!F54)))</f>
        <v/>
      </c>
      <c r="CD60" s="32" t="str">
        <f ca="true">+IF(OFFSET('Water Data'!$F$30,0,10*ROW('Water Data'!F54))="","",OFFSET('Water Data'!$F$30,0,10*ROW('Water Data'!F54)))</f>
        <v/>
      </c>
      <c r="CE60" s="32" t="str">
        <f ca="true">+IF(OFFSET('Water Data'!$G$28,0,10*ROW('Water Data'!G54))="","",OFFSET('Water Data'!$G$28,0,10*ROW('Water Data'!G54)))</f>
        <v/>
      </c>
      <c r="CF60" s="32" t="str">
        <f ca="true">+IF(OFFSET('Water Data'!$G$29,0,10*ROW('Water Data'!G54))="","",OFFSET('Water Data'!$G$29,0,10*ROW('Water Data'!G54)))</f>
        <v/>
      </c>
      <c r="CG60" s="32" t="str">
        <f ca="true">+IF(OFFSET('Water Data'!$G$30,0,10*ROW('Water Data'!G54))="","",OFFSET('Water Data'!$G$30,0,10*ROW('Water Data'!G54)))</f>
        <v/>
      </c>
      <c r="CH60" s="32" t="str">
        <f ca="true">+IF(OFFSET('Water Data'!$H$28,0,10*ROW('Water Data'!H54))="","",OFFSET('Water Data'!$H$28,0,10*ROW('Water Data'!H54)))</f>
        <v/>
      </c>
      <c r="CI60" s="32" t="str">
        <f ca="true">+IF(OFFSET('Water Data'!$H$29,0,10*ROW('Water Data'!H54))="","",OFFSET('Water Data'!$H$29,0,10*ROW('Water Data'!H54)))</f>
        <v/>
      </c>
      <c r="CJ60" s="32" t="str">
        <f ca="true">+IF(OFFSET('Water Data'!$H$30,0,10*ROW('Water Data'!H54))="","",OFFSET('Water Data'!$H$30,0,10*ROW('Water Data'!H54)))</f>
        <v/>
      </c>
      <c r="CK60" s="32" t="str">
        <f ca="true">+IF(OFFSET('Sanitation Data'!$C$29,0,10*ROW('Sanitation Data'!C54))="","",OFFSET('Sanitation Data'!$C$29,0,10*ROW('Sanitation Data'!C54)))</f>
        <v/>
      </c>
      <c r="CL60" s="32" t="str">
        <f ca="true">+IF(OFFSET('Sanitation Data'!$C$30,0,10*ROW('Sanitation Data'!C54))="","",OFFSET('Sanitation Data'!$C$30,0,10*ROW('Sanitation Data'!C54)))</f>
        <v/>
      </c>
      <c r="CM60" s="32" t="str">
        <f ca="true">+IF(OFFSET('Sanitation Data'!$C$31,0,10*ROW('Sanitation Data'!C54))="","",OFFSET('Sanitation Data'!$C$31,0,10*ROW('Sanitation Data'!C54)))</f>
        <v/>
      </c>
      <c r="CN60" s="32" t="str">
        <f ca="true">+IF(OFFSET('Sanitation Data'!$C$32,0,10*ROW('Sanitation Data'!C54))="","",OFFSET('Sanitation Data'!$C$32,0,10*ROW('Sanitation Data'!C54)))</f>
        <v/>
      </c>
      <c r="CO60" s="32" t="str">
        <f ca="true">+IF(OFFSET('Sanitation Data'!$C$33,0,10*ROW('Sanitation Data'!C54))="","",OFFSET('Sanitation Data'!$C$33,0,10*ROW('Sanitation Data'!C54)))</f>
        <v/>
      </c>
      <c r="CP60" s="32" t="str">
        <f ca="true">+IF(OFFSET('Sanitation Data'!$D$29,0,10*ROW('Sanitation Data'!D54))="","",OFFSET('Sanitation Data'!$D$29,0,10*ROW('Sanitation Data'!D54)))</f>
        <v/>
      </c>
      <c r="CQ60" s="32" t="str">
        <f ca="true">+IF(OFFSET('Sanitation Data'!$D$30,0,10*ROW('Sanitation Data'!D54))="","",OFFSET('Sanitation Data'!$D$30,0,10*ROW('Sanitation Data'!D54)))</f>
        <v/>
      </c>
      <c r="CR60" s="32" t="str">
        <f ca="true">+IF(OFFSET('Sanitation Data'!$D$31,0,10*ROW('Sanitation Data'!D54))="","",OFFSET('Sanitation Data'!$D$31,0,10*ROW('Sanitation Data'!D54)))</f>
        <v/>
      </c>
      <c r="CS60" s="32" t="str">
        <f ca="true">+IF(OFFSET('Sanitation Data'!$D$32,0,10*ROW('Sanitation Data'!D54))="","",OFFSET('Sanitation Data'!$D$32,0,10*ROW('Sanitation Data'!D54)))</f>
        <v/>
      </c>
      <c r="CT60" s="32" t="str">
        <f ca="true">+IF(OFFSET('Sanitation Data'!$D$33,0,10*ROW('Sanitation Data'!D54))="","",OFFSET('Sanitation Data'!$D$33,0,10*ROW('Sanitation Data'!D54)))</f>
        <v/>
      </c>
      <c r="CU60" s="32" t="str">
        <f ca="true">+IF(OFFSET('Sanitation Data'!$E$29,0,10*ROW('Sanitation Data'!E54))="","",OFFSET('Sanitation Data'!$E$29,0,10*ROW('Sanitation Data'!E54)))</f>
        <v/>
      </c>
      <c r="CV60" s="32" t="str">
        <f ca="true">+IF(OFFSET('Sanitation Data'!$E$30,0,10*ROW('Sanitation Data'!E54))="","",OFFSET('Sanitation Data'!$E$30,0,10*ROW('Sanitation Data'!E54)))</f>
        <v/>
      </c>
      <c r="CW60" s="32" t="str">
        <f ca="true">+IF(OFFSET('Sanitation Data'!$E$31,0,10*ROW('Sanitation Data'!E54))="","",OFFSET('Sanitation Data'!$E$31,0,10*ROW('Sanitation Data'!E54)))</f>
        <v/>
      </c>
      <c r="CX60" s="32" t="str">
        <f ca="true">+IF(OFFSET('Sanitation Data'!$E$32,0,10*ROW('Sanitation Data'!E54))="","",OFFSET('Sanitation Data'!$E$32,0,10*ROW('Sanitation Data'!E54)))</f>
        <v/>
      </c>
      <c r="CY60" s="32" t="str">
        <f ca="true">+IF(OFFSET('Sanitation Data'!$E$33,0,10*ROW('Sanitation Data'!E54))="","",OFFSET('Sanitation Data'!$E$33,0,10*ROW('Sanitation Data'!E54)))</f>
        <v/>
      </c>
      <c r="CZ60" s="32" t="str">
        <f ca="true">+IF(OFFSET('Sanitation Data'!$F$29,0,10*ROW('Sanitation Data'!F54))="","",OFFSET('Sanitation Data'!$F$29,0,10*ROW('Sanitation Data'!F54)))</f>
        <v/>
      </c>
      <c r="DA60" s="32" t="str">
        <f ca="true">+IF(OFFSET('Sanitation Data'!$F$30,0,10*ROW('Sanitation Data'!F54))="","",OFFSET('Sanitation Data'!$F$30,0,10*ROW('Sanitation Data'!F54)))</f>
        <v/>
      </c>
      <c r="DB60" s="32" t="str">
        <f ca="true">+IF(OFFSET('Sanitation Data'!$F$31,0,10*ROW('Sanitation Data'!F54))="","",OFFSET('Sanitation Data'!$F$31,0,10*ROW('Sanitation Data'!F54)))</f>
        <v/>
      </c>
      <c r="DC60" s="32" t="str">
        <f ca="true">+IF(OFFSET('Sanitation Data'!$F$32,0,10*ROW('Sanitation Data'!F54))="","",OFFSET('Sanitation Data'!$F$32,0,10*ROW('Sanitation Data'!F54)))</f>
        <v/>
      </c>
      <c r="DD60" s="32" t="str">
        <f ca="true">+IF(OFFSET('Sanitation Data'!$F$33,0,10*ROW('Sanitation Data'!F54))="","",OFFSET('Sanitation Data'!$F$33,0,10*ROW('Sanitation Data'!F54)))</f>
        <v/>
      </c>
      <c r="DE60" s="32" t="str">
        <f ca="true">+IF(OFFSET('Sanitation Data'!$G$29,0,10*ROW('Sanitation Data'!G54))="","",OFFSET('Sanitation Data'!$G$29,0,10*ROW('Sanitation Data'!G54)))</f>
        <v/>
      </c>
      <c r="DF60" s="32" t="str">
        <f ca="true">+IF(OFFSET('Sanitation Data'!$G$30,0,10*ROW('Sanitation Data'!G54))="","",OFFSET('Sanitation Data'!$G$30,0,10*ROW('Sanitation Data'!G54)))</f>
        <v/>
      </c>
      <c r="DG60" s="32" t="str">
        <f ca="true">+IF(OFFSET('Sanitation Data'!$G$31,0,10*ROW('Sanitation Data'!G54))="","",OFFSET('Sanitation Data'!$G$31,0,10*ROW('Sanitation Data'!G54)))</f>
        <v/>
      </c>
      <c r="DH60" s="32" t="str">
        <f ca="true">+IF(OFFSET('Sanitation Data'!$G$32,0,10*ROW('Sanitation Data'!G54))="","",OFFSET('Sanitation Data'!$G$32,0,10*ROW('Sanitation Data'!G54)))</f>
        <v/>
      </c>
      <c r="DI60" s="32" t="str">
        <f ca="true">+IF(OFFSET('Sanitation Data'!$G$33,0,10*ROW('Sanitation Data'!G54))="","",OFFSET('Sanitation Data'!$G$33,0,10*ROW('Sanitation Data'!G54)))</f>
        <v/>
      </c>
      <c r="DJ60" s="32" t="str">
        <f ca="true">+IF(OFFSET('Sanitation Data'!$H$29,0,10*ROW('Sanitation Data'!H54))="","",OFFSET('Sanitation Data'!$H$29,0,10*ROW('Sanitation Data'!H54)))</f>
        <v/>
      </c>
      <c r="DK60" s="32" t="str">
        <f ca="true">+IF(OFFSET('Sanitation Data'!$H$30,0,10*ROW('Sanitation Data'!H54))="","",OFFSET('Sanitation Data'!$H$30,0,10*ROW('Sanitation Data'!H54)))</f>
        <v/>
      </c>
      <c r="DL60" s="32" t="str">
        <f ca="true">+IF(OFFSET('Sanitation Data'!$H$31,0,10*ROW('Sanitation Data'!H54))="","",OFFSET('Sanitation Data'!$H$31,0,10*ROW('Sanitation Data'!H54)))</f>
        <v/>
      </c>
      <c r="DM60" s="32" t="str">
        <f ca="true">+IF(OFFSET('Sanitation Data'!$H$32,0,10*ROW('Sanitation Data'!H54))="","",OFFSET('Sanitation Data'!$H$32,0,10*ROW('Sanitation Data'!H54)))</f>
        <v/>
      </c>
      <c r="DN60" s="32" t="str">
        <f ca="true">+IF(OFFSET('Sanitation Data'!$H$33,0,10*ROW('Sanitation Data'!H54))="","",OFFSET('Sanitation Data'!$H$33,0,10*ROW('Sanitation Data'!H54)))</f>
        <v/>
      </c>
      <c r="DO60" s="32" t="str">
        <f ca="true">+IF(OFFSET('Hygiene Data'!$C$12,0,10*ROW('Hygiene Data'!C54))="","",OFFSET('Hygiene Data'!$C$12,0,10*ROW('Hygiene Data'!C54)))</f>
        <v/>
      </c>
      <c r="DP60" s="32" t="str">
        <f ca="true">+IF(OFFSET('Hygiene Data'!$C$13,0,10*ROW('Hygiene Data'!C54))="","",OFFSET('Hygiene Data'!$C$13,0,10*ROW('Hygiene Data'!C54)))</f>
        <v/>
      </c>
      <c r="DQ60" s="32" t="str">
        <f ca="true">+IF(OFFSET('Hygiene Data'!$C$14,0,10*ROW('Hygiene Data'!C54))="","",OFFSET('Hygiene Data'!$C$14,0,10*ROW('Hygiene Data'!C54)))</f>
        <v/>
      </c>
      <c r="DR60" s="32" t="str">
        <f ca="true">+IF(OFFSET('Hygiene Data'!$D$12,0,10*ROW('Hygiene Data'!D54))="","",OFFSET('Hygiene Data'!$D$12,0,10*ROW('Hygiene Data'!D54)))</f>
        <v/>
      </c>
      <c r="DS60" s="32" t="str">
        <f ca="true">+IF(OFFSET('Hygiene Data'!$D$13,0,10*ROW('Hygiene Data'!D54))="","",OFFSET('Hygiene Data'!$D$13,0,10*ROW('Hygiene Data'!D54)))</f>
        <v/>
      </c>
      <c r="DT60" s="32" t="str">
        <f ca="true">+IF(OFFSET('Hygiene Data'!$D$14,0,10*ROW('Hygiene Data'!D54))="","",OFFSET('Hygiene Data'!$D$14,0,10*ROW('Hygiene Data'!D54)))</f>
        <v/>
      </c>
      <c r="DU60" s="32" t="str">
        <f ca="true">+IF(OFFSET('Hygiene Data'!$E$12,0,10*ROW('Hygiene Data'!E54))="","",OFFSET('Hygiene Data'!$E$12,0,10*ROW('Hygiene Data'!E54)))</f>
        <v/>
      </c>
      <c r="DV60" s="32" t="str">
        <f ca="true">+IF(OFFSET('Hygiene Data'!$E$13,0,10*ROW('Hygiene Data'!E54))="","",OFFSET('Hygiene Data'!$E$13,0,10*ROW('Hygiene Data'!E54)))</f>
        <v/>
      </c>
      <c r="DW60" s="32" t="str">
        <f ca="true">+IF(OFFSET('Hygiene Data'!$E$14,0,10*ROW('Hygiene Data'!E54))="","",OFFSET('Hygiene Data'!$E$14,0,10*ROW('Hygiene Data'!E54)))</f>
        <v/>
      </c>
      <c r="DX60" s="32" t="str">
        <f ca="true">+IF(OFFSET('Hygiene Data'!$F$12,0,10*ROW('Hygiene Data'!F54))="","",OFFSET('Hygiene Data'!$F$12,0,10*ROW('Hygiene Data'!F54)))</f>
        <v/>
      </c>
      <c r="DY60" s="32" t="str">
        <f ca="true">+IF(OFFSET('Hygiene Data'!$F$13,0,10*ROW('Hygiene Data'!F54))="","",OFFSET('Hygiene Data'!$F$13,0,10*ROW('Hygiene Data'!F54)))</f>
        <v/>
      </c>
      <c r="DZ60" s="32" t="str">
        <f ca="true">+IF(OFFSET('Hygiene Data'!$F$14,0,10*ROW('Hygiene Data'!F54))="","",OFFSET('Hygiene Data'!$F$14,0,10*ROW('Hygiene Data'!F54)))</f>
        <v/>
      </c>
      <c r="EA60" s="32" t="str">
        <f ca="true">+IF(OFFSET('Hygiene Data'!$G$12,0,10*ROW('Hygiene Data'!G54))="","",OFFSET('Hygiene Data'!$G$12,0,10*ROW('Hygiene Data'!G54)))</f>
        <v/>
      </c>
      <c r="EB60" s="32" t="str">
        <f ca="true">+IF(OFFSET('Hygiene Data'!$G$13,0,10*ROW('Hygiene Data'!G54))="","",OFFSET('Hygiene Data'!$G$13,0,10*ROW('Hygiene Data'!G54)))</f>
        <v/>
      </c>
      <c r="EC60" s="32" t="str">
        <f ca="true">+IF(OFFSET('Hygiene Data'!$G$14,0,10*ROW('Hygiene Data'!G54))="","",OFFSET('Hygiene Data'!$G$14,0,10*ROW('Hygiene Data'!G54)))</f>
        <v/>
      </c>
      <c r="ED60" s="32" t="str">
        <f ca="true">+IF(OFFSET('Hygiene Data'!$H$12,0,10*ROW('Hygiene Data'!H54))="","",OFFSET('Hygiene Data'!$H$12,0,10*ROW('Hygiene Data'!H54)))</f>
        <v/>
      </c>
      <c r="EE60" s="32" t="str">
        <f ca="true">+IF(OFFSET('Hygiene Data'!$H$13,0,10*ROW('Hygiene Data'!H54))="","",OFFSET('Hygiene Data'!$H$13,0,10*ROW('Hygiene Data'!H54)))</f>
        <v/>
      </c>
      <c r="EF60" s="32" t="str">
        <f ca="true">+IF(OFFSET('Hygiene Data'!$H$14,0,10*ROW('Hygiene Data'!H54))="","",OFFSET('Hygiene Data'!$H$14,0,10*ROW('Hygiene Data'!H54)))</f>
        <v/>
      </c>
    </row>
    <row r="61" x14ac:dyDescent="0.2">
      <c r="A61" s="55" t="str">
        <f ca="true">+IF(OFFSET('Water Data'!$B$1,0,10*ROW('Water Data'!B58))="","",OFFSET('Water Data'!$B$1,0,10*ROW('Water Data'!B58)))</f>
        <v/>
      </c>
      <c r="B61" s="55" t="str">
        <f ca="true">+IF(OFFSET('Water Data'!$A$3,0,10*ROW('Water Data'!A58))="","",OFFSET('Water Data'!$A$3,0,10*ROW('Water Data'!A58)))</f>
        <v/>
      </c>
      <c r="C61" s="55" t="str">
        <f ca="true">+IF(OFFSET('Water Data'!$C$3,0,10*ROW('Water Data'!C58))="","",OFFSET('Water Data'!$C$3,0,10*ROW('Water Data'!C58)))</f>
        <v/>
      </c>
      <c r="D61" s="243"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3"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3"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3"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3"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3"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3"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3"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3"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3"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3"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3"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3"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3"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3"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3"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3"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3"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4"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4"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4"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4"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4"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4"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4"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4"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4"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4"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4"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4"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4"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4"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4"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4"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4"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4"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4"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4"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4"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4"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4"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4"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4"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4"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4"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4"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4"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4"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5"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5"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5"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5"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5"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5"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5"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5"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5"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5"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5"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5"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5"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5"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5"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5"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5"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5"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2" t="str">
        <f ca="true">+IF(OFFSET('Water Data'!$C$28,0,10*ROW('Water Data'!C55))="","",OFFSET('Water Data'!$C$28,0,10*ROW('Water Data'!C55)))</f>
        <v/>
      </c>
      <c r="BT61" s="32" t="str">
        <f ca="true">+IF(OFFSET('Water Data'!$C$29,0,10*ROW('Water Data'!C55))="","",OFFSET('Water Data'!$C$29,0,10*ROW('Water Data'!C55)))</f>
        <v/>
      </c>
      <c r="BU61" s="32" t="str">
        <f ca="true">+IF(OFFSET('Water Data'!$C$30,0,10*ROW('Water Data'!C55))="","",OFFSET('Water Data'!$C$30,0,10*ROW('Water Data'!C55)))</f>
        <v/>
      </c>
      <c r="BV61" s="32" t="str">
        <f ca="true">+IF(OFFSET('Water Data'!$D$28,0,10*ROW('Water Data'!D55))="","",OFFSET('Water Data'!$D$28,0,10*ROW('Water Data'!D55)))</f>
        <v/>
      </c>
      <c r="BW61" s="32" t="str">
        <f ca="true">+IF(OFFSET('Water Data'!$D$29,0,10*ROW('Water Data'!D55))="","",OFFSET('Water Data'!$D$29,0,10*ROW('Water Data'!D55)))</f>
        <v/>
      </c>
      <c r="BX61" s="32" t="str">
        <f ca="true">+IF(OFFSET('Water Data'!$D$30,0,10*ROW('Water Data'!D55))="","",OFFSET('Water Data'!$D$30,0,10*ROW('Water Data'!D55)))</f>
        <v/>
      </c>
      <c r="BY61" s="32" t="str">
        <f ca="true">+IF(OFFSET('Water Data'!$E$28,0,10*ROW('Water Data'!E55))="","",OFFSET('Water Data'!$E$28,0,10*ROW('Water Data'!E55)))</f>
        <v/>
      </c>
      <c r="BZ61" s="32" t="str">
        <f ca="true">+IF(OFFSET('Water Data'!$E$29,0,10*ROW('Water Data'!E55))="","",OFFSET('Water Data'!$E$29,0,10*ROW('Water Data'!E55)))</f>
        <v/>
      </c>
      <c r="CA61" s="32" t="str">
        <f ca="true">+IF(OFFSET('Water Data'!$E$30,0,10*ROW('Water Data'!E55))="","",OFFSET('Water Data'!$E$30,0,10*ROW('Water Data'!E55)))</f>
        <v/>
      </c>
      <c r="CB61" s="32" t="str">
        <f ca="true">+IF(OFFSET('Water Data'!$F$28,0,10*ROW('Water Data'!F55))="","",OFFSET('Water Data'!$F$28,0,10*ROW('Water Data'!F55)))</f>
        <v/>
      </c>
      <c r="CC61" s="32" t="str">
        <f ca="true">+IF(OFFSET('Water Data'!$F$29,0,10*ROW('Water Data'!F55))="","",OFFSET('Water Data'!$F$29,0,10*ROW('Water Data'!F55)))</f>
        <v/>
      </c>
      <c r="CD61" s="32" t="str">
        <f ca="true">+IF(OFFSET('Water Data'!$F$30,0,10*ROW('Water Data'!F55))="","",OFFSET('Water Data'!$F$30,0,10*ROW('Water Data'!F55)))</f>
        <v/>
      </c>
      <c r="CE61" s="32" t="str">
        <f ca="true">+IF(OFFSET('Water Data'!$G$28,0,10*ROW('Water Data'!G55))="","",OFFSET('Water Data'!$G$28,0,10*ROW('Water Data'!G55)))</f>
        <v/>
      </c>
      <c r="CF61" s="32" t="str">
        <f ca="true">+IF(OFFSET('Water Data'!$G$29,0,10*ROW('Water Data'!G55))="","",OFFSET('Water Data'!$G$29,0,10*ROW('Water Data'!G55)))</f>
        <v/>
      </c>
      <c r="CG61" s="32" t="str">
        <f ca="true">+IF(OFFSET('Water Data'!$G$30,0,10*ROW('Water Data'!G55))="","",OFFSET('Water Data'!$G$30,0,10*ROW('Water Data'!G55)))</f>
        <v/>
      </c>
      <c r="CH61" s="32" t="str">
        <f ca="true">+IF(OFFSET('Water Data'!$H$28,0,10*ROW('Water Data'!H55))="","",OFFSET('Water Data'!$H$28,0,10*ROW('Water Data'!H55)))</f>
        <v/>
      </c>
      <c r="CI61" s="32" t="str">
        <f ca="true">+IF(OFFSET('Water Data'!$H$29,0,10*ROW('Water Data'!H55))="","",OFFSET('Water Data'!$H$29,0,10*ROW('Water Data'!H55)))</f>
        <v/>
      </c>
      <c r="CJ61" s="32" t="str">
        <f ca="true">+IF(OFFSET('Water Data'!$H$30,0,10*ROW('Water Data'!H55))="","",OFFSET('Water Data'!$H$30,0,10*ROW('Water Data'!H55)))</f>
        <v/>
      </c>
      <c r="CK61" s="32" t="str">
        <f ca="true">+IF(OFFSET('Sanitation Data'!$C$29,0,10*ROW('Sanitation Data'!C55))="","",OFFSET('Sanitation Data'!$C$29,0,10*ROW('Sanitation Data'!C55)))</f>
        <v/>
      </c>
      <c r="CL61" s="32" t="str">
        <f ca="true">+IF(OFFSET('Sanitation Data'!$C$30,0,10*ROW('Sanitation Data'!C55))="","",OFFSET('Sanitation Data'!$C$30,0,10*ROW('Sanitation Data'!C55)))</f>
        <v/>
      </c>
      <c r="CM61" s="32" t="str">
        <f ca="true">+IF(OFFSET('Sanitation Data'!$C$31,0,10*ROW('Sanitation Data'!C55))="","",OFFSET('Sanitation Data'!$C$31,0,10*ROW('Sanitation Data'!C55)))</f>
        <v/>
      </c>
      <c r="CN61" s="32" t="str">
        <f ca="true">+IF(OFFSET('Sanitation Data'!$C$32,0,10*ROW('Sanitation Data'!C55))="","",OFFSET('Sanitation Data'!$C$32,0,10*ROW('Sanitation Data'!C55)))</f>
        <v/>
      </c>
      <c r="CO61" s="32" t="str">
        <f ca="true">+IF(OFFSET('Sanitation Data'!$C$33,0,10*ROW('Sanitation Data'!C55))="","",OFFSET('Sanitation Data'!$C$33,0,10*ROW('Sanitation Data'!C55)))</f>
        <v/>
      </c>
      <c r="CP61" s="32" t="str">
        <f ca="true">+IF(OFFSET('Sanitation Data'!$D$29,0,10*ROW('Sanitation Data'!D55))="","",OFFSET('Sanitation Data'!$D$29,0,10*ROW('Sanitation Data'!D55)))</f>
        <v/>
      </c>
      <c r="CQ61" s="32" t="str">
        <f ca="true">+IF(OFFSET('Sanitation Data'!$D$30,0,10*ROW('Sanitation Data'!D55))="","",OFFSET('Sanitation Data'!$D$30,0,10*ROW('Sanitation Data'!D55)))</f>
        <v/>
      </c>
      <c r="CR61" s="32" t="str">
        <f ca="true">+IF(OFFSET('Sanitation Data'!$D$31,0,10*ROW('Sanitation Data'!D55))="","",OFFSET('Sanitation Data'!$D$31,0,10*ROW('Sanitation Data'!D55)))</f>
        <v/>
      </c>
      <c r="CS61" s="32" t="str">
        <f ca="true">+IF(OFFSET('Sanitation Data'!$D$32,0,10*ROW('Sanitation Data'!D55))="","",OFFSET('Sanitation Data'!$D$32,0,10*ROW('Sanitation Data'!D55)))</f>
        <v/>
      </c>
      <c r="CT61" s="32" t="str">
        <f ca="true">+IF(OFFSET('Sanitation Data'!$D$33,0,10*ROW('Sanitation Data'!D55))="","",OFFSET('Sanitation Data'!$D$33,0,10*ROW('Sanitation Data'!D55)))</f>
        <v/>
      </c>
      <c r="CU61" s="32" t="str">
        <f ca="true">+IF(OFFSET('Sanitation Data'!$E$29,0,10*ROW('Sanitation Data'!E55))="","",OFFSET('Sanitation Data'!$E$29,0,10*ROW('Sanitation Data'!E55)))</f>
        <v/>
      </c>
      <c r="CV61" s="32" t="str">
        <f ca="true">+IF(OFFSET('Sanitation Data'!$E$30,0,10*ROW('Sanitation Data'!E55))="","",OFFSET('Sanitation Data'!$E$30,0,10*ROW('Sanitation Data'!E55)))</f>
        <v/>
      </c>
      <c r="CW61" s="32" t="str">
        <f ca="true">+IF(OFFSET('Sanitation Data'!$E$31,0,10*ROW('Sanitation Data'!E55))="","",OFFSET('Sanitation Data'!$E$31,0,10*ROW('Sanitation Data'!E55)))</f>
        <v/>
      </c>
      <c r="CX61" s="32" t="str">
        <f ca="true">+IF(OFFSET('Sanitation Data'!$E$32,0,10*ROW('Sanitation Data'!E55))="","",OFFSET('Sanitation Data'!$E$32,0,10*ROW('Sanitation Data'!E55)))</f>
        <v/>
      </c>
      <c r="CY61" s="32" t="str">
        <f ca="true">+IF(OFFSET('Sanitation Data'!$E$33,0,10*ROW('Sanitation Data'!E55))="","",OFFSET('Sanitation Data'!$E$33,0,10*ROW('Sanitation Data'!E55)))</f>
        <v/>
      </c>
      <c r="CZ61" s="32" t="str">
        <f ca="true">+IF(OFFSET('Sanitation Data'!$F$29,0,10*ROW('Sanitation Data'!F55))="","",OFFSET('Sanitation Data'!$F$29,0,10*ROW('Sanitation Data'!F55)))</f>
        <v/>
      </c>
      <c r="DA61" s="32" t="str">
        <f ca="true">+IF(OFFSET('Sanitation Data'!$F$30,0,10*ROW('Sanitation Data'!F55))="","",OFFSET('Sanitation Data'!$F$30,0,10*ROW('Sanitation Data'!F55)))</f>
        <v/>
      </c>
      <c r="DB61" s="32" t="str">
        <f ca="true">+IF(OFFSET('Sanitation Data'!$F$31,0,10*ROW('Sanitation Data'!F55))="","",OFFSET('Sanitation Data'!$F$31,0,10*ROW('Sanitation Data'!F55)))</f>
        <v/>
      </c>
      <c r="DC61" s="32" t="str">
        <f ca="true">+IF(OFFSET('Sanitation Data'!$F$32,0,10*ROW('Sanitation Data'!F55))="","",OFFSET('Sanitation Data'!$F$32,0,10*ROW('Sanitation Data'!F55)))</f>
        <v/>
      </c>
      <c r="DD61" s="32" t="str">
        <f ca="true">+IF(OFFSET('Sanitation Data'!$F$33,0,10*ROW('Sanitation Data'!F55))="","",OFFSET('Sanitation Data'!$F$33,0,10*ROW('Sanitation Data'!F55)))</f>
        <v/>
      </c>
      <c r="DE61" s="32" t="str">
        <f ca="true">+IF(OFFSET('Sanitation Data'!$G$29,0,10*ROW('Sanitation Data'!G55))="","",OFFSET('Sanitation Data'!$G$29,0,10*ROW('Sanitation Data'!G55)))</f>
        <v/>
      </c>
      <c r="DF61" s="32" t="str">
        <f ca="true">+IF(OFFSET('Sanitation Data'!$G$30,0,10*ROW('Sanitation Data'!G55))="","",OFFSET('Sanitation Data'!$G$30,0,10*ROW('Sanitation Data'!G55)))</f>
        <v/>
      </c>
      <c r="DG61" s="32" t="str">
        <f ca="true">+IF(OFFSET('Sanitation Data'!$G$31,0,10*ROW('Sanitation Data'!G55))="","",OFFSET('Sanitation Data'!$G$31,0,10*ROW('Sanitation Data'!G55)))</f>
        <v/>
      </c>
      <c r="DH61" s="32" t="str">
        <f ca="true">+IF(OFFSET('Sanitation Data'!$G$32,0,10*ROW('Sanitation Data'!G55))="","",OFFSET('Sanitation Data'!$G$32,0,10*ROW('Sanitation Data'!G55)))</f>
        <v/>
      </c>
      <c r="DI61" s="32" t="str">
        <f ca="true">+IF(OFFSET('Sanitation Data'!$G$33,0,10*ROW('Sanitation Data'!G55))="","",OFFSET('Sanitation Data'!$G$33,0,10*ROW('Sanitation Data'!G55)))</f>
        <v/>
      </c>
      <c r="DJ61" s="32" t="str">
        <f ca="true">+IF(OFFSET('Sanitation Data'!$H$29,0,10*ROW('Sanitation Data'!H55))="","",OFFSET('Sanitation Data'!$H$29,0,10*ROW('Sanitation Data'!H55)))</f>
        <v/>
      </c>
      <c r="DK61" s="32" t="str">
        <f ca="true">+IF(OFFSET('Sanitation Data'!$H$30,0,10*ROW('Sanitation Data'!H55))="","",OFFSET('Sanitation Data'!$H$30,0,10*ROW('Sanitation Data'!H55)))</f>
        <v/>
      </c>
      <c r="DL61" s="32" t="str">
        <f ca="true">+IF(OFFSET('Sanitation Data'!$H$31,0,10*ROW('Sanitation Data'!H55))="","",OFFSET('Sanitation Data'!$H$31,0,10*ROW('Sanitation Data'!H55)))</f>
        <v/>
      </c>
      <c r="DM61" s="32" t="str">
        <f ca="true">+IF(OFFSET('Sanitation Data'!$H$32,0,10*ROW('Sanitation Data'!H55))="","",OFFSET('Sanitation Data'!$H$32,0,10*ROW('Sanitation Data'!H55)))</f>
        <v/>
      </c>
      <c r="DN61" s="32" t="str">
        <f ca="true">+IF(OFFSET('Sanitation Data'!$H$33,0,10*ROW('Sanitation Data'!H55))="","",OFFSET('Sanitation Data'!$H$33,0,10*ROW('Sanitation Data'!H55)))</f>
        <v/>
      </c>
      <c r="DO61" s="32" t="str">
        <f ca="true">+IF(OFFSET('Hygiene Data'!$C$12,0,10*ROW('Hygiene Data'!C55))="","",OFFSET('Hygiene Data'!$C$12,0,10*ROW('Hygiene Data'!C55)))</f>
        <v/>
      </c>
      <c r="DP61" s="32" t="str">
        <f ca="true">+IF(OFFSET('Hygiene Data'!$C$13,0,10*ROW('Hygiene Data'!C55))="","",OFFSET('Hygiene Data'!$C$13,0,10*ROW('Hygiene Data'!C55)))</f>
        <v/>
      </c>
      <c r="DQ61" s="32" t="str">
        <f ca="true">+IF(OFFSET('Hygiene Data'!$C$14,0,10*ROW('Hygiene Data'!C55))="","",OFFSET('Hygiene Data'!$C$14,0,10*ROW('Hygiene Data'!C55)))</f>
        <v/>
      </c>
      <c r="DR61" s="32" t="str">
        <f ca="true">+IF(OFFSET('Hygiene Data'!$D$12,0,10*ROW('Hygiene Data'!D55))="","",OFFSET('Hygiene Data'!$D$12,0,10*ROW('Hygiene Data'!D55)))</f>
        <v/>
      </c>
      <c r="DS61" s="32" t="str">
        <f ca="true">+IF(OFFSET('Hygiene Data'!$D$13,0,10*ROW('Hygiene Data'!D55))="","",OFFSET('Hygiene Data'!$D$13,0,10*ROW('Hygiene Data'!D55)))</f>
        <v/>
      </c>
      <c r="DT61" s="32" t="str">
        <f ca="true">+IF(OFFSET('Hygiene Data'!$D$14,0,10*ROW('Hygiene Data'!D55))="","",OFFSET('Hygiene Data'!$D$14,0,10*ROW('Hygiene Data'!D55)))</f>
        <v/>
      </c>
      <c r="DU61" s="32" t="str">
        <f ca="true">+IF(OFFSET('Hygiene Data'!$E$12,0,10*ROW('Hygiene Data'!E55))="","",OFFSET('Hygiene Data'!$E$12,0,10*ROW('Hygiene Data'!E55)))</f>
        <v/>
      </c>
      <c r="DV61" s="32" t="str">
        <f ca="true">+IF(OFFSET('Hygiene Data'!$E$13,0,10*ROW('Hygiene Data'!E55))="","",OFFSET('Hygiene Data'!$E$13,0,10*ROW('Hygiene Data'!E55)))</f>
        <v/>
      </c>
      <c r="DW61" s="32" t="str">
        <f ca="true">+IF(OFFSET('Hygiene Data'!$E$14,0,10*ROW('Hygiene Data'!E55))="","",OFFSET('Hygiene Data'!$E$14,0,10*ROW('Hygiene Data'!E55)))</f>
        <v/>
      </c>
      <c r="DX61" s="32" t="str">
        <f ca="true">+IF(OFFSET('Hygiene Data'!$F$12,0,10*ROW('Hygiene Data'!F55))="","",OFFSET('Hygiene Data'!$F$12,0,10*ROW('Hygiene Data'!F55)))</f>
        <v/>
      </c>
      <c r="DY61" s="32" t="str">
        <f ca="true">+IF(OFFSET('Hygiene Data'!$F$13,0,10*ROW('Hygiene Data'!F55))="","",OFFSET('Hygiene Data'!$F$13,0,10*ROW('Hygiene Data'!F55)))</f>
        <v/>
      </c>
      <c r="DZ61" s="32" t="str">
        <f ca="true">+IF(OFFSET('Hygiene Data'!$F$14,0,10*ROW('Hygiene Data'!F55))="","",OFFSET('Hygiene Data'!$F$14,0,10*ROW('Hygiene Data'!F55)))</f>
        <v/>
      </c>
      <c r="EA61" s="32" t="str">
        <f ca="true">+IF(OFFSET('Hygiene Data'!$G$12,0,10*ROW('Hygiene Data'!G55))="","",OFFSET('Hygiene Data'!$G$12,0,10*ROW('Hygiene Data'!G55)))</f>
        <v/>
      </c>
      <c r="EB61" s="32" t="str">
        <f ca="true">+IF(OFFSET('Hygiene Data'!$G$13,0,10*ROW('Hygiene Data'!G55))="","",OFFSET('Hygiene Data'!$G$13,0,10*ROW('Hygiene Data'!G55)))</f>
        <v/>
      </c>
      <c r="EC61" s="32" t="str">
        <f ca="true">+IF(OFFSET('Hygiene Data'!$G$14,0,10*ROW('Hygiene Data'!G55))="","",OFFSET('Hygiene Data'!$G$14,0,10*ROW('Hygiene Data'!G55)))</f>
        <v/>
      </c>
      <c r="ED61" s="32" t="str">
        <f ca="true">+IF(OFFSET('Hygiene Data'!$H$12,0,10*ROW('Hygiene Data'!H55))="","",OFFSET('Hygiene Data'!$H$12,0,10*ROW('Hygiene Data'!H55)))</f>
        <v/>
      </c>
      <c r="EE61" s="32" t="str">
        <f ca="true">+IF(OFFSET('Hygiene Data'!$H$13,0,10*ROW('Hygiene Data'!H55))="","",OFFSET('Hygiene Data'!$H$13,0,10*ROW('Hygiene Data'!H55)))</f>
        <v/>
      </c>
      <c r="EF61" s="32" t="str">
        <f ca="true">+IF(OFFSET('Hygiene Data'!$H$14,0,10*ROW('Hygiene Data'!H55))="","",OFFSET('Hygiene Data'!$H$14,0,10*ROW('Hygiene Data'!H55)))</f>
        <v/>
      </c>
    </row>
    <row r="62" x14ac:dyDescent="0.2">
      <c r="A62" s="55" t="str">
        <f ca="true">+IF(OFFSET('Water Data'!$B$1,0,10*ROW('Water Data'!B59))="","",OFFSET('Water Data'!$B$1,0,10*ROW('Water Data'!B59)))</f>
        <v/>
      </c>
      <c r="B62" s="55" t="str">
        <f ca="true">+IF(OFFSET('Water Data'!$A$3,0,10*ROW('Water Data'!A59))="","",OFFSET('Water Data'!$A$3,0,10*ROW('Water Data'!A59)))</f>
        <v/>
      </c>
      <c r="C62" s="55" t="str">
        <f ca="true">+IF(OFFSET('Water Data'!$C$3,0,10*ROW('Water Data'!C59))="","",OFFSET('Water Data'!$C$3,0,10*ROW('Water Data'!C59)))</f>
        <v/>
      </c>
      <c r="D62" s="243"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3"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3"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3"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3"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3"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3"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3"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3"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3"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3"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3"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3"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3"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3"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3"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3"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3"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4"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4"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4"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4"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4"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4"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4"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4"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4"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4"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4"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4"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4"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4"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4"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4"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4"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4"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4"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4"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4"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4"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4"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4"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4"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4"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4"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4"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4"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4"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5"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5"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5"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5"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5"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5"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5"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5"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5"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5"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5"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5"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5"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5"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5"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5"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5"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5"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2" t="str">
        <f ca="true">+IF(OFFSET('Water Data'!$C$28,0,10*ROW('Water Data'!C56))="","",OFFSET('Water Data'!$C$28,0,10*ROW('Water Data'!C56)))</f>
        <v/>
      </c>
      <c r="BT62" s="32" t="str">
        <f ca="true">+IF(OFFSET('Water Data'!$C$29,0,10*ROW('Water Data'!C56))="","",OFFSET('Water Data'!$C$29,0,10*ROW('Water Data'!C56)))</f>
        <v/>
      </c>
      <c r="BU62" s="32" t="str">
        <f ca="true">+IF(OFFSET('Water Data'!$C$30,0,10*ROW('Water Data'!C56))="","",OFFSET('Water Data'!$C$30,0,10*ROW('Water Data'!C56)))</f>
        <v/>
      </c>
      <c r="BV62" s="32" t="str">
        <f ca="true">+IF(OFFSET('Water Data'!$D$28,0,10*ROW('Water Data'!D56))="","",OFFSET('Water Data'!$D$28,0,10*ROW('Water Data'!D56)))</f>
        <v/>
      </c>
      <c r="BW62" s="32" t="str">
        <f ca="true">+IF(OFFSET('Water Data'!$D$29,0,10*ROW('Water Data'!D56))="","",OFFSET('Water Data'!$D$29,0,10*ROW('Water Data'!D56)))</f>
        <v/>
      </c>
      <c r="BX62" s="32" t="str">
        <f ca="true">+IF(OFFSET('Water Data'!$D$30,0,10*ROW('Water Data'!D56))="","",OFFSET('Water Data'!$D$30,0,10*ROW('Water Data'!D56)))</f>
        <v/>
      </c>
      <c r="BY62" s="32" t="str">
        <f ca="true">+IF(OFFSET('Water Data'!$E$28,0,10*ROW('Water Data'!E56))="","",OFFSET('Water Data'!$E$28,0,10*ROW('Water Data'!E56)))</f>
        <v/>
      </c>
      <c r="BZ62" s="32" t="str">
        <f ca="true">+IF(OFFSET('Water Data'!$E$29,0,10*ROW('Water Data'!E56))="","",OFFSET('Water Data'!$E$29,0,10*ROW('Water Data'!E56)))</f>
        <v/>
      </c>
      <c r="CA62" s="32" t="str">
        <f ca="true">+IF(OFFSET('Water Data'!$E$30,0,10*ROW('Water Data'!E56))="","",OFFSET('Water Data'!$E$30,0,10*ROW('Water Data'!E56)))</f>
        <v/>
      </c>
      <c r="CB62" s="32" t="str">
        <f ca="true">+IF(OFFSET('Water Data'!$F$28,0,10*ROW('Water Data'!F56))="","",OFFSET('Water Data'!$F$28,0,10*ROW('Water Data'!F56)))</f>
        <v/>
      </c>
      <c r="CC62" s="32" t="str">
        <f ca="true">+IF(OFFSET('Water Data'!$F$29,0,10*ROW('Water Data'!F56))="","",OFFSET('Water Data'!$F$29,0,10*ROW('Water Data'!F56)))</f>
        <v/>
      </c>
      <c r="CD62" s="32" t="str">
        <f ca="true">+IF(OFFSET('Water Data'!$F$30,0,10*ROW('Water Data'!F56))="","",OFFSET('Water Data'!$F$30,0,10*ROW('Water Data'!F56)))</f>
        <v/>
      </c>
      <c r="CE62" s="32" t="str">
        <f ca="true">+IF(OFFSET('Water Data'!$G$28,0,10*ROW('Water Data'!G56))="","",OFFSET('Water Data'!$G$28,0,10*ROW('Water Data'!G56)))</f>
        <v/>
      </c>
      <c r="CF62" s="32" t="str">
        <f ca="true">+IF(OFFSET('Water Data'!$G$29,0,10*ROW('Water Data'!G56))="","",OFFSET('Water Data'!$G$29,0,10*ROW('Water Data'!G56)))</f>
        <v/>
      </c>
      <c r="CG62" s="32" t="str">
        <f ca="true">+IF(OFFSET('Water Data'!$G$30,0,10*ROW('Water Data'!G56))="","",OFFSET('Water Data'!$G$30,0,10*ROW('Water Data'!G56)))</f>
        <v/>
      </c>
      <c r="CH62" s="32" t="str">
        <f ca="true">+IF(OFFSET('Water Data'!$H$28,0,10*ROW('Water Data'!H56))="","",OFFSET('Water Data'!$H$28,0,10*ROW('Water Data'!H56)))</f>
        <v/>
      </c>
      <c r="CI62" s="32" t="str">
        <f ca="true">+IF(OFFSET('Water Data'!$H$29,0,10*ROW('Water Data'!H56))="","",OFFSET('Water Data'!$H$29,0,10*ROW('Water Data'!H56)))</f>
        <v/>
      </c>
      <c r="CJ62" s="32" t="str">
        <f ca="true">+IF(OFFSET('Water Data'!$H$30,0,10*ROW('Water Data'!H56))="","",OFFSET('Water Data'!$H$30,0,10*ROW('Water Data'!H56)))</f>
        <v/>
      </c>
      <c r="CK62" s="32" t="str">
        <f ca="true">+IF(OFFSET('Sanitation Data'!$C$29,0,10*ROW('Sanitation Data'!C56))="","",OFFSET('Sanitation Data'!$C$29,0,10*ROW('Sanitation Data'!C56)))</f>
        <v/>
      </c>
      <c r="CL62" s="32" t="str">
        <f ca="true">+IF(OFFSET('Sanitation Data'!$C$30,0,10*ROW('Sanitation Data'!C56))="","",OFFSET('Sanitation Data'!$C$30,0,10*ROW('Sanitation Data'!C56)))</f>
        <v/>
      </c>
      <c r="CM62" s="32" t="str">
        <f ca="true">+IF(OFFSET('Sanitation Data'!$C$31,0,10*ROW('Sanitation Data'!C56))="","",OFFSET('Sanitation Data'!$C$31,0,10*ROW('Sanitation Data'!C56)))</f>
        <v/>
      </c>
      <c r="CN62" s="32" t="str">
        <f ca="true">+IF(OFFSET('Sanitation Data'!$C$32,0,10*ROW('Sanitation Data'!C56))="","",OFFSET('Sanitation Data'!$C$32,0,10*ROW('Sanitation Data'!C56)))</f>
        <v/>
      </c>
      <c r="CO62" s="32" t="str">
        <f ca="true">+IF(OFFSET('Sanitation Data'!$C$33,0,10*ROW('Sanitation Data'!C56))="","",OFFSET('Sanitation Data'!$C$33,0,10*ROW('Sanitation Data'!C56)))</f>
        <v/>
      </c>
      <c r="CP62" s="32" t="str">
        <f ca="true">+IF(OFFSET('Sanitation Data'!$D$29,0,10*ROW('Sanitation Data'!D56))="","",OFFSET('Sanitation Data'!$D$29,0,10*ROW('Sanitation Data'!D56)))</f>
        <v/>
      </c>
      <c r="CQ62" s="32" t="str">
        <f ca="true">+IF(OFFSET('Sanitation Data'!$D$30,0,10*ROW('Sanitation Data'!D56))="","",OFFSET('Sanitation Data'!$D$30,0,10*ROW('Sanitation Data'!D56)))</f>
        <v/>
      </c>
      <c r="CR62" s="32" t="str">
        <f ca="true">+IF(OFFSET('Sanitation Data'!$D$31,0,10*ROW('Sanitation Data'!D56))="","",OFFSET('Sanitation Data'!$D$31,0,10*ROW('Sanitation Data'!D56)))</f>
        <v/>
      </c>
      <c r="CS62" s="32" t="str">
        <f ca="true">+IF(OFFSET('Sanitation Data'!$D$32,0,10*ROW('Sanitation Data'!D56))="","",OFFSET('Sanitation Data'!$D$32,0,10*ROW('Sanitation Data'!D56)))</f>
        <v/>
      </c>
      <c r="CT62" s="32" t="str">
        <f ca="true">+IF(OFFSET('Sanitation Data'!$D$33,0,10*ROW('Sanitation Data'!D56))="","",OFFSET('Sanitation Data'!$D$33,0,10*ROW('Sanitation Data'!D56)))</f>
        <v/>
      </c>
      <c r="CU62" s="32" t="str">
        <f ca="true">+IF(OFFSET('Sanitation Data'!$E$29,0,10*ROW('Sanitation Data'!E56))="","",OFFSET('Sanitation Data'!$E$29,0,10*ROW('Sanitation Data'!E56)))</f>
        <v/>
      </c>
      <c r="CV62" s="32" t="str">
        <f ca="true">+IF(OFFSET('Sanitation Data'!$E$30,0,10*ROW('Sanitation Data'!E56))="","",OFFSET('Sanitation Data'!$E$30,0,10*ROW('Sanitation Data'!E56)))</f>
        <v/>
      </c>
      <c r="CW62" s="32" t="str">
        <f ca="true">+IF(OFFSET('Sanitation Data'!$E$31,0,10*ROW('Sanitation Data'!E56))="","",OFFSET('Sanitation Data'!$E$31,0,10*ROW('Sanitation Data'!E56)))</f>
        <v/>
      </c>
      <c r="CX62" s="32" t="str">
        <f ca="true">+IF(OFFSET('Sanitation Data'!$E$32,0,10*ROW('Sanitation Data'!E56))="","",OFFSET('Sanitation Data'!$E$32,0,10*ROW('Sanitation Data'!E56)))</f>
        <v/>
      </c>
      <c r="CY62" s="32" t="str">
        <f ca="true">+IF(OFFSET('Sanitation Data'!$E$33,0,10*ROW('Sanitation Data'!E56))="","",OFFSET('Sanitation Data'!$E$33,0,10*ROW('Sanitation Data'!E56)))</f>
        <v/>
      </c>
      <c r="CZ62" s="32" t="str">
        <f ca="true">+IF(OFFSET('Sanitation Data'!$F$29,0,10*ROW('Sanitation Data'!F56))="","",OFFSET('Sanitation Data'!$F$29,0,10*ROW('Sanitation Data'!F56)))</f>
        <v/>
      </c>
      <c r="DA62" s="32" t="str">
        <f ca="true">+IF(OFFSET('Sanitation Data'!$F$30,0,10*ROW('Sanitation Data'!F56))="","",OFFSET('Sanitation Data'!$F$30,0,10*ROW('Sanitation Data'!F56)))</f>
        <v/>
      </c>
      <c r="DB62" s="32" t="str">
        <f ca="true">+IF(OFFSET('Sanitation Data'!$F$31,0,10*ROW('Sanitation Data'!F56))="","",OFFSET('Sanitation Data'!$F$31,0,10*ROW('Sanitation Data'!F56)))</f>
        <v/>
      </c>
      <c r="DC62" s="32" t="str">
        <f ca="true">+IF(OFFSET('Sanitation Data'!$F$32,0,10*ROW('Sanitation Data'!F56))="","",OFFSET('Sanitation Data'!$F$32,0,10*ROW('Sanitation Data'!F56)))</f>
        <v/>
      </c>
      <c r="DD62" s="32" t="str">
        <f ca="true">+IF(OFFSET('Sanitation Data'!$F$33,0,10*ROW('Sanitation Data'!F56))="","",OFFSET('Sanitation Data'!$F$33,0,10*ROW('Sanitation Data'!F56)))</f>
        <v/>
      </c>
      <c r="DE62" s="32" t="str">
        <f ca="true">+IF(OFFSET('Sanitation Data'!$G$29,0,10*ROW('Sanitation Data'!G56))="","",OFFSET('Sanitation Data'!$G$29,0,10*ROW('Sanitation Data'!G56)))</f>
        <v/>
      </c>
      <c r="DF62" s="32" t="str">
        <f ca="true">+IF(OFFSET('Sanitation Data'!$G$30,0,10*ROW('Sanitation Data'!G56))="","",OFFSET('Sanitation Data'!$G$30,0,10*ROW('Sanitation Data'!G56)))</f>
        <v/>
      </c>
      <c r="DG62" s="32" t="str">
        <f ca="true">+IF(OFFSET('Sanitation Data'!$G$31,0,10*ROW('Sanitation Data'!G56))="","",OFFSET('Sanitation Data'!$G$31,0,10*ROW('Sanitation Data'!G56)))</f>
        <v/>
      </c>
      <c r="DH62" s="32" t="str">
        <f ca="true">+IF(OFFSET('Sanitation Data'!$G$32,0,10*ROW('Sanitation Data'!G56))="","",OFFSET('Sanitation Data'!$G$32,0,10*ROW('Sanitation Data'!G56)))</f>
        <v/>
      </c>
      <c r="DI62" s="32" t="str">
        <f ca="true">+IF(OFFSET('Sanitation Data'!$G$33,0,10*ROW('Sanitation Data'!G56))="","",OFFSET('Sanitation Data'!$G$33,0,10*ROW('Sanitation Data'!G56)))</f>
        <v/>
      </c>
      <c r="DJ62" s="32" t="str">
        <f ca="true">+IF(OFFSET('Sanitation Data'!$H$29,0,10*ROW('Sanitation Data'!H56))="","",OFFSET('Sanitation Data'!$H$29,0,10*ROW('Sanitation Data'!H56)))</f>
        <v/>
      </c>
      <c r="DK62" s="32" t="str">
        <f ca="true">+IF(OFFSET('Sanitation Data'!$H$30,0,10*ROW('Sanitation Data'!H56))="","",OFFSET('Sanitation Data'!$H$30,0,10*ROW('Sanitation Data'!H56)))</f>
        <v/>
      </c>
      <c r="DL62" s="32" t="str">
        <f ca="true">+IF(OFFSET('Sanitation Data'!$H$31,0,10*ROW('Sanitation Data'!H56))="","",OFFSET('Sanitation Data'!$H$31,0,10*ROW('Sanitation Data'!H56)))</f>
        <v/>
      </c>
      <c r="DM62" s="32" t="str">
        <f ca="true">+IF(OFFSET('Sanitation Data'!$H$32,0,10*ROW('Sanitation Data'!H56))="","",OFFSET('Sanitation Data'!$H$32,0,10*ROW('Sanitation Data'!H56)))</f>
        <v/>
      </c>
      <c r="DN62" s="32" t="str">
        <f ca="true">+IF(OFFSET('Sanitation Data'!$H$33,0,10*ROW('Sanitation Data'!H56))="","",OFFSET('Sanitation Data'!$H$33,0,10*ROW('Sanitation Data'!H56)))</f>
        <v/>
      </c>
      <c r="DO62" s="32" t="str">
        <f ca="true">+IF(OFFSET('Hygiene Data'!$C$12,0,10*ROW('Hygiene Data'!C56))="","",OFFSET('Hygiene Data'!$C$12,0,10*ROW('Hygiene Data'!C56)))</f>
        <v/>
      </c>
      <c r="DP62" s="32" t="str">
        <f ca="true">+IF(OFFSET('Hygiene Data'!$C$13,0,10*ROW('Hygiene Data'!C56))="","",OFFSET('Hygiene Data'!$C$13,0,10*ROW('Hygiene Data'!C56)))</f>
        <v/>
      </c>
      <c r="DQ62" s="32" t="str">
        <f ca="true">+IF(OFFSET('Hygiene Data'!$C$14,0,10*ROW('Hygiene Data'!C56))="","",OFFSET('Hygiene Data'!$C$14,0,10*ROW('Hygiene Data'!C56)))</f>
        <v/>
      </c>
      <c r="DR62" s="32" t="str">
        <f ca="true">+IF(OFFSET('Hygiene Data'!$D$12,0,10*ROW('Hygiene Data'!D56))="","",OFFSET('Hygiene Data'!$D$12,0,10*ROW('Hygiene Data'!D56)))</f>
        <v/>
      </c>
      <c r="DS62" s="32" t="str">
        <f ca="true">+IF(OFFSET('Hygiene Data'!$D$13,0,10*ROW('Hygiene Data'!D56))="","",OFFSET('Hygiene Data'!$D$13,0,10*ROW('Hygiene Data'!D56)))</f>
        <v/>
      </c>
      <c r="DT62" s="32" t="str">
        <f ca="true">+IF(OFFSET('Hygiene Data'!$D$14,0,10*ROW('Hygiene Data'!D56))="","",OFFSET('Hygiene Data'!$D$14,0,10*ROW('Hygiene Data'!D56)))</f>
        <v/>
      </c>
      <c r="DU62" s="32" t="str">
        <f ca="true">+IF(OFFSET('Hygiene Data'!$E$12,0,10*ROW('Hygiene Data'!E56))="","",OFFSET('Hygiene Data'!$E$12,0,10*ROW('Hygiene Data'!E56)))</f>
        <v/>
      </c>
      <c r="DV62" s="32" t="str">
        <f ca="true">+IF(OFFSET('Hygiene Data'!$E$13,0,10*ROW('Hygiene Data'!E56))="","",OFFSET('Hygiene Data'!$E$13,0,10*ROW('Hygiene Data'!E56)))</f>
        <v/>
      </c>
      <c r="DW62" s="32" t="str">
        <f ca="true">+IF(OFFSET('Hygiene Data'!$E$14,0,10*ROW('Hygiene Data'!E56))="","",OFFSET('Hygiene Data'!$E$14,0,10*ROW('Hygiene Data'!E56)))</f>
        <v/>
      </c>
      <c r="DX62" s="32" t="str">
        <f ca="true">+IF(OFFSET('Hygiene Data'!$F$12,0,10*ROW('Hygiene Data'!F56))="","",OFFSET('Hygiene Data'!$F$12,0,10*ROW('Hygiene Data'!F56)))</f>
        <v/>
      </c>
      <c r="DY62" s="32" t="str">
        <f ca="true">+IF(OFFSET('Hygiene Data'!$F$13,0,10*ROW('Hygiene Data'!F56))="","",OFFSET('Hygiene Data'!$F$13,0,10*ROW('Hygiene Data'!F56)))</f>
        <v/>
      </c>
      <c r="DZ62" s="32" t="str">
        <f ca="true">+IF(OFFSET('Hygiene Data'!$F$14,0,10*ROW('Hygiene Data'!F56))="","",OFFSET('Hygiene Data'!$F$14,0,10*ROW('Hygiene Data'!F56)))</f>
        <v/>
      </c>
      <c r="EA62" s="32" t="str">
        <f ca="true">+IF(OFFSET('Hygiene Data'!$G$12,0,10*ROW('Hygiene Data'!G56))="","",OFFSET('Hygiene Data'!$G$12,0,10*ROW('Hygiene Data'!G56)))</f>
        <v/>
      </c>
      <c r="EB62" s="32" t="str">
        <f ca="true">+IF(OFFSET('Hygiene Data'!$G$13,0,10*ROW('Hygiene Data'!G56))="","",OFFSET('Hygiene Data'!$G$13,0,10*ROW('Hygiene Data'!G56)))</f>
        <v/>
      </c>
      <c r="EC62" s="32" t="str">
        <f ca="true">+IF(OFFSET('Hygiene Data'!$G$14,0,10*ROW('Hygiene Data'!G56))="","",OFFSET('Hygiene Data'!$G$14,0,10*ROW('Hygiene Data'!G56)))</f>
        <v/>
      </c>
      <c r="ED62" s="32" t="str">
        <f ca="true">+IF(OFFSET('Hygiene Data'!$H$12,0,10*ROW('Hygiene Data'!H56))="","",OFFSET('Hygiene Data'!$H$12,0,10*ROW('Hygiene Data'!H56)))</f>
        <v/>
      </c>
      <c r="EE62" s="32" t="str">
        <f ca="true">+IF(OFFSET('Hygiene Data'!$H$13,0,10*ROW('Hygiene Data'!H56))="","",OFFSET('Hygiene Data'!$H$13,0,10*ROW('Hygiene Data'!H56)))</f>
        <v/>
      </c>
      <c r="EF62" s="32" t="str">
        <f ca="true">+IF(OFFSET('Hygiene Data'!$H$14,0,10*ROW('Hygiene Data'!H56))="","",OFFSET('Hygiene Data'!$H$14,0,10*ROW('Hygiene Data'!H56)))</f>
        <v/>
      </c>
    </row>
    <row r="63" x14ac:dyDescent="0.2">
      <c r="A63" s="55" t="str">
        <f ca="true">+IF(OFFSET('Water Data'!$B$1,0,10*ROW('Water Data'!B60))="","",OFFSET('Water Data'!$B$1,0,10*ROW('Water Data'!B60)))</f>
        <v/>
      </c>
      <c r="B63" s="55" t="str">
        <f ca="true">+IF(OFFSET('Water Data'!$A$3,0,10*ROW('Water Data'!A60))="","",OFFSET('Water Data'!$A$3,0,10*ROW('Water Data'!A60)))</f>
        <v/>
      </c>
      <c r="C63" s="55" t="str">
        <f ca="true">+IF(OFFSET('Water Data'!$C$3,0,10*ROW('Water Data'!C60))="","",OFFSET('Water Data'!$C$3,0,10*ROW('Water Data'!C60)))</f>
        <v/>
      </c>
      <c r="D63" s="243"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3"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3"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3"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3"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3"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3"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3"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3"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3"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3"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3"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3"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3"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3"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3"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3"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3"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4"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4"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4"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4"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4"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4"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4"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4"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4"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4"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4"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4"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4"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4"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4"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4"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4"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4"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4"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4"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4"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4"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4"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4"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4"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4"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4"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4"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4"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4"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5"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5"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5"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5"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5"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5"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5"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5"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5"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5"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5"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5"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5"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5"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5"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5"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5"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5"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2" t="str">
        <f ca="true">+IF(OFFSET('Water Data'!$C$28,0,10*ROW('Water Data'!C57))="","",OFFSET('Water Data'!$C$28,0,10*ROW('Water Data'!C57)))</f>
        <v/>
      </c>
      <c r="BT63" s="32" t="str">
        <f ca="true">+IF(OFFSET('Water Data'!$C$29,0,10*ROW('Water Data'!C57))="","",OFFSET('Water Data'!$C$29,0,10*ROW('Water Data'!C57)))</f>
        <v/>
      </c>
      <c r="BU63" s="32" t="str">
        <f ca="true">+IF(OFFSET('Water Data'!$C$30,0,10*ROW('Water Data'!C57))="","",OFFSET('Water Data'!$C$30,0,10*ROW('Water Data'!C57)))</f>
        <v/>
      </c>
      <c r="BV63" s="32" t="str">
        <f ca="true">+IF(OFFSET('Water Data'!$D$28,0,10*ROW('Water Data'!D57))="","",OFFSET('Water Data'!$D$28,0,10*ROW('Water Data'!D57)))</f>
        <v/>
      </c>
      <c r="BW63" s="32" t="str">
        <f ca="true">+IF(OFFSET('Water Data'!$D$29,0,10*ROW('Water Data'!D57))="","",OFFSET('Water Data'!$D$29,0,10*ROW('Water Data'!D57)))</f>
        <v/>
      </c>
      <c r="BX63" s="32" t="str">
        <f ca="true">+IF(OFFSET('Water Data'!$D$30,0,10*ROW('Water Data'!D57))="","",OFFSET('Water Data'!$D$30,0,10*ROW('Water Data'!D57)))</f>
        <v/>
      </c>
      <c r="BY63" s="32" t="str">
        <f ca="true">+IF(OFFSET('Water Data'!$E$28,0,10*ROW('Water Data'!E57))="","",OFFSET('Water Data'!$E$28,0,10*ROW('Water Data'!E57)))</f>
        <v/>
      </c>
      <c r="BZ63" s="32" t="str">
        <f ca="true">+IF(OFFSET('Water Data'!$E$29,0,10*ROW('Water Data'!E57))="","",OFFSET('Water Data'!$E$29,0,10*ROW('Water Data'!E57)))</f>
        <v/>
      </c>
      <c r="CA63" s="32" t="str">
        <f ca="true">+IF(OFFSET('Water Data'!$E$30,0,10*ROW('Water Data'!E57))="","",OFFSET('Water Data'!$E$30,0,10*ROW('Water Data'!E57)))</f>
        <v/>
      </c>
      <c r="CB63" s="32" t="str">
        <f ca="true">+IF(OFFSET('Water Data'!$F$28,0,10*ROW('Water Data'!F57))="","",OFFSET('Water Data'!$F$28,0,10*ROW('Water Data'!F57)))</f>
        <v/>
      </c>
      <c r="CC63" s="32" t="str">
        <f ca="true">+IF(OFFSET('Water Data'!$F$29,0,10*ROW('Water Data'!F57))="","",OFFSET('Water Data'!$F$29,0,10*ROW('Water Data'!F57)))</f>
        <v/>
      </c>
      <c r="CD63" s="32" t="str">
        <f ca="true">+IF(OFFSET('Water Data'!$F$30,0,10*ROW('Water Data'!F57))="","",OFFSET('Water Data'!$F$30,0,10*ROW('Water Data'!F57)))</f>
        <v/>
      </c>
      <c r="CE63" s="32" t="str">
        <f ca="true">+IF(OFFSET('Water Data'!$G$28,0,10*ROW('Water Data'!G57))="","",OFFSET('Water Data'!$G$28,0,10*ROW('Water Data'!G57)))</f>
        <v/>
      </c>
      <c r="CF63" s="32" t="str">
        <f ca="true">+IF(OFFSET('Water Data'!$G$29,0,10*ROW('Water Data'!G57))="","",OFFSET('Water Data'!$G$29,0,10*ROW('Water Data'!G57)))</f>
        <v/>
      </c>
      <c r="CG63" s="32" t="str">
        <f ca="true">+IF(OFFSET('Water Data'!$G$30,0,10*ROW('Water Data'!G57))="","",OFFSET('Water Data'!$G$30,0,10*ROW('Water Data'!G57)))</f>
        <v/>
      </c>
      <c r="CH63" s="32" t="str">
        <f ca="true">+IF(OFFSET('Water Data'!$H$28,0,10*ROW('Water Data'!H57))="","",OFFSET('Water Data'!$H$28,0,10*ROW('Water Data'!H57)))</f>
        <v/>
      </c>
      <c r="CI63" s="32" t="str">
        <f ca="true">+IF(OFFSET('Water Data'!$H$29,0,10*ROW('Water Data'!H57))="","",OFFSET('Water Data'!$H$29,0,10*ROW('Water Data'!H57)))</f>
        <v/>
      </c>
      <c r="CJ63" s="32" t="str">
        <f ca="true">+IF(OFFSET('Water Data'!$H$30,0,10*ROW('Water Data'!H57))="","",OFFSET('Water Data'!$H$30,0,10*ROW('Water Data'!H57)))</f>
        <v/>
      </c>
      <c r="CK63" s="32" t="str">
        <f ca="true">+IF(OFFSET('Sanitation Data'!$C$29,0,10*ROW('Sanitation Data'!C57))="","",OFFSET('Sanitation Data'!$C$29,0,10*ROW('Sanitation Data'!C57)))</f>
        <v/>
      </c>
      <c r="CL63" s="32" t="str">
        <f ca="true">+IF(OFFSET('Sanitation Data'!$C$30,0,10*ROW('Sanitation Data'!C57))="","",OFFSET('Sanitation Data'!$C$30,0,10*ROW('Sanitation Data'!C57)))</f>
        <v/>
      </c>
      <c r="CM63" s="32" t="str">
        <f ca="true">+IF(OFFSET('Sanitation Data'!$C$31,0,10*ROW('Sanitation Data'!C57))="","",OFFSET('Sanitation Data'!$C$31,0,10*ROW('Sanitation Data'!C57)))</f>
        <v/>
      </c>
      <c r="CN63" s="32" t="str">
        <f ca="true">+IF(OFFSET('Sanitation Data'!$C$32,0,10*ROW('Sanitation Data'!C57))="","",OFFSET('Sanitation Data'!$C$32,0,10*ROW('Sanitation Data'!C57)))</f>
        <v/>
      </c>
      <c r="CO63" s="32" t="str">
        <f ca="true">+IF(OFFSET('Sanitation Data'!$C$33,0,10*ROW('Sanitation Data'!C57))="","",OFFSET('Sanitation Data'!$C$33,0,10*ROW('Sanitation Data'!C57)))</f>
        <v/>
      </c>
      <c r="CP63" s="32" t="str">
        <f ca="true">+IF(OFFSET('Sanitation Data'!$D$29,0,10*ROW('Sanitation Data'!D57))="","",OFFSET('Sanitation Data'!$D$29,0,10*ROW('Sanitation Data'!D57)))</f>
        <v/>
      </c>
      <c r="CQ63" s="32" t="str">
        <f ca="true">+IF(OFFSET('Sanitation Data'!$D$30,0,10*ROW('Sanitation Data'!D57))="","",OFFSET('Sanitation Data'!$D$30,0,10*ROW('Sanitation Data'!D57)))</f>
        <v/>
      </c>
      <c r="CR63" s="32" t="str">
        <f ca="true">+IF(OFFSET('Sanitation Data'!$D$31,0,10*ROW('Sanitation Data'!D57))="","",OFFSET('Sanitation Data'!$D$31,0,10*ROW('Sanitation Data'!D57)))</f>
        <v/>
      </c>
      <c r="CS63" s="32" t="str">
        <f ca="true">+IF(OFFSET('Sanitation Data'!$D$32,0,10*ROW('Sanitation Data'!D57))="","",OFFSET('Sanitation Data'!$D$32,0,10*ROW('Sanitation Data'!D57)))</f>
        <v/>
      </c>
      <c r="CT63" s="32" t="str">
        <f ca="true">+IF(OFFSET('Sanitation Data'!$D$33,0,10*ROW('Sanitation Data'!D57))="","",OFFSET('Sanitation Data'!$D$33,0,10*ROW('Sanitation Data'!D57)))</f>
        <v/>
      </c>
      <c r="CU63" s="32" t="str">
        <f ca="true">+IF(OFFSET('Sanitation Data'!$E$29,0,10*ROW('Sanitation Data'!E57))="","",OFFSET('Sanitation Data'!$E$29,0,10*ROW('Sanitation Data'!E57)))</f>
        <v/>
      </c>
      <c r="CV63" s="32" t="str">
        <f ca="true">+IF(OFFSET('Sanitation Data'!$E$30,0,10*ROW('Sanitation Data'!E57))="","",OFFSET('Sanitation Data'!$E$30,0,10*ROW('Sanitation Data'!E57)))</f>
        <v/>
      </c>
      <c r="CW63" s="32" t="str">
        <f ca="true">+IF(OFFSET('Sanitation Data'!$E$31,0,10*ROW('Sanitation Data'!E57))="","",OFFSET('Sanitation Data'!$E$31,0,10*ROW('Sanitation Data'!E57)))</f>
        <v/>
      </c>
      <c r="CX63" s="32" t="str">
        <f ca="true">+IF(OFFSET('Sanitation Data'!$E$32,0,10*ROW('Sanitation Data'!E57))="","",OFFSET('Sanitation Data'!$E$32,0,10*ROW('Sanitation Data'!E57)))</f>
        <v/>
      </c>
      <c r="CY63" s="32" t="str">
        <f ca="true">+IF(OFFSET('Sanitation Data'!$E$33,0,10*ROW('Sanitation Data'!E57))="","",OFFSET('Sanitation Data'!$E$33,0,10*ROW('Sanitation Data'!E57)))</f>
        <v/>
      </c>
      <c r="CZ63" s="32" t="str">
        <f ca="true">+IF(OFFSET('Sanitation Data'!$F$29,0,10*ROW('Sanitation Data'!F57))="","",OFFSET('Sanitation Data'!$F$29,0,10*ROW('Sanitation Data'!F57)))</f>
        <v/>
      </c>
      <c r="DA63" s="32" t="str">
        <f ca="true">+IF(OFFSET('Sanitation Data'!$F$30,0,10*ROW('Sanitation Data'!F57))="","",OFFSET('Sanitation Data'!$F$30,0,10*ROW('Sanitation Data'!F57)))</f>
        <v/>
      </c>
      <c r="DB63" s="32" t="str">
        <f ca="true">+IF(OFFSET('Sanitation Data'!$F$31,0,10*ROW('Sanitation Data'!F57))="","",OFFSET('Sanitation Data'!$F$31,0,10*ROW('Sanitation Data'!F57)))</f>
        <v/>
      </c>
      <c r="DC63" s="32" t="str">
        <f ca="true">+IF(OFFSET('Sanitation Data'!$F$32,0,10*ROW('Sanitation Data'!F57))="","",OFFSET('Sanitation Data'!$F$32,0,10*ROW('Sanitation Data'!F57)))</f>
        <v/>
      </c>
      <c r="DD63" s="32" t="str">
        <f ca="true">+IF(OFFSET('Sanitation Data'!$F$33,0,10*ROW('Sanitation Data'!F57))="","",OFFSET('Sanitation Data'!$F$33,0,10*ROW('Sanitation Data'!F57)))</f>
        <v/>
      </c>
      <c r="DE63" s="32" t="str">
        <f ca="true">+IF(OFFSET('Sanitation Data'!$G$29,0,10*ROW('Sanitation Data'!G57))="","",OFFSET('Sanitation Data'!$G$29,0,10*ROW('Sanitation Data'!G57)))</f>
        <v/>
      </c>
      <c r="DF63" s="32" t="str">
        <f ca="true">+IF(OFFSET('Sanitation Data'!$G$30,0,10*ROW('Sanitation Data'!G57))="","",OFFSET('Sanitation Data'!$G$30,0,10*ROW('Sanitation Data'!G57)))</f>
        <v/>
      </c>
      <c r="DG63" s="32" t="str">
        <f ca="true">+IF(OFFSET('Sanitation Data'!$G$31,0,10*ROW('Sanitation Data'!G57))="","",OFFSET('Sanitation Data'!$G$31,0,10*ROW('Sanitation Data'!G57)))</f>
        <v/>
      </c>
      <c r="DH63" s="32" t="str">
        <f ca="true">+IF(OFFSET('Sanitation Data'!$G$32,0,10*ROW('Sanitation Data'!G57))="","",OFFSET('Sanitation Data'!$G$32,0,10*ROW('Sanitation Data'!G57)))</f>
        <v/>
      </c>
      <c r="DI63" s="32" t="str">
        <f ca="true">+IF(OFFSET('Sanitation Data'!$G$33,0,10*ROW('Sanitation Data'!G57))="","",OFFSET('Sanitation Data'!$G$33,0,10*ROW('Sanitation Data'!G57)))</f>
        <v/>
      </c>
      <c r="DJ63" s="32" t="str">
        <f ca="true">+IF(OFFSET('Sanitation Data'!$H$29,0,10*ROW('Sanitation Data'!H57))="","",OFFSET('Sanitation Data'!$H$29,0,10*ROW('Sanitation Data'!H57)))</f>
        <v/>
      </c>
      <c r="DK63" s="32" t="str">
        <f ca="true">+IF(OFFSET('Sanitation Data'!$H$30,0,10*ROW('Sanitation Data'!H57))="","",OFFSET('Sanitation Data'!$H$30,0,10*ROW('Sanitation Data'!H57)))</f>
        <v/>
      </c>
      <c r="DL63" s="32" t="str">
        <f ca="true">+IF(OFFSET('Sanitation Data'!$H$31,0,10*ROW('Sanitation Data'!H57))="","",OFFSET('Sanitation Data'!$H$31,0,10*ROW('Sanitation Data'!H57)))</f>
        <v/>
      </c>
      <c r="DM63" s="32" t="str">
        <f ca="true">+IF(OFFSET('Sanitation Data'!$H$32,0,10*ROW('Sanitation Data'!H57))="","",OFFSET('Sanitation Data'!$H$32,0,10*ROW('Sanitation Data'!H57)))</f>
        <v/>
      </c>
      <c r="DN63" s="32" t="str">
        <f ca="true">+IF(OFFSET('Sanitation Data'!$H$33,0,10*ROW('Sanitation Data'!H57))="","",OFFSET('Sanitation Data'!$H$33,0,10*ROW('Sanitation Data'!H57)))</f>
        <v/>
      </c>
      <c r="DO63" s="32" t="str">
        <f ca="true">+IF(OFFSET('Hygiene Data'!$C$12,0,10*ROW('Hygiene Data'!C57))="","",OFFSET('Hygiene Data'!$C$12,0,10*ROW('Hygiene Data'!C57)))</f>
        <v/>
      </c>
      <c r="DP63" s="32" t="str">
        <f ca="true">+IF(OFFSET('Hygiene Data'!$C$13,0,10*ROW('Hygiene Data'!C57))="","",OFFSET('Hygiene Data'!$C$13,0,10*ROW('Hygiene Data'!C57)))</f>
        <v/>
      </c>
      <c r="DQ63" s="32" t="str">
        <f ca="true">+IF(OFFSET('Hygiene Data'!$C$14,0,10*ROW('Hygiene Data'!C57))="","",OFFSET('Hygiene Data'!$C$14,0,10*ROW('Hygiene Data'!C57)))</f>
        <v/>
      </c>
      <c r="DR63" s="32" t="str">
        <f ca="true">+IF(OFFSET('Hygiene Data'!$D$12,0,10*ROW('Hygiene Data'!D57))="","",OFFSET('Hygiene Data'!$D$12,0,10*ROW('Hygiene Data'!D57)))</f>
        <v/>
      </c>
      <c r="DS63" s="32" t="str">
        <f ca="true">+IF(OFFSET('Hygiene Data'!$D$13,0,10*ROW('Hygiene Data'!D57))="","",OFFSET('Hygiene Data'!$D$13,0,10*ROW('Hygiene Data'!D57)))</f>
        <v/>
      </c>
      <c r="DT63" s="32" t="str">
        <f ca="true">+IF(OFFSET('Hygiene Data'!$D$14,0,10*ROW('Hygiene Data'!D57))="","",OFFSET('Hygiene Data'!$D$14,0,10*ROW('Hygiene Data'!D57)))</f>
        <v/>
      </c>
      <c r="DU63" s="32" t="str">
        <f ca="true">+IF(OFFSET('Hygiene Data'!$E$12,0,10*ROW('Hygiene Data'!E57))="","",OFFSET('Hygiene Data'!$E$12,0,10*ROW('Hygiene Data'!E57)))</f>
        <v/>
      </c>
      <c r="DV63" s="32" t="str">
        <f ca="true">+IF(OFFSET('Hygiene Data'!$E$13,0,10*ROW('Hygiene Data'!E57))="","",OFFSET('Hygiene Data'!$E$13,0,10*ROW('Hygiene Data'!E57)))</f>
        <v/>
      </c>
      <c r="DW63" s="32" t="str">
        <f ca="true">+IF(OFFSET('Hygiene Data'!$E$14,0,10*ROW('Hygiene Data'!E57))="","",OFFSET('Hygiene Data'!$E$14,0,10*ROW('Hygiene Data'!E57)))</f>
        <v/>
      </c>
      <c r="DX63" s="32" t="str">
        <f ca="true">+IF(OFFSET('Hygiene Data'!$F$12,0,10*ROW('Hygiene Data'!F57))="","",OFFSET('Hygiene Data'!$F$12,0,10*ROW('Hygiene Data'!F57)))</f>
        <v/>
      </c>
      <c r="DY63" s="32" t="str">
        <f ca="true">+IF(OFFSET('Hygiene Data'!$F$13,0,10*ROW('Hygiene Data'!F57))="","",OFFSET('Hygiene Data'!$F$13,0,10*ROW('Hygiene Data'!F57)))</f>
        <v/>
      </c>
      <c r="DZ63" s="32" t="str">
        <f ca="true">+IF(OFFSET('Hygiene Data'!$F$14,0,10*ROW('Hygiene Data'!F57))="","",OFFSET('Hygiene Data'!$F$14,0,10*ROW('Hygiene Data'!F57)))</f>
        <v/>
      </c>
      <c r="EA63" s="32" t="str">
        <f ca="true">+IF(OFFSET('Hygiene Data'!$G$12,0,10*ROW('Hygiene Data'!G57))="","",OFFSET('Hygiene Data'!$G$12,0,10*ROW('Hygiene Data'!G57)))</f>
        <v/>
      </c>
      <c r="EB63" s="32" t="str">
        <f ca="true">+IF(OFFSET('Hygiene Data'!$G$13,0,10*ROW('Hygiene Data'!G57))="","",OFFSET('Hygiene Data'!$G$13,0,10*ROW('Hygiene Data'!G57)))</f>
        <v/>
      </c>
      <c r="EC63" s="32" t="str">
        <f ca="true">+IF(OFFSET('Hygiene Data'!$G$14,0,10*ROW('Hygiene Data'!G57))="","",OFFSET('Hygiene Data'!$G$14,0,10*ROW('Hygiene Data'!G57)))</f>
        <v/>
      </c>
      <c r="ED63" s="32" t="str">
        <f ca="true">+IF(OFFSET('Hygiene Data'!$H$12,0,10*ROW('Hygiene Data'!H57))="","",OFFSET('Hygiene Data'!$H$12,0,10*ROW('Hygiene Data'!H57)))</f>
        <v/>
      </c>
      <c r="EE63" s="32" t="str">
        <f ca="true">+IF(OFFSET('Hygiene Data'!$H$13,0,10*ROW('Hygiene Data'!H57))="","",OFFSET('Hygiene Data'!$H$13,0,10*ROW('Hygiene Data'!H57)))</f>
        <v/>
      </c>
      <c r="EF63" s="32" t="str">
        <f ca="true">+IF(OFFSET('Hygiene Data'!$H$14,0,10*ROW('Hygiene Data'!H57))="","",OFFSET('Hygiene Data'!$H$14,0,10*ROW('Hygiene Data'!H57)))</f>
        <v/>
      </c>
    </row>
    <row r="64" x14ac:dyDescent="0.2">
      <c r="A64" s="55" t="str">
        <f ca="true">+IF(OFFSET('Water Data'!$B$1,0,10*ROW('Water Data'!B61))="","",OFFSET('Water Data'!$B$1,0,10*ROW('Water Data'!B61)))</f>
        <v/>
      </c>
      <c r="B64" s="55" t="str">
        <f ca="true">+IF(OFFSET('Water Data'!$A$3,0,10*ROW('Water Data'!A61))="","",OFFSET('Water Data'!$A$3,0,10*ROW('Water Data'!A61)))</f>
        <v/>
      </c>
      <c r="C64" s="55" t="str">
        <f ca="true">+IF(OFFSET('Water Data'!$C$3,0,10*ROW('Water Data'!C61))="","",OFFSET('Water Data'!$C$3,0,10*ROW('Water Data'!C61)))</f>
        <v/>
      </c>
      <c r="D64" s="243"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3"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3"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3"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3"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3"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3"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3"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3"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3"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3"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3"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3"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3"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3"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3"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3"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3"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4"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4"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4"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4"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4"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4"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4"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4"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4"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4"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4"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4"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4"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4"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4"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4"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4"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4"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4"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4"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4"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4"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4"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4"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4"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4"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4"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4"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4"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4"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5"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5"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5"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5"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5"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5"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5"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5"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5"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5"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5"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5"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5"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5"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5"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5"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5"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5"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2" t="str">
        <f ca="true">+IF(OFFSET('Water Data'!$C$28,0,10*ROW('Water Data'!C58))="","",OFFSET('Water Data'!$C$28,0,10*ROW('Water Data'!C58)))</f>
        <v/>
      </c>
      <c r="BT64" s="32" t="str">
        <f ca="true">+IF(OFFSET('Water Data'!$C$29,0,10*ROW('Water Data'!C58))="","",OFFSET('Water Data'!$C$29,0,10*ROW('Water Data'!C58)))</f>
        <v/>
      </c>
      <c r="BU64" s="32" t="str">
        <f ca="true">+IF(OFFSET('Water Data'!$C$30,0,10*ROW('Water Data'!C58))="","",OFFSET('Water Data'!$C$30,0,10*ROW('Water Data'!C58)))</f>
        <v/>
      </c>
      <c r="BV64" s="32" t="str">
        <f ca="true">+IF(OFFSET('Water Data'!$D$28,0,10*ROW('Water Data'!D58))="","",OFFSET('Water Data'!$D$28,0,10*ROW('Water Data'!D58)))</f>
        <v/>
      </c>
      <c r="BW64" s="32" t="str">
        <f ca="true">+IF(OFFSET('Water Data'!$D$29,0,10*ROW('Water Data'!D58))="","",OFFSET('Water Data'!$D$29,0,10*ROW('Water Data'!D58)))</f>
        <v/>
      </c>
      <c r="BX64" s="32" t="str">
        <f ca="true">+IF(OFFSET('Water Data'!$D$30,0,10*ROW('Water Data'!D58))="","",OFFSET('Water Data'!$D$30,0,10*ROW('Water Data'!D58)))</f>
        <v/>
      </c>
      <c r="BY64" s="32" t="str">
        <f ca="true">+IF(OFFSET('Water Data'!$E$28,0,10*ROW('Water Data'!E58))="","",OFFSET('Water Data'!$E$28,0,10*ROW('Water Data'!E58)))</f>
        <v/>
      </c>
      <c r="BZ64" s="32" t="str">
        <f ca="true">+IF(OFFSET('Water Data'!$E$29,0,10*ROW('Water Data'!E58))="","",OFFSET('Water Data'!$E$29,0,10*ROW('Water Data'!E58)))</f>
        <v/>
      </c>
      <c r="CA64" s="32" t="str">
        <f ca="true">+IF(OFFSET('Water Data'!$E$30,0,10*ROW('Water Data'!E58))="","",OFFSET('Water Data'!$E$30,0,10*ROW('Water Data'!E58)))</f>
        <v/>
      </c>
      <c r="CB64" s="32" t="str">
        <f ca="true">+IF(OFFSET('Water Data'!$F$28,0,10*ROW('Water Data'!F58))="","",OFFSET('Water Data'!$F$28,0,10*ROW('Water Data'!F58)))</f>
        <v/>
      </c>
      <c r="CC64" s="32" t="str">
        <f ca="true">+IF(OFFSET('Water Data'!$F$29,0,10*ROW('Water Data'!F58))="","",OFFSET('Water Data'!$F$29,0,10*ROW('Water Data'!F58)))</f>
        <v/>
      </c>
      <c r="CD64" s="32" t="str">
        <f ca="true">+IF(OFFSET('Water Data'!$F$30,0,10*ROW('Water Data'!F58))="","",OFFSET('Water Data'!$F$30,0,10*ROW('Water Data'!F58)))</f>
        <v/>
      </c>
      <c r="CE64" s="32" t="str">
        <f ca="true">+IF(OFFSET('Water Data'!$G$28,0,10*ROW('Water Data'!G58))="","",OFFSET('Water Data'!$G$28,0,10*ROW('Water Data'!G58)))</f>
        <v/>
      </c>
      <c r="CF64" s="32" t="str">
        <f ca="true">+IF(OFFSET('Water Data'!$G$29,0,10*ROW('Water Data'!G58))="","",OFFSET('Water Data'!$G$29,0,10*ROW('Water Data'!G58)))</f>
        <v/>
      </c>
      <c r="CG64" s="32" t="str">
        <f ca="true">+IF(OFFSET('Water Data'!$G$30,0,10*ROW('Water Data'!G58))="","",OFFSET('Water Data'!$G$30,0,10*ROW('Water Data'!G58)))</f>
        <v/>
      </c>
      <c r="CH64" s="32" t="str">
        <f ca="true">+IF(OFFSET('Water Data'!$H$28,0,10*ROW('Water Data'!H58))="","",OFFSET('Water Data'!$H$28,0,10*ROW('Water Data'!H58)))</f>
        <v/>
      </c>
      <c r="CI64" s="32" t="str">
        <f ca="true">+IF(OFFSET('Water Data'!$H$29,0,10*ROW('Water Data'!H58))="","",OFFSET('Water Data'!$H$29,0,10*ROW('Water Data'!H58)))</f>
        <v/>
      </c>
      <c r="CJ64" s="32" t="str">
        <f ca="true">+IF(OFFSET('Water Data'!$H$30,0,10*ROW('Water Data'!H58))="","",OFFSET('Water Data'!$H$30,0,10*ROW('Water Data'!H58)))</f>
        <v/>
      </c>
      <c r="CK64" s="32" t="str">
        <f ca="true">+IF(OFFSET('Sanitation Data'!$C$29,0,10*ROW('Sanitation Data'!C58))="","",OFFSET('Sanitation Data'!$C$29,0,10*ROW('Sanitation Data'!C58)))</f>
        <v/>
      </c>
      <c r="CL64" s="32" t="str">
        <f ca="true">+IF(OFFSET('Sanitation Data'!$C$30,0,10*ROW('Sanitation Data'!C58))="","",OFFSET('Sanitation Data'!$C$30,0,10*ROW('Sanitation Data'!C58)))</f>
        <v/>
      </c>
      <c r="CM64" s="32" t="str">
        <f ca="true">+IF(OFFSET('Sanitation Data'!$C$31,0,10*ROW('Sanitation Data'!C58))="","",OFFSET('Sanitation Data'!$C$31,0,10*ROW('Sanitation Data'!C58)))</f>
        <v/>
      </c>
      <c r="CN64" s="32" t="str">
        <f ca="true">+IF(OFFSET('Sanitation Data'!$C$32,0,10*ROW('Sanitation Data'!C58))="","",OFFSET('Sanitation Data'!$C$32,0,10*ROW('Sanitation Data'!C58)))</f>
        <v/>
      </c>
      <c r="CO64" s="32" t="str">
        <f ca="true">+IF(OFFSET('Sanitation Data'!$C$33,0,10*ROW('Sanitation Data'!C58))="","",OFFSET('Sanitation Data'!$C$33,0,10*ROW('Sanitation Data'!C58)))</f>
        <v/>
      </c>
      <c r="CP64" s="32" t="str">
        <f ca="true">+IF(OFFSET('Sanitation Data'!$D$29,0,10*ROW('Sanitation Data'!D58))="","",OFFSET('Sanitation Data'!$D$29,0,10*ROW('Sanitation Data'!D58)))</f>
        <v/>
      </c>
      <c r="CQ64" s="32" t="str">
        <f ca="true">+IF(OFFSET('Sanitation Data'!$D$30,0,10*ROW('Sanitation Data'!D58))="","",OFFSET('Sanitation Data'!$D$30,0,10*ROW('Sanitation Data'!D58)))</f>
        <v/>
      </c>
      <c r="CR64" s="32" t="str">
        <f ca="true">+IF(OFFSET('Sanitation Data'!$D$31,0,10*ROW('Sanitation Data'!D58))="","",OFFSET('Sanitation Data'!$D$31,0,10*ROW('Sanitation Data'!D58)))</f>
        <v/>
      </c>
      <c r="CS64" s="32" t="str">
        <f ca="true">+IF(OFFSET('Sanitation Data'!$D$32,0,10*ROW('Sanitation Data'!D58))="","",OFFSET('Sanitation Data'!$D$32,0,10*ROW('Sanitation Data'!D58)))</f>
        <v/>
      </c>
      <c r="CT64" s="32" t="str">
        <f ca="true">+IF(OFFSET('Sanitation Data'!$D$33,0,10*ROW('Sanitation Data'!D58))="","",OFFSET('Sanitation Data'!$D$33,0,10*ROW('Sanitation Data'!D58)))</f>
        <v/>
      </c>
      <c r="CU64" s="32" t="str">
        <f ca="true">+IF(OFFSET('Sanitation Data'!$E$29,0,10*ROW('Sanitation Data'!E58))="","",OFFSET('Sanitation Data'!$E$29,0,10*ROW('Sanitation Data'!E58)))</f>
        <v/>
      </c>
      <c r="CV64" s="32" t="str">
        <f ca="true">+IF(OFFSET('Sanitation Data'!$E$30,0,10*ROW('Sanitation Data'!E58))="","",OFFSET('Sanitation Data'!$E$30,0,10*ROW('Sanitation Data'!E58)))</f>
        <v/>
      </c>
      <c r="CW64" s="32" t="str">
        <f ca="true">+IF(OFFSET('Sanitation Data'!$E$31,0,10*ROW('Sanitation Data'!E58))="","",OFFSET('Sanitation Data'!$E$31,0,10*ROW('Sanitation Data'!E58)))</f>
        <v/>
      </c>
      <c r="CX64" s="32" t="str">
        <f ca="true">+IF(OFFSET('Sanitation Data'!$E$32,0,10*ROW('Sanitation Data'!E58))="","",OFFSET('Sanitation Data'!$E$32,0,10*ROW('Sanitation Data'!E58)))</f>
        <v/>
      </c>
      <c r="CY64" s="32" t="str">
        <f ca="true">+IF(OFFSET('Sanitation Data'!$E$33,0,10*ROW('Sanitation Data'!E58))="","",OFFSET('Sanitation Data'!$E$33,0,10*ROW('Sanitation Data'!E58)))</f>
        <v/>
      </c>
      <c r="CZ64" s="32" t="str">
        <f ca="true">+IF(OFFSET('Sanitation Data'!$F$29,0,10*ROW('Sanitation Data'!F58))="","",OFFSET('Sanitation Data'!$F$29,0,10*ROW('Sanitation Data'!F58)))</f>
        <v/>
      </c>
      <c r="DA64" s="32" t="str">
        <f ca="true">+IF(OFFSET('Sanitation Data'!$F$30,0,10*ROW('Sanitation Data'!F58))="","",OFFSET('Sanitation Data'!$F$30,0,10*ROW('Sanitation Data'!F58)))</f>
        <v/>
      </c>
      <c r="DB64" s="32" t="str">
        <f ca="true">+IF(OFFSET('Sanitation Data'!$F$31,0,10*ROW('Sanitation Data'!F58))="","",OFFSET('Sanitation Data'!$F$31,0,10*ROW('Sanitation Data'!F58)))</f>
        <v/>
      </c>
      <c r="DC64" s="32" t="str">
        <f ca="true">+IF(OFFSET('Sanitation Data'!$F$32,0,10*ROW('Sanitation Data'!F58))="","",OFFSET('Sanitation Data'!$F$32,0,10*ROW('Sanitation Data'!F58)))</f>
        <v/>
      </c>
      <c r="DD64" s="32" t="str">
        <f ca="true">+IF(OFFSET('Sanitation Data'!$F$33,0,10*ROW('Sanitation Data'!F58))="","",OFFSET('Sanitation Data'!$F$33,0,10*ROW('Sanitation Data'!F58)))</f>
        <v/>
      </c>
      <c r="DE64" s="32" t="str">
        <f ca="true">+IF(OFFSET('Sanitation Data'!$G$29,0,10*ROW('Sanitation Data'!G58))="","",OFFSET('Sanitation Data'!$G$29,0,10*ROW('Sanitation Data'!G58)))</f>
        <v/>
      </c>
      <c r="DF64" s="32" t="str">
        <f ca="true">+IF(OFFSET('Sanitation Data'!$G$30,0,10*ROW('Sanitation Data'!G58))="","",OFFSET('Sanitation Data'!$G$30,0,10*ROW('Sanitation Data'!G58)))</f>
        <v/>
      </c>
      <c r="DG64" s="32" t="str">
        <f ca="true">+IF(OFFSET('Sanitation Data'!$G$31,0,10*ROW('Sanitation Data'!G58))="","",OFFSET('Sanitation Data'!$G$31,0,10*ROW('Sanitation Data'!G58)))</f>
        <v/>
      </c>
      <c r="DH64" s="32" t="str">
        <f ca="true">+IF(OFFSET('Sanitation Data'!$G$32,0,10*ROW('Sanitation Data'!G58))="","",OFFSET('Sanitation Data'!$G$32,0,10*ROW('Sanitation Data'!G58)))</f>
        <v/>
      </c>
      <c r="DI64" s="32" t="str">
        <f ca="true">+IF(OFFSET('Sanitation Data'!$G$33,0,10*ROW('Sanitation Data'!G58))="","",OFFSET('Sanitation Data'!$G$33,0,10*ROW('Sanitation Data'!G58)))</f>
        <v/>
      </c>
      <c r="DJ64" s="32" t="str">
        <f ca="true">+IF(OFFSET('Sanitation Data'!$H$29,0,10*ROW('Sanitation Data'!H58))="","",OFFSET('Sanitation Data'!$H$29,0,10*ROW('Sanitation Data'!H58)))</f>
        <v/>
      </c>
      <c r="DK64" s="32" t="str">
        <f ca="true">+IF(OFFSET('Sanitation Data'!$H$30,0,10*ROW('Sanitation Data'!H58))="","",OFFSET('Sanitation Data'!$H$30,0,10*ROW('Sanitation Data'!H58)))</f>
        <v/>
      </c>
      <c r="DL64" s="32" t="str">
        <f ca="true">+IF(OFFSET('Sanitation Data'!$H$31,0,10*ROW('Sanitation Data'!H58))="","",OFFSET('Sanitation Data'!$H$31,0,10*ROW('Sanitation Data'!H58)))</f>
        <v/>
      </c>
      <c r="DM64" s="32" t="str">
        <f ca="true">+IF(OFFSET('Sanitation Data'!$H$32,0,10*ROW('Sanitation Data'!H58))="","",OFFSET('Sanitation Data'!$H$32,0,10*ROW('Sanitation Data'!H58)))</f>
        <v/>
      </c>
      <c r="DN64" s="32" t="str">
        <f ca="true">+IF(OFFSET('Sanitation Data'!$H$33,0,10*ROW('Sanitation Data'!H58))="","",OFFSET('Sanitation Data'!$H$33,0,10*ROW('Sanitation Data'!H58)))</f>
        <v/>
      </c>
      <c r="DO64" s="32" t="str">
        <f ca="true">+IF(OFFSET('Hygiene Data'!$C$12,0,10*ROW('Hygiene Data'!C58))="","",OFFSET('Hygiene Data'!$C$12,0,10*ROW('Hygiene Data'!C58)))</f>
        <v/>
      </c>
      <c r="DP64" s="32" t="str">
        <f ca="true">+IF(OFFSET('Hygiene Data'!$C$13,0,10*ROW('Hygiene Data'!C58))="","",OFFSET('Hygiene Data'!$C$13,0,10*ROW('Hygiene Data'!C58)))</f>
        <v/>
      </c>
      <c r="DQ64" s="32" t="str">
        <f ca="true">+IF(OFFSET('Hygiene Data'!$C$14,0,10*ROW('Hygiene Data'!C58))="","",OFFSET('Hygiene Data'!$C$14,0,10*ROW('Hygiene Data'!C58)))</f>
        <v/>
      </c>
      <c r="DR64" s="32" t="str">
        <f ca="true">+IF(OFFSET('Hygiene Data'!$D$12,0,10*ROW('Hygiene Data'!D58))="","",OFFSET('Hygiene Data'!$D$12,0,10*ROW('Hygiene Data'!D58)))</f>
        <v/>
      </c>
      <c r="DS64" s="32" t="str">
        <f ca="true">+IF(OFFSET('Hygiene Data'!$D$13,0,10*ROW('Hygiene Data'!D58))="","",OFFSET('Hygiene Data'!$D$13,0,10*ROW('Hygiene Data'!D58)))</f>
        <v/>
      </c>
      <c r="DT64" s="32" t="str">
        <f ca="true">+IF(OFFSET('Hygiene Data'!$D$14,0,10*ROW('Hygiene Data'!D58))="","",OFFSET('Hygiene Data'!$D$14,0,10*ROW('Hygiene Data'!D58)))</f>
        <v/>
      </c>
      <c r="DU64" s="32" t="str">
        <f ca="true">+IF(OFFSET('Hygiene Data'!$E$12,0,10*ROW('Hygiene Data'!E58))="","",OFFSET('Hygiene Data'!$E$12,0,10*ROW('Hygiene Data'!E58)))</f>
        <v/>
      </c>
      <c r="DV64" s="32" t="str">
        <f ca="true">+IF(OFFSET('Hygiene Data'!$E$13,0,10*ROW('Hygiene Data'!E58))="","",OFFSET('Hygiene Data'!$E$13,0,10*ROW('Hygiene Data'!E58)))</f>
        <v/>
      </c>
      <c r="DW64" s="32" t="str">
        <f ca="true">+IF(OFFSET('Hygiene Data'!$E$14,0,10*ROW('Hygiene Data'!E58))="","",OFFSET('Hygiene Data'!$E$14,0,10*ROW('Hygiene Data'!E58)))</f>
        <v/>
      </c>
      <c r="DX64" s="32" t="str">
        <f ca="true">+IF(OFFSET('Hygiene Data'!$F$12,0,10*ROW('Hygiene Data'!F58))="","",OFFSET('Hygiene Data'!$F$12,0,10*ROW('Hygiene Data'!F58)))</f>
        <v/>
      </c>
      <c r="DY64" s="32" t="str">
        <f ca="true">+IF(OFFSET('Hygiene Data'!$F$13,0,10*ROW('Hygiene Data'!F58))="","",OFFSET('Hygiene Data'!$F$13,0,10*ROW('Hygiene Data'!F58)))</f>
        <v/>
      </c>
      <c r="DZ64" s="32" t="str">
        <f ca="true">+IF(OFFSET('Hygiene Data'!$F$14,0,10*ROW('Hygiene Data'!F58))="","",OFFSET('Hygiene Data'!$F$14,0,10*ROW('Hygiene Data'!F58)))</f>
        <v/>
      </c>
      <c r="EA64" s="32" t="str">
        <f ca="true">+IF(OFFSET('Hygiene Data'!$G$12,0,10*ROW('Hygiene Data'!G58))="","",OFFSET('Hygiene Data'!$G$12,0,10*ROW('Hygiene Data'!G58)))</f>
        <v/>
      </c>
      <c r="EB64" s="32" t="str">
        <f ca="true">+IF(OFFSET('Hygiene Data'!$G$13,0,10*ROW('Hygiene Data'!G58))="","",OFFSET('Hygiene Data'!$G$13,0,10*ROW('Hygiene Data'!G58)))</f>
        <v/>
      </c>
      <c r="EC64" s="32" t="str">
        <f ca="true">+IF(OFFSET('Hygiene Data'!$G$14,0,10*ROW('Hygiene Data'!G58))="","",OFFSET('Hygiene Data'!$G$14,0,10*ROW('Hygiene Data'!G58)))</f>
        <v/>
      </c>
      <c r="ED64" s="32" t="str">
        <f ca="true">+IF(OFFSET('Hygiene Data'!$H$12,0,10*ROW('Hygiene Data'!H58))="","",OFFSET('Hygiene Data'!$H$12,0,10*ROW('Hygiene Data'!H58)))</f>
        <v/>
      </c>
      <c r="EE64" s="32" t="str">
        <f ca="true">+IF(OFFSET('Hygiene Data'!$H$13,0,10*ROW('Hygiene Data'!H58))="","",OFFSET('Hygiene Data'!$H$13,0,10*ROW('Hygiene Data'!H58)))</f>
        <v/>
      </c>
      <c r="EF64" s="32" t="str">
        <f ca="true">+IF(OFFSET('Hygiene Data'!$H$14,0,10*ROW('Hygiene Data'!H58))="","",OFFSET('Hygiene Data'!$H$14,0,10*ROW('Hygiene Data'!H58)))</f>
        <v/>
      </c>
    </row>
    <row r="65" x14ac:dyDescent="0.2">
      <c r="A65" s="55" t="str">
        <f ca="true">+IF(OFFSET('Water Data'!$B$1,0,10*ROW('Water Data'!B62))="","",OFFSET('Water Data'!$B$1,0,10*ROW('Water Data'!B62)))</f>
        <v/>
      </c>
      <c r="B65" s="55" t="str">
        <f ca="true">+IF(OFFSET('Water Data'!$A$3,0,10*ROW('Water Data'!A62))="","",OFFSET('Water Data'!$A$3,0,10*ROW('Water Data'!A62)))</f>
        <v/>
      </c>
      <c r="C65" s="55" t="str">
        <f ca="true">+IF(OFFSET('Water Data'!$C$3,0,10*ROW('Water Data'!C62))="","",OFFSET('Water Data'!$C$3,0,10*ROW('Water Data'!C62)))</f>
        <v/>
      </c>
      <c r="D65" s="243"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3"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3"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3"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3"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3"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3"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3"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3"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3"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3"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3"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3"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3"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3"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3"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3"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3"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4"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4"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4"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4"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4"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4"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4"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4"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4"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4"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4"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4"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4"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4"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4"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4"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4"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4"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4"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4"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4"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4"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4"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4"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4"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4"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4"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4"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4"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4"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5"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5"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5"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5"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5"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5"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5"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5"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5"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5"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5"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5"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5"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5"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5"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5"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5"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5"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2" t="str">
        <f ca="true">+IF(OFFSET('Water Data'!$C$28,0,10*ROW('Water Data'!C59))="","",OFFSET('Water Data'!$C$28,0,10*ROW('Water Data'!C59)))</f>
        <v/>
      </c>
      <c r="BT65" s="32" t="str">
        <f ca="true">+IF(OFFSET('Water Data'!$C$29,0,10*ROW('Water Data'!C59))="","",OFFSET('Water Data'!$C$29,0,10*ROW('Water Data'!C59)))</f>
        <v/>
      </c>
      <c r="BU65" s="32" t="str">
        <f ca="true">+IF(OFFSET('Water Data'!$C$30,0,10*ROW('Water Data'!C59))="","",OFFSET('Water Data'!$C$30,0,10*ROW('Water Data'!C59)))</f>
        <v/>
      </c>
      <c r="BV65" s="32" t="str">
        <f ca="true">+IF(OFFSET('Water Data'!$D$28,0,10*ROW('Water Data'!D59))="","",OFFSET('Water Data'!$D$28,0,10*ROW('Water Data'!D59)))</f>
        <v/>
      </c>
      <c r="BW65" s="32" t="str">
        <f ca="true">+IF(OFFSET('Water Data'!$D$29,0,10*ROW('Water Data'!D59))="","",OFFSET('Water Data'!$D$29,0,10*ROW('Water Data'!D59)))</f>
        <v/>
      </c>
      <c r="BX65" s="32" t="str">
        <f ca="true">+IF(OFFSET('Water Data'!$D$30,0,10*ROW('Water Data'!D59))="","",OFFSET('Water Data'!$D$30,0,10*ROW('Water Data'!D59)))</f>
        <v/>
      </c>
      <c r="BY65" s="32" t="str">
        <f ca="true">+IF(OFFSET('Water Data'!$E$28,0,10*ROW('Water Data'!E59))="","",OFFSET('Water Data'!$E$28,0,10*ROW('Water Data'!E59)))</f>
        <v/>
      </c>
      <c r="BZ65" s="32" t="str">
        <f ca="true">+IF(OFFSET('Water Data'!$E$29,0,10*ROW('Water Data'!E59))="","",OFFSET('Water Data'!$E$29,0,10*ROW('Water Data'!E59)))</f>
        <v/>
      </c>
      <c r="CA65" s="32" t="str">
        <f ca="true">+IF(OFFSET('Water Data'!$E$30,0,10*ROW('Water Data'!E59))="","",OFFSET('Water Data'!$E$30,0,10*ROW('Water Data'!E59)))</f>
        <v/>
      </c>
      <c r="CB65" s="32" t="str">
        <f ca="true">+IF(OFFSET('Water Data'!$F$28,0,10*ROW('Water Data'!F59))="","",OFFSET('Water Data'!$F$28,0,10*ROW('Water Data'!F59)))</f>
        <v/>
      </c>
      <c r="CC65" s="32" t="str">
        <f ca="true">+IF(OFFSET('Water Data'!$F$29,0,10*ROW('Water Data'!F59))="","",OFFSET('Water Data'!$F$29,0,10*ROW('Water Data'!F59)))</f>
        <v/>
      </c>
      <c r="CD65" s="32" t="str">
        <f ca="true">+IF(OFFSET('Water Data'!$F$30,0,10*ROW('Water Data'!F59))="","",OFFSET('Water Data'!$F$30,0,10*ROW('Water Data'!F59)))</f>
        <v/>
      </c>
      <c r="CE65" s="32" t="str">
        <f ca="true">+IF(OFFSET('Water Data'!$G$28,0,10*ROW('Water Data'!G59))="","",OFFSET('Water Data'!$G$28,0,10*ROW('Water Data'!G59)))</f>
        <v/>
      </c>
      <c r="CF65" s="32" t="str">
        <f ca="true">+IF(OFFSET('Water Data'!$G$29,0,10*ROW('Water Data'!G59))="","",OFFSET('Water Data'!$G$29,0,10*ROW('Water Data'!G59)))</f>
        <v/>
      </c>
      <c r="CG65" s="32" t="str">
        <f ca="true">+IF(OFFSET('Water Data'!$G$30,0,10*ROW('Water Data'!G59))="","",OFFSET('Water Data'!$G$30,0,10*ROW('Water Data'!G59)))</f>
        <v/>
      </c>
      <c r="CH65" s="32" t="str">
        <f ca="true">+IF(OFFSET('Water Data'!$H$28,0,10*ROW('Water Data'!H59))="","",OFFSET('Water Data'!$H$28,0,10*ROW('Water Data'!H59)))</f>
        <v/>
      </c>
      <c r="CI65" s="32" t="str">
        <f ca="true">+IF(OFFSET('Water Data'!$H$29,0,10*ROW('Water Data'!H59))="","",OFFSET('Water Data'!$H$29,0,10*ROW('Water Data'!H59)))</f>
        <v/>
      </c>
      <c r="CJ65" s="32" t="str">
        <f ca="true">+IF(OFFSET('Water Data'!$H$30,0,10*ROW('Water Data'!H59))="","",OFFSET('Water Data'!$H$30,0,10*ROW('Water Data'!H59)))</f>
        <v/>
      </c>
      <c r="CK65" s="32" t="str">
        <f ca="true">+IF(OFFSET('Sanitation Data'!$C$29,0,10*ROW('Sanitation Data'!C59))="","",OFFSET('Sanitation Data'!$C$29,0,10*ROW('Sanitation Data'!C59)))</f>
        <v/>
      </c>
      <c r="CL65" s="32" t="str">
        <f ca="true">+IF(OFFSET('Sanitation Data'!$C$30,0,10*ROW('Sanitation Data'!C59))="","",OFFSET('Sanitation Data'!$C$30,0,10*ROW('Sanitation Data'!C59)))</f>
        <v/>
      </c>
      <c r="CM65" s="32" t="str">
        <f ca="true">+IF(OFFSET('Sanitation Data'!$C$31,0,10*ROW('Sanitation Data'!C59))="","",OFFSET('Sanitation Data'!$C$31,0,10*ROW('Sanitation Data'!C59)))</f>
        <v/>
      </c>
      <c r="CN65" s="32" t="str">
        <f ca="true">+IF(OFFSET('Sanitation Data'!$C$32,0,10*ROW('Sanitation Data'!C59))="","",OFFSET('Sanitation Data'!$C$32,0,10*ROW('Sanitation Data'!C59)))</f>
        <v/>
      </c>
      <c r="CO65" s="32" t="str">
        <f ca="true">+IF(OFFSET('Sanitation Data'!$C$33,0,10*ROW('Sanitation Data'!C59))="","",OFFSET('Sanitation Data'!$C$33,0,10*ROW('Sanitation Data'!C59)))</f>
        <v/>
      </c>
      <c r="CP65" s="32" t="str">
        <f ca="true">+IF(OFFSET('Sanitation Data'!$D$29,0,10*ROW('Sanitation Data'!D59))="","",OFFSET('Sanitation Data'!$D$29,0,10*ROW('Sanitation Data'!D59)))</f>
        <v/>
      </c>
      <c r="CQ65" s="32" t="str">
        <f ca="true">+IF(OFFSET('Sanitation Data'!$D$30,0,10*ROW('Sanitation Data'!D59))="","",OFFSET('Sanitation Data'!$D$30,0,10*ROW('Sanitation Data'!D59)))</f>
        <v/>
      </c>
      <c r="CR65" s="32" t="str">
        <f ca="true">+IF(OFFSET('Sanitation Data'!$D$31,0,10*ROW('Sanitation Data'!D59))="","",OFFSET('Sanitation Data'!$D$31,0,10*ROW('Sanitation Data'!D59)))</f>
        <v/>
      </c>
      <c r="CS65" s="32" t="str">
        <f ca="true">+IF(OFFSET('Sanitation Data'!$D$32,0,10*ROW('Sanitation Data'!D59))="","",OFFSET('Sanitation Data'!$D$32,0,10*ROW('Sanitation Data'!D59)))</f>
        <v/>
      </c>
      <c r="CT65" s="32" t="str">
        <f ca="true">+IF(OFFSET('Sanitation Data'!$D$33,0,10*ROW('Sanitation Data'!D59))="","",OFFSET('Sanitation Data'!$D$33,0,10*ROW('Sanitation Data'!D59)))</f>
        <v/>
      </c>
      <c r="CU65" s="32" t="str">
        <f ca="true">+IF(OFFSET('Sanitation Data'!$E$29,0,10*ROW('Sanitation Data'!E59))="","",OFFSET('Sanitation Data'!$E$29,0,10*ROW('Sanitation Data'!E59)))</f>
        <v/>
      </c>
      <c r="CV65" s="32" t="str">
        <f ca="true">+IF(OFFSET('Sanitation Data'!$E$30,0,10*ROW('Sanitation Data'!E59))="","",OFFSET('Sanitation Data'!$E$30,0,10*ROW('Sanitation Data'!E59)))</f>
        <v/>
      </c>
      <c r="CW65" s="32" t="str">
        <f ca="true">+IF(OFFSET('Sanitation Data'!$E$31,0,10*ROW('Sanitation Data'!E59))="","",OFFSET('Sanitation Data'!$E$31,0,10*ROW('Sanitation Data'!E59)))</f>
        <v/>
      </c>
      <c r="CX65" s="32" t="str">
        <f ca="true">+IF(OFFSET('Sanitation Data'!$E$32,0,10*ROW('Sanitation Data'!E59))="","",OFFSET('Sanitation Data'!$E$32,0,10*ROW('Sanitation Data'!E59)))</f>
        <v/>
      </c>
      <c r="CY65" s="32" t="str">
        <f ca="true">+IF(OFFSET('Sanitation Data'!$E$33,0,10*ROW('Sanitation Data'!E59))="","",OFFSET('Sanitation Data'!$E$33,0,10*ROW('Sanitation Data'!E59)))</f>
        <v/>
      </c>
      <c r="CZ65" s="32" t="str">
        <f ca="true">+IF(OFFSET('Sanitation Data'!$F$29,0,10*ROW('Sanitation Data'!F59))="","",OFFSET('Sanitation Data'!$F$29,0,10*ROW('Sanitation Data'!F59)))</f>
        <v/>
      </c>
      <c r="DA65" s="32" t="str">
        <f ca="true">+IF(OFFSET('Sanitation Data'!$F$30,0,10*ROW('Sanitation Data'!F59))="","",OFFSET('Sanitation Data'!$F$30,0,10*ROW('Sanitation Data'!F59)))</f>
        <v/>
      </c>
      <c r="DB65" s="32" t="str">
        <f ca="true">+IF(OFFSET('Sanitation Data'!$F$31,0,10*ROW('Sanitation Data'!F59))="","",OFFSET('Sanitation Data'!$F$31,0,10*ROW('Sanitation Data'!F59)))</f>
        <v/>
      </c>
      <c r="DC65" s="32" t="str">
        <f ca="true">+IF(OFFSET('Sanitation Data'!$F$32,0,10*ROW('Sanitation Data'!F59))="","",OFFSET('Sanitation Data'!$F$32,0,10*ROW('Sanitation Data'!F59)))</f>
        <v/>
      </c>
      <c r="DD65" s="32" t="str">
        <f ca="true">+IF(OFFSET('Sanitation Data'!$F$33,0,10*ROW('Sanitation Data'!F59))="","",OFFSET('Sanitation Data'!$F$33,0,10*ROW('Sanitation Data'!F59)))</f>
        <v/>
      </c>
      <c r="DE65" s="32" t="str">
        <f ca="true">+IF(OFFSET('Sanitation Data'!$G$29,0,10*ROW('Sanitation Data'!G59))="","",OFFSET('Sanitation Data'!$G$29,0,10*ROW('Sanitation Data'!G59)))</f>
        <v/>
      </c>
      <c r="DF65" s="32" t="str">
        <f ca="true">+IF(OFFSET('Sanitation Data'!$G$30,0,10*ROW('Sanitation Data'!G59))="","",OFFSET('Sanitation Data'!$G$30,0,10*ROW('Sanitation Data'!G59)))</f>
        <v/>
      </c>
      <c r="DG65" s="32" t="str">
        <f ca="true">+IF(OFFSET('Sanitation Data'!$G$31,0,10*ROW('Sanitation Data'!G59))="","",OFFSET('Sanitation Data'!$G$31,0,10*ROW('Sanitation Data'!G59)))</f>
        <v/>
      </c>
      <c r="DH65" s="32" t="str">
        <f ca="true">+IF(OFFSET('Sanitation Data'!$G$32,0,10*ROW('Sanitation Data'!G59))="","",OFFSET('Sanitation Data'!$G$32,0,10*ROW('Sanitation Data'!G59)))</f>
        <v/>
      </c>
      <c r="DI65" s="32" t="str">
        <f ca="true">+IF(OFFSET('Sanitation Data'!$G$33,0,10*ROW('Sanitation Data'!G59))="","",OFFSET('Sanitation Data'!$G$33,0,10*ROW('Sanitation Data'!G59)))</f>
        <v/>
      </c>
      <c r="DJ65" s="32" t="str">
        <f ca="true">+IF(OFFSET('Sanitation Data'!$H$29,0,10*ROW('Sanitation Data'!H59))="","",OFFSET('Sanitation Data'!$H$29,0,10*ROW('Sanitation Data'!H59)))</f>
        <v/>
      </c>
      <c r="DK65" s="32" t="str">
        <f ca="true">+IF(OFFSET('Sanitation Data'!$H$30,0,10*ROW('Sanitation Data'!H59))="","",OFFSET('Sanitation Data'!$H$30,0,10*ROW('Sanitation Data'!H59)))</f>
        <v/>
      </c>
      <c r="DL65" s="32" t="str">
        <f ca="true">+IF(OFFSET('Sanitation Data'!$H$31,0,10*ROW('Sanitation Data'!H59))="","",OFFSET('Sanitation Data'!$H$31,0,10*ROW('Sanitation Data'!H59)))</f>
        <v/>
      </c>
      <c r="DM65" s="32" t="str">
        <f ca="true">+IF(OFFSET('Sanitation Data'!$H$32,0,10*ROW('Sanitation Data'!H59))="","",OFFSET('Sanitation Data'!$H$32,0,10*ROW('Sanitation Data'!H59)))</f>
        <v/>
      </c>
      <c r="DN65" s="32" t="str">
        <f ca="true">+IF(OFFSET('Sanitation Data'!$H$33,0,10*ROW('Sanitation Data'!H59))="","",OFFSET('Sanitation Data'!$H$33,0,10*ROW('Sanitation Data'!H59)))</f>
        <v/>
      </c>
      <c r="DO65" s="32" t="str">
        <f ca="true">+IF(OFFSET('Hygiene Data'!$C$12,0,10*ROW('Hygiene Data'!C59))="","",OFFSET('Hygiene Data'!$C$12,0,10*ROW('Hygiene Data'!C59)))</f>
        <v/>
      </c>
      <c r="DP65" s="32" t="str">
        <f ca="true">+IF(OFFSET('Hygiene Data'!$C$13,0,10*ROW('Hygiene Data'!C59))="","",OFFSET('Hygiene Data'!$C$13,0,10*ROW('Hygiene Data'!C59)))</f>
        <v/>
      </c>
      <c r="DQ65" s="32" t="str">
        <f ca="true">+IF(OFFSET('Hygiene Data'!$C$14,0,10*ROW('Hygiene Data'!C59))="","",OFFSET('Hygiene Data'!$C$14,0,10*ROW('Hygiene Data'!C59)))</f>
        <v/>
      </c>
      <c r="DR65" s="32" t="str">
        <f ca="true">+IF(OFFSET('Hygiene Data'!$D$12,0,10*ROW('Hygiene Data'!D59))="","",OFFSET('Hygiene Data'!$D$12,0,10*ROW('Hygiene Data'!D59)))</f>
        <v/>
      </c>
      <c r="DS65" s="32" t="str">
        <f ca="true">+IF(OFFSET('Hygiene Data'!$D$13,0,10*ROW('Hygiene Data'!D59))="","",OFFSET('Hygiene Data'!$D$13,0,10*ROW('Hygiene Data'!D59)))</f>
        <v/>
      </c>
      <c r="DT65" s="32" t="str">
        <f ca="true">+IF(OFFSET('Hygiene Data'!$D$14,0,10*ROW('Hygiene Data'!D59))="","",OFFSET('Hygiene Data'!$D$14,0,10*ROW('Hygiene Data'!D59)))</f>
        <v/>
      </c>
      <c r="DU65" s="32" t="str">
        <f ca="true">+IF(OFFSET('Hygiene Data'!$E$12,0,10*ROW('Hygiene Data'!E59))="","",OFFSET('Hygiene Data'!$E$12,0,10*ROW('Hygiene Data'!E59)))</f>
        <v/>
      </c>
      <c r="DV65" s="32" t="str">
        <f ca="true">+IF(OFFSET('Hygiene Data'!$E$13,0,10*ROW('Hygiene Data'!E59))="","",OFFSET('Hygiene Data'!$E$13,0,10*ROW('Hygiene Data'!E59)))</f>
        <v/>
      </c>
      <c r="DW65" s="32" t="str">
        <f ca="true">+IF(OFFSET('Hygiene Data'!$E$14,0,10*ROW('Hygiene Data'!E59))="","",OFFSET('Hygiene Data'!$E$14,0,10*ROW('Hygiene Data'!E59)))</f>
        <v/>
      </c>
      <c r="DX65" s="32" t="str">
        <f ca="true">+IF(OFFSET('Hygiene Data'!$F$12,0,10*ROW('Hygiene Data'!F59))="","",OFFSET('Hygiene Data'!$F$12,0,10*ROW('Hygiene Data'!F59)))</f>
        <v/>
      </c>
      <c r="DY65" s="32" t="str">
        <f ca="true">+IF(OFFSET('Hygiene Data'!$F$13,0,10*ROW('Hygiene Data'!F59))="","",OFFSET('Hygiene Data'!$F$13,0,10*ROW('Hygiene Data'!F59)))</f>
        <v/>
      </c>
      <c r="DZ65" s="32" t="str">
        <f ca="true">+IF(OFFSET('Hygiene Data'!$F$14,0,10*ROW('Hygiene Data'!F59))="","",OFFSET('Hygiene Data'!$F$14,0,10*ROW('Hygiene Data'!F59)))</f>
        <v/>
      </c>
      <c r="EA65" s="32" t="str">
        <f ca="true">+IF(OFFSET('Hygiene Data'!$G$12,0,10*ROW('Hygiene Data'!G59))="","",OFFSET('Hygiene Data'!$G$12,0,10*ROW('Hygiene Data'!G59)))</f>
        <v/>
      </c>
      <c r="EB65" s="32" t="str">
        <f ca="true">+IF(OFFSET('Hygiene Data'!$G$13,0,10*ROW('Hygiene Data'!G59))="","",OFFSET('Hygiene Data'!$G$13,0,10*ROW('Hygiene Data'!G59)))</f>
        <v/>
      </c>
      <c r="EC65" s="32" t="str">
        <f ca="true">+IF(OFFSET('Hygiene Data'!$G$14,0,10*ROW('Hygiene Data'!G59))="","",OFFSET('Hygiene Data'!$G$14,0,10*ROW('Hygiene Data'!G59)))</f>
        <v/>
      </c>
      <c r="ED65" s="32" t="str">
        <f ca="true">+IF(OFFSET('Hygiene Data'!$H$12,0,10*ROW('Hygiene Data'!H59))="","",OFFSET('Hygiene Data'!$H$12,0,10*ROW('Hygiene Data'!H59)))</f>
        <v/>
      </c>
      <c r="EE65" s="32" t="str">
        <f ca="true">+IF(OFFSET('Hygiene Data'!$H$13,0,10*ROW('Hygiene Data'!H59))="","",OFFSET('Hygiene Data'!$H$13,0,10*ROW('Hygiene Data'!H59)))</f>
        <v/>
      </c>
      <c r="EF65" s="32" t="str">
        <f ca="true">+IF(OFFSET('Hygiene Data'!$H$14,0,10*ROW('Hygiene Data'!H59))="","",OFFSET('Hygiene Data'!$H$14,0,10*ROW('Hygiene Data'!H59)))</f>
        <v/>
      </c>
    </row>
    <row r="66" x14ac:dyDescent="0.2">
      <c r="A66" s="55" t="str">
        <f ca="true">+IF(OFFSET('Water Data'!$B$1,0,10*ROW('Water Data'!B63))="","",OFFSET('Water Data'!$B$1,0,10*ROW('Water Data'!B63)))</f>
        <v/>
      </c>
      <c r="B66" s="55" t="str">
        <f ca="true">+IF(OFFSET('Water Data'!$A$3,0,10*ROW('Water Data'!A63))="","",OFFSET('Water Data'!$A$3,0,10*ROW('Water Data'!A63)))</f>
        <v/>
      </c>
      <c r="C66" s="55" t="str">
        <f ca="true">+IF(OFFSET('Water Data'!$C$3,0,10*ROW('Water Data'!C63))="","",OFFSET('Water Data'!$C$3,0,10*ROW('Water Data'!C63)))</f>
        <v/>
      </c>
      <c r="D66" s="243"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3"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3"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3"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3"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3"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3"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3"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3"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3"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3"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3"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3"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3"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3"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3"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3"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3"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4"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4"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4"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4"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4"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4"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4"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4"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4"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4"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4"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4"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4"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4"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4"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4"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4"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4"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4"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4"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4"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4"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4"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4"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4"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4"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4"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4"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4"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4"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5"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5"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5"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5"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5"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5"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5"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5"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5"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5"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5"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5"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5"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5"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5"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5"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5"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5"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2" t="str">
        <f ca="true">+IF(OFFSET('Water Data'!$C$28,0,10*ROW('Water Data'!C60))="","",OFFSET('Water Data'!$C$28,0,10*ROW('Water Data'!C60)))</f>
        <v/>
      </c>
      <c r="BT66" s="32" t="str">
        <f ca="true">+IF(OFFSET('Water Data'!$C$29,0,10*ROW('Water Data'!C60))="","",OFFSET('Water Data'!$C$29,0,10*ROW('Water Data'!C60)))</f>
        <v/>
      </c>
      <c r="BU66" s="32" t="str">
        <f ca="true">+IF(OFFSET('Water Data'!$C$30,0,10*ROW('Water Data'!C60))="","",OFFSET('Water Data'!$C$30,0,10*ROW('Water Data'!C60)))</f>
        <v/>
      </c>
      <c r="BV66" s="32" t="str">
        <f ca="true">+IF(OFFSET('Water Data'!$D$28,0,10*ROW('Water Data'!D60))="","",OFFSET('Water Data'!$D$28,0,10*ROW('Water Data'!D60)))</f>
        <v/>
      </c>
      <c r="BW66" s="32" t="str">
        <f ca="true">+IF(OFFSET('Water Data'!$D$29,0,10*ROW('Water Data'!D60))="","",OFFSET('Water Data'!$D$29,0,10*ROW('Water Data'!D60)))</f>
        <v/>
      </c>
      <c r="BX66" s="32" t="str">
        <f ca="true">+IF(OFFSET('Water Data'!$D$30,0,10*ROW('Water Data'!D60))="","",OFFSET('Water Data'!$D$30,0,10*ROW('Water Data'!D60)))</f>
        <v/>
      </c>
      <c r="BY66" s="32" t="str">
        <f ca="true">+IF(OFFSET('Water Data'!$E$28,0,10*ROW('Water Data'!E60))="","",OFFSET('Water Data'!$E$28,0,10*ROW('Water Data'!E60)))</f>
        <v/>
      </c>
      <c r="BZ66" s="32" t="str">
        <f ca="true">+IF(OFFSET('Water Data'!$E$29,0,10*ROW('Water Data'!E60))="","",OFFSET('Water Data'!$E$29,0,10*ROW('Water Data'!E60)))</f>
        <v/>
      </c>
      <c r="CA66" s="32" t="str">
        <f ca="true">+IF(OFFSET('Water Data'!$E$30,0,10*ROW('Water Data'!E60))="","",OFFSET('Water Data'!$E$30,0,10*ROW('Water Data'!E60)))</f>
        <v/>
      </c>
      <c r="CB66" s="32" t="str">
        <f ca="true">+IF(OFFSET('Water Data'!$F$28,0,10*ROW('Water Data'!F60))="","",OFFSET('Water Data'!$F$28,0,10*ROW('Water Data'!F60)))</f>
        <v/>
      </c>
      <c r="CC66" s="32" t="str">
        <f ca="true">+IF(OFFSET('Water Data'!$F$29,0,10*ROW('Water Data'!F60))="","",OFFSET('Water Data'!$F$29,0,10*ROW('Water Data'!F60)))</f>
        <v/>
      </c>
      <c r="CD66" s="32" t="str">
        <f ca="true">+IF(OFFSET('Water Data'!$F$30,0,10*ROW('Water Data'!F60))="","",OFFSET('Water Data'!$F$30,0,10*ROW('Water Data'!F60)))</f>
        <v/>
      </c>
      <c r="CE66" s="32" t="str">
        <f ca="true">+IF(OFFSET('Water Data'!$G$28,0,10*ROW('Water Data'!G60))="","",OFFSET('Water Data'!$G$28,0,10*ROW('Water Data'!G60)))</f>
        <v/>
      </c>
      <c r="CF66" s="32" t="str">
        <f ca="true">+IF(OFFSET('Water Data'!$G$29,0,10*ROW('Water Data'!G60))="","",OFFSET('Water Data'!$G$29,0,10*ROW('Water Data'!G60)))</f>
        <v/>
      </c>
      <c r="CG66" s="32" t="str">
        <f ca="true">+IF(OFFSET('Water Data'!$G$30,0,10*ROW('Water Data'!G60))="","",OFFSET('Water Data'!$G$30,0,10*ROW('Water Data'!G60)))</f>
        <v/>
      </c>
      <c r="CH66" s="32" t="str">
        <f ca="true">+IF(OFFSET('Water Data'!$H$28,0,10*ROW('Water Data'!H60))="","",OFFSET('Water Data'!$H$28,0,10*ROW('Water Data'!H60)))</f>
        <v/>
      </c>
      <c r="CI66" s="32" t="str">
        <f ca="true">+IF(OFFSET('Water Data'!$H$29,0,10*ROW('Water Data'!H60))="","",OFFSET('Water Data'!$H$29,0,10*ROW('Water Data'!H60)))</f>
        <v/>
      </c>
      <c r="CJ66" s="32" t="str">
        <f ca="true">+IF(OFFSET('Water Data'!$H$30,0,10*ROW('Water Data'!H60))="","",OFFSET('Water Data'!$H$30,0,10*ROW('Water Data'!H60)))</f>
        <v/>
      </c>
      <c r="CK66" s="32" t="str">
        <f ca="true">+IF(OFFSET('Sanitation Data'!$C$29,0,10*ROW('Sanitation Data'!C60))="","",OFFSET('Sanitation Data'!$C$29,0,10*ROW('Sanitation Data'!C60)))</f>
        <v/>
      </c>
      <c r="CL66" s="32" t="str">
        <f ca="true">+IF(OFFSET('Sanitation Data'!$C$30,0,10*ROW('Sanitation Data'!C60))="","",OFFSET('Sanitation Data'!$C$30,0,10*ROW('Sanitation Data'!C60)))</f>
        <v/>
      </c>
      <c r="CM66" s="32" t="str">
        <f ca="true">+IF(OFFSET('Sanitation Data'!$C$31,0,10*ROW('Sanitation Data'!C60))="","",OFFSET('Sanitation Data'!$C$31,0,10*ROW('Sanitation Data'!C60)))</f>
        <v/>
      </c>
      <c r="CN66" s="32" t="str">
        <f ca="true">+IF(OFFSET('Sanitation Data'!$C$32,0,10*ROW('Sanitation Data'!C60))="","",OFFSET('Sanitation Data'!$C$32,0,10*ROW('Sanitation Data'!C60)))</f>
        <v/>
      </c>
      <c r="CO66" s="32" t="str">
        <f ca="true">+IF(OFFSET('Sanitation Data'!$C$33,0,10*ROW('Sanitation Data'!C60))="","",OFFSET('Sanitation Data'!$C$33,0,10*ROW('Sanitation Data'!C60)))</f>
        <v/>
      </c>
      <c r="CP66" s="32" t="str">
        <f ca="true">+IF(OFFSET('Sanitation Data'!$D$29,0,10*ROW('Sanitation Data'!D60))="","",OFFSET('Sanitation Data'!$D$29,0,10*ROW('Sanitation Data'!D60)))</f>
        <v/>
      </c>
      <c r="CQ66" s="32" t="str">
        <f ca="true">+IF(OFFSET('Sanitation Data'!$D$30,0,10*ROW('Sanitation Data'!D60))="","",OFFSET('Sanitation Data'!$D$30,0,10*ROW('Sanitation Data'!D60)))</f>
        <v/>
      </c>
      <c r="CR66" s="32" t="str">
        <f ca="true">+IF(OFFSET('Sanitation Data'!$D$31,0,10*ROW('Sanitation Data'!D60))="","",OFFSET('Sanitation Data'!$D$31,0,10*ROW('Sanitation Data'!D60)))</f>
        <v/>
      </c>
      <c r="CS66" s="32" t="str">
        <f ca="true">+IF(OFFSET('Sanitation Data'!$D$32,0,10*ROW('Sanitation Data'!D60))="","",OFFSET('Sanitation Data'!$D$32,0,10*ROW('Sanitation Data'!D60)))</f>
        <v/>
      </c>
      <c r="CT66" s="32" t="str">
        <f ca="true">+IF(OFFSET('Sanitation Data'!$D$33,0,10*ROW('Sanitation Data'!D60))="","",OFFSET('Sanitation Data'!$D$33,0,10*ROW('Sanitation Data'!D60)))</f>
        <v/>
      </c>
      <c r="CU66" s="32" t="str">
        <f ca="true">+IF(OFFSET('Sanitation Data'!$E$29,0,10*ROW('Sanitation Data'!E60))="","",OFFSET('Sanitation Data'!$E$29,0,10*ROW('Sanitation Data'!E60)))</f>
        <v/>
      </c>
      <c r="CV66" s="32" t="str">
        <f ca="true">+IF(OFFSET('Sanitation Data'!$E$30,0,10*ROW('Sanitation Data'!E60))="","",OFFSET('Sanitation Data'!$E$30,0,10*ROW('Sanitation Data'!E60)))</f>
        <v/>
      </c>
      <c r="CW66" s="32" t="str">
        <f ca="true">+IF(OFFSET('Sanitation Data'!$E$31,0,10*ROW('Sanitation Data'!E60))="","",OFFSET('Sanitation Data'!$E$31,0,10*ROW('Sanitation Data'!E60)))</f>
        <v/>
      </c>
      <c r="CX66" s="32" t="str">
        <f ca="true">+IF(OFFSET('Sanitation Data'!$E$32,0,10*ROW('Sanitation Data'!E60))="","",OFFSET('Sanitation Data'!$E$32,0,10*ROW('Sanitation Data'!E60)))</f>
        <v/>
      </c>
      <c r="CY66" s="32" t="str">
        <f ca="true">+IF(OFFSET('Sanitation Data'!$E$33,0,10*ROW('Sanitation Data'!E60))="","",OFFSET('Sanitation Data'!$E$33,0,10*ROW('Sanitation Data'!E60)))</f>
        <v/>
      </c>
      <c r="CZ66" s="32" t="str">
        <f ca="true">+IF(OFFSET('Sanitation Data'!$F$29,0,10*ROW('Sanitation Data'!F60))="","",OFFSET('Sanitation Data'!$F$29,0,10*ROW('Sanitation Data'!F60)))</f>
        <v/>
      </c>
      <c r="DA66" s="32" t="str">
        <f ca="true">+IF(OFFSET('Sanitation Data'!$F$30,0,10*ROW('Sanitation Data'!F60))="","",OFFSET('Sanitation Data'!$F$30,0,10*ROW('Sanitation Data'!F60)))</f>
        <v/>
      </c>
      <c r="DB66" s="32" t="str">
        <f ca="true">+IF(OFFSET('Sanitation Data'!$F$31,0,10*ROW('Sanitation Data'!F60))="","",OFFSET('Sanitation Data'!$F$31,0,10*ROW('Sanitation Data'!F60)))</f>
        <v/>
      </c>
      <c r="DC66" s="32" t="str">
        <f ca="true">+IF(OFFSET('Sanitation Data'!$F$32,0,10*ROW('Sanitation Data'!F60))="","",OFFSET('Sanitation Data'!$F$32,0,10*ROW('Sanitation Data'!F60)))</f>
        <v/>
      </c>
      <c r="DD66" s="32" t="str">
        <f ca="true">+IF(OFFSET('Sanitation Data'!$F$33,0,10*ROW('Sanitation Data'!F60))="","",OFFSET('Sanitation Data'!$F$33,0,10*ROW('Sanitation Data'!F60)))</f>
        <v/>
      </c>
      <c r="DE66" s="32" t="str">
        <f ca="true">+IF(OFFSET('Sanitation Data'!$G$29,0,10*ROW('Sanitation Data'!G60))="","",OFFSET('Sanitation Data'!$G$29,0,10*ROW('Sanitation Data'!G60)))</f>
        <v/>
      </c>
      <c r="DF66" s="32" t="str">
        <f ca="true">+IF(OFFSET('Sanitation Data'!$G$30,0,10*ROW('Sanitation Data'!G60))="","",OFFSET('Sanitation Data'!$G$30,0,10*ROW('Sanitation Data'!G60)))</f>
        <v/>
      </c>
      <c r="DG66" s="32" t="str">
        <f ca="true">+IF(OFFSET('Sanitation Data'!$G$31,0,10*ROW('Sanitation Data'!G60))="","",OFFSET('Sanitation Data'!$G$31,0,10*ROW('Sanitation Data'!G60)))</f>
        <v/>
      </c>
      <c r="DH66" s="32" t="str">
        <f ca="true">+IF(OFFSET('Sanitation Data'!$G$32,0,10*ROW('Sanitation Data'!G60))="","",OFFSET('Sanitation Data'!$G$32,0,10*ROW('Sanitation Data'!G60)))</f>
        <v/>
      </c>
      <c r="DI66" s="32" t="str">
        <f ca="true">+IF(OFFSET('Sanitation Data'!$G$33,0,10*ROW('Sanitation Data'!G60))="","",OFFSET('Sanitation Data'!$G$33,0,10*ROW('Sanitation Data'!G60)))</f>
        <v/>
      </c>
      <c r="DJ66" s="32" t="str">
        <f ca="true">+IF(OFFSET('Sanitation Data'!$H$29,0,10*ROW('Sanitation Data'!H60))="","",OFFSET('Sanitation Data'!$H$29,0,10*ROW('Sanitation Data'!H60)))</f>
        <v/>
      </c>
      <c r="DK66" s="32" t="str">
        <f ca="true">+IF(OFFSET('Sanitation Data'!$H$30,0,10*ROW('Sanitation Data'!H60))="","",OFFSET('Sanitation Data'!$H$30,0,10*ROW('Sanitation Data'!H60)))</f>
        <v/>
      </c>
      <c r="DL66" s="32" t="str">
        <f ca="true">+IF(OFFSET('Sanitation Data'!$H$31,0,10*ROW('Sanitation Data'!H60))="","",OFFSET('Sanitation Data'!$H$31,0,10*ROW('Sanitation Data'!H60)))</f>
        <v/>
      </c>
      <c r="DM66" s="32" t="str">
        <f ca="true">+IF(OFFSET('Sanitation Data'!$H$32,0,10*ROW('Sanitation Data'!H60))="","",OFFSET('Sanitation Data'!$H$32,0,10*ROW('Sanitation Data'!H60)))</f>
        <v/>
      </c>
      <c r="DN66" s="32" t="str">
        <f ca="true">+IF(OFFSET('Sanitation Data'!$H$33,0,10*ROW('Sanitation Data'!H60))="","",OFFSET('Sanitation Data'!$H$33,0,10*ROW('Sanitation Data'!H60)))</f>
        <v/>
      </c>
      <c r="DO66" s="32" t="str">
        <f ca="true">+IF(OFFSET('Hygiene Data'!$C$12,0,10*ROW('Hygiene Data'!C60))="","",OFFSET('Hygiene Data'!$C$12,0,10*ROW('Hygiene Data'!C60)))</f>
        <v/>
      </c>
      <c r="DP66" s="32" t="str">
        <f ca="true">+IF(OFFSET('Hygiene Data'!$C$13,0,10*ROW('Hygiene Data'!C60))="","",OFFSET('Hygiene Data'!$C$13,0,10*ROW('Hygiene Data'!C60)))</f>
        <v/>
      </c>
      <c r="DQ66" s="32" t="str">
        <f ca="true">+IF(OFFSET('Hygiene Data'!$C$14,0,10*ROW('Hygiene Data'!C60))="","",OFFSET('Hygiene Data'!$C$14,0,10*ROW('Hygiene Data'!C60)))</f>
        <v/>
      </c>
      <c r="DR66" s="32" t="str">
        <f ca="true">+IF(OFFSET('Hygiene Data'!$D$12,0,10*ROW('Hygiene Data'!D60))="","",OFFSET('Hygiene Data'!$D$12,0,10*ROW('Hygiene Data'!D60)))</f>
        <v/>
      </c>
      <c r="DS66" s="32" t="str">
        <f ca="true">+IF(OFFSET('Hygiene Data'!$D$13,0,10*ROW('Hygiene Data'!D60))="","",OFFSET('Hygiene Data'!$D$13,0,10*ROW('Hygiene Data'!D60)))</f>
        <v/>
      </c>
      <c r="DT66" s="32" t="str">
        <f ca="true">+IF(OFFSET('Hygiene Data'!$D$14,0,10*ROW('Hygiene Data'!D60))="","",OFFSET('Hygiene Data'!$D$14,0,10*ROW('Hygiene Data'!D60)))</f>
        <v/>
      </c>
      <c r="DU66" s="32" t="str">
        <f ca="true">+IF(OFFSET('Hygiene Data'!$E$12,0,10*ROW('Hygiene Data'!E60))="","",OFFSET('Hygiene Data'!$E$12,0,10*ROW('Hygiene Data'!E60)))</f>
        <v/>
      </c>
      <c r="DV66" s="32" t="str">
        <f ca="true">+IF(OFFSET('Hygiene Data'!$E$13,0,10*ROW('Hygiene Data'!E60))="","",OFFSET('Hygiene Data'!$E$13,0,10*ROW('Hygiene Data'!E60)))</f>
        <v/>
      </c>
      <c r="DW66" s="32" t="str">
        <f ca="true">+IF(OFFSET('Hygiene Data'!$E$14,0,10*ROW('Hygiene Data'!E60))="","",OFFSET('Hygiene Data'!$E$14,0,10*ROW('Hygiene Data'!E60)))</f>
        <v/>
      </c>
      <c r="DX66" s="32" t="str">
        <f ca="true">+IF(OFFSET('Hygiene Data'!$F$12,0,10*ROW('Hygiene Data'!F60))="","",OFFSET('Hygiene Data'!$F$12,0,10*ROW('Hygiene Data'!F60)))</f>
        <v/>
      </c>
      <c r="DY66" s="32" t="str">
        <f ca="true">+IF(OFFSET('Hygiene Data'!$F$13,0,10*ROW('Hygiene Data'!F60))="","",OFFSET('Hygiene Data'!$F$13,0,10*ROW('Hygiene Data'!F60)))</f>
        <v/>
      </c>
      <c r="DZ66" s="32" t="str">
        <f ca="true">+IF(OFFSET('Hygiene Data'!$F$14,0,10*ROW('Hygiene Data'!F60))="","",OFFSET('Hygiene Data'!$F$14,0,10*ROW('Hygiene Data'!F60)))</f>
        <v/>
      </c>
      <c r="EA66" s="32" t="str">
        <f ca="true">+IF(OFFSET('Hygiene Data'!$G$12,0,10*ROW('Hygiene Data'!G60))="","",OFFSET('Hygiene Data'!$G$12,0,10*ROW('Hygiene Data'!G60)))</f>
        <v/>
      </c>
      <c r="EB66" s="32" t="str">
        <f ca="true">+IF(OFFSET('Hygiene Data'!$G$13,0,10*ROW('Hygiene Data'!G60))="","",OFFSET('Hygiene Data'!$G$13,0,10*ROW('Hygiene Data'!G60)))</f>
        <v/>
      </c>
      <c r="EC66" s="32" t="str">
        <f ca="true">+IF(OFFSET('Hygiene Data'!$G$14,0,10*ROW('Hygiene Data'!G60))="","",OFFSET('Hygiene Data'!$G$14,0,10*ROW('Hygiene Data'!G60)))</f>
        <v/>
      </c>
      <c r="ED66" s="32" t="str">
        <f ca="true">+IF(OFFSET('Hygiene Data'!$H$12,0,10*ROW('Hygiene Data'!H60))="","",OFFSET('Hygiene Data'!$H$12,0,10*ROW('Hygiene Data'!H60)))</f>
        <v/>
      </c>
      <c r="EE66" s="32" t="str">
        <f ca="true">+IF(OFFSET('Hygiene Data'!$H$13,0,10*ROW('Hygiene Data'!H60))="","",OFFSET('Hygiene Data'!$H$13,0,10*ROW('Hygiene Data'!H60)))</f>
        <v/>
      </c>
      <c r="EF66" s="32" t="str">
        <f ca="true">+IF(OFFSET('Hygiene Data'!$H$14,0,10*ROW('Hygiene Data'!H60))="","",OFFSET('Hygiene Data'!$H$14,0,10*ROW('Hygiene Data'!H60)))</f>
        <v/>
      </c>
    </row>
    <row r="67" x14ac:dyDescent="0.2">
      <c r="A67" s="55" t="str">
        <f ca="true">+IF(OFFSET('Water Data'!$B$1,0,10*ROW('Water Data'!B64))="","",OFFSET('Water Data'!$B$1,0,10*ROW('Water Data'!B64)))</f>
        <v/>
      </c>
      <c r="B67" s="55" t="str">
        <f ca="true">+IF(OFFSET('Water Data'!$A$3,0,10*ROW('Water Data'!A64))="","",OFFSET('Water Data'!$A$3,0,10*ROW('Water Data'!A64)))</f>
        <v/>
      </c>
      <c r="C67" s="55" t="str">
        <f ca="true">+IF(OFFSET('Water Data'!$C$3,0,10*ROW('Water Data'!C64))="","",OFFSET('Water Data'!$C$3,0,10*ROW('Water Data'!C64)))</f>
        <v/>
      </c>
      <c r="D67" s="243"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3"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3"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3"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3"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3"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3"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3"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3"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3"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3"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3"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3"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3"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3"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3"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3"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3"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4"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4"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4"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4"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4"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4"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4"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4"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4"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4"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4"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4"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4"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4"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4"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4"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4"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4"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4"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4"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4"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4"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4"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4"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4"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4"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4"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4"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4"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4"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5"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5"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5"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5"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5"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5"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5"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5"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5"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5"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5"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5"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5"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5"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5"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5"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5"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5"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2" t="str">
        <f ca="true">+IF(OFFSET('Water Data'!$C$28,0,10*ROW('Water Data'!C61))="","",OFFSET('Water Data'!$C$28,0,10*ROW('Water Data'!C61)))</f>
        <v/>
      </c>
      <c r="BT67" s="32" t="str">
        <f ca="true">+IF(OFFSET('Water Data'!$C$29,0,10*ROW('Water Data'!C61))="","",OFFSET('Water Data'!$C$29,0,10*ROW('Water Data'!C61)))</f>
        <v/>
      </c>
      <c r="BU67" s="32" t="str">
        <f ca="true">+IF(OFFSET('Water Data'!$C$30,0,10*ROW('Water Data'!C61))="","",OFFSET('Water Data'!$C$30,0,10*ROW('Water Data'!C61)))</f>
        <v/>
      </c>
      <c r="BV67" s="32" t="str">
        <f ca="true">+IF(OFFSET('Water Data'!$D$28,0,10*ROW('Water Data'!D61))="","",OFFSET('Water Data'!$D$28,0,10*ROW('Water Data'!D61)))</f>
        <v/>
      </c>
      <c r="BW67" s="32" t="str">
        <f ca="true">+IF(OFFSET('Water Data'!$D$29,0,10*ROW('Water Data'!D61))="","",OFFSET('Water Data'!$D$29,0,10*ROW('Water Data'!D61)))</f>
        <v/>
      </c>
      <c r="BX67" s="32" t="str">
        <f ca="true">+IF(OFFSET('Water Data'!$D$30,0,10*ROW('Water Data'!D61))="","",OFFSET('Water Data'!$D$30,0,10*ROW('Water Data'!D61)))</f>
        <v/>
      </c>
      <c r="BY67" s="32" t="str">
        <f ca="true">+IF(OFFSET('Water Data'!$E$28,0,10*ROW('Water Data'!E61))="","",OFFSET('Water Data'!$E$28,0,10*ROW('Water Data'!E61)))</f>
        <v/>
      </c>
      <c r="BZ67" s="32" t="str">
        <f ca="true">+IF(OFFSET('Water Data'!$E$29,0,10*ROW('Water Data'!E61))="","",OFFSET('Water Data'!$E$29,0,10*ROW('Water Data'!E61)))</f>
        <v/>
      </c>
      <c r="CA67" s="32" t="str">
        <f ca="true">+IF(OFFSET('Water Data'!$E$30,0,10*ROW('Water Data'!E61))="","",OFFSET('Water Data'!$E$30,0,10*ROW('Water Data'!E61)))</f>
        <v/>
      </c>
      <c r="CB67" s="32" t="str">
        <f ca="true">+IF(OFFSET('Water Data'!$F$28,0,10*ROW('Water Data'!F61))="","",OFFSET('Water Data'!$F$28,0,10*ROW('Water Data'!F61)))</f>
        <v/>
      </c>
      <c r="CC67" s="32" t="str">
        <f ca="true">+IF(OFFSET('Water Data'!$F$29,0,10*ROW('Water Data'!F61))="","",OFFSET('Water Data'!$F$29,0,10*ROW('Water Data'!F61)))</f>
        <v/>
      </c>
      <c r="CD67" s="32" t="str">
        <f ca="true">+IF(OFFSET('Water Data'!$F$30,0,10*ROW('Water Data'!F61))="","",OFFSET('Water Data'!$F$30,0,10*ROW('Water Data'!F61)))</f>
        <v/>
      </c>
      <c r="CE67" s="32" t="str">
        <f ca="true">+IF(OFFSET('Water Data'!$G$28,0,10*ROW('Water Data'!G61))="","",OFFSET('Water Data'!$G$28,0,10*ROW('Water Data'!G61)))</f>
        <v/>
      </c>
      <c r="CF67" s="32" t="str">
        <f ca="true">+IF(OFFSET('Water Data'!$G$29,0,10*ROW('Water Data'!G61))="","",OFFSET('Water Data'!$G$29,0,10*ROW('Water Data'!G61)))</f>
        <v/>
      </c>
      <c r="CG67" s="32" t="str">
        <f ca="true">+IF(OFFSET('Water Data'!$G$30,0,10*ROW('Water Data'!G61))="","",OFFSET('Water Data'!$G$30,0,10*ROW('Water Data'!G61)))</f>
        <v/>
      </c>
      <c r="CH67" s="32" t="str">
        <f ca="true">+IF(OFFSET('Water Data'!$H$28,0,10*ROW('Water Data'!H61))="","",OFFSET('Water Data'!$H$28,0,10*ROW('Water Data'!H61)))</f>
        <v/>
      </c>
      <c r="CI67" s="32" t="str">
        <f ca="true">+IF(OFFSET('Water Data'!$H$29,0,10*ROW('Water Data'!H61))="","",OFFSET('Water Data'!$H$29,0,10*ROW('Water Data'!H61)))</f>
        <v/>
      </c>
      <c r="CJ67" s="32" t="str">
        <f ca="true">+IF(OFFSET('Water Data'!$H$30,0,10*ROW('Water Data'!H61))="","",OFFSET('Water Data'!$H$30,0,10*ROW('Water Data'!H61)))</f>
        <v/>
      </c>
      <c r="CK67" s="32" t="str">
        <f ca="true">+IF(OFFSET('Sanitation Data'!$C$29,0,10*ROW('Sanitation Data'!C61))="","",OFFSET('Sanitation Data'!$C$29,0,10*ROW('Sanitation Data'!C61)))</f>
        <v/>
      </c>
      <c r="CL67" s="32" t="str">
        <f ca="true">+IF(OFFSET('Sanitation Data'!$C$30,0,10*ROW('Sanitation Data'!C61))="","",OFFSET('Sanitation Data'!$C$30,0,10*ROW('Sanitation Data'!C61)))</f>
        <v/>
      </c>
      <c r="CM67" s="32" t="str">
        <f ca="true">+IF(OFFSET('Sanitation Data'!$C$31,0,10*ROW('Sanitation Data'!C61))="","",OFFSET('Sanitation Data'!$C$31,0,10*ROW('Sanitation Data'!C61)))</f>
        <v/>
      </c>
      <c r="CN67" s="32" t="str">
        <f ca="true">+IF(OFFSET('Sanitation Data'!$C$32,0,10*ROW('Sanitation Data'!C61))="","",OFFSET('Sanitation Data'!$C$32,0,10*ROW('Sanitation Data'!C61)))</f>
        <v/>
      </c>
      <c r="CO67" s="32" t="str">
        <f ca="true">+IF(OFFSET('Sanitation Data'!$C$33,0,10*ROW('Sanitation Data'!C61))="","",OFFSET('Sanitation Data'!$C$33,0,10*ROW('Sanitation Data'!C61)))</f>
        <v/>
      </c>
      <c r="CP67" s="32" t="str">
        <f ca="true">+IF(OFFSET('Sanitation Data'!$D$29,0,10*ROW('Sanitation Data'!D61))="","",OFFSET('Sanitation Data'!$D$29,0,10*ROW('Sanitation Data'!D61)))</f>
        <v/>
      </c>
      <c r="CQ67" s="32" t="str">
        <f ca="true">+IF(OFFSET('Sanitation Data'!$D$30,0,10*ROW('Sanitation Data'!D61))="","",OFFSET('Sanitation Data'!$D$30,0,10*ROW('Sanitation Data'!D61)))</f>
        <v/>
      </c>
      <c r="CR67" s="32" t="str">
        <f ca="true">+IF(OFFSET('Sanitation Data'!$D$31,0,10*ROW('Sanitation Data'!D61))="","",OFFSET('Sanitation Data'!$D$31,0,10*ROW('Sanitation Data'!D61)))</f>
        <v/>
      </c>
      <c r="CS67" s="32" t="str">
        <f ca="true">+IF(OFFSET('Sanitation Data'!$D$32,0,10*ROW('Sanitation Data'!D61))="","",OFFSET('Sanitation Data'!$D$32,0,10*ROW('Sanitation Data'!D61)))</f>
        <v/>
      </c>
      <c r="CT67" s="32" t="str">
        <f ca="true">+IF(OFFSET('Sanitation Data'!$D$33,0,10*ROW('Sanitation Data'!D61))="","",OFFSET('Sanitation Data'!$D$33,0,10*ROW('Sanitation Data'!D61)))</f>
        <v/>
      </c>
      <c r="CU67" s="32" t="str">
        <f ca="true">+IF(OFFSET('Sanitation Data'!$E$29,0,10*ROW('Sanitation Data'!E61))="","",OFFSET('Sanitation Data'!$E$29,0,10*ROW('Sanitation Data'!E61)))</f>
        <v/>
      </c>
      <c r="CV67" s="32" t="str">
        <f ca="true">+IF(OFFSET('Sanitation Data'!$E$30,0,10*ROW('Sanitation Data'!E61))="","",OFFSET('Sanitation Data'!$E$30,0,10*ROW('Sanitation Data'!E61)))</f>
        <v/>
      </c>
      <c r="CW67" s="32" t="str">
        <f ca="true">+IF(OFFSET('Sanitation Data'!$E$31,0,10*ROW('Sanitation Data'!E61))="","",OFFSET('Sanitation Data'!$E$31,0,10*ROW('Sanitation Data'!E61)))</f>
        <v/>
      </c>
      <c r="CX67" s="32" t="str">
        <f ca="true">+IF(OFFSET('Sanitation Data'!$E$32,0,10*ROW('Sanitation Data'!E61))="","",OFFSET('Sanitation Data'!$E$32,0,10*ROW('Sanitation Data'!E61)))</f>
        <v/>
      </c>
      <c r="CY67" s="32" t="str">
        <f ca="true">+IF(OFFSET('Sanitation Data'!$E$33,0,10*ROW('Sanitation Data'!E61))="","",OFFSET('Sanitation Data'!$E$33,0,10*ROW('Sanitation Data'!E61)))</f>
        <v/>
      </c>
      <c r="CZ67" s="32" t="str">
        <f ca="true">+IF(OFFSET('Sanitation Data'!$F$29,0,10*ROW('Sanitation Data'!F61))="","",OFFSET('Sanitation Data'!$F$29,0,10*ROW('Sanitation Data'!F61)))</f>
        <v/>
      </c>
      <c r="DA67" s="32" t="str">
        <f ca="true">+IF(OFFSET('Sanitation Data'!$F$30,0,10*ROW('Sanitation Data'!F61))="","",OFFSET('Sanitation Data'!$F$30,0,10*ROW('Sanitation Data'!F61)))</f>
        <v/>
      </c>
      <c r="DB67" s="32" t="str">
        <f ca="true">+IF(OFFSET('Sanitation Data'!$F$31,0,10*ROW('Sanitation Data'!F61))="","",OFFSET('Sanitation Data'!$F$31,0,10*ROW('Sanitation Data'!F61)))</f>
        <v/>
      </c>
      <c r="DC67" s="32" t="str">
        <f ca="true">+IF(OFFSET('Sanitation Data'!$F$32,0,10*ROW('Sanitation Data'!F61))="","",OFFSET('Sanitation Data'!$F$32,0,10*ROW('Sanitation Data'!F61)))</f>
        <v/>
      </c>
      <c r="DD67" s="32" t="str">
        <f ca="true">+IF(OFFSET('Sanitation Data'!$F$33,0,10*ROW('Sanitation Data'!F61))="","",OFFSET('Sanitation Data'!$F$33,0,10*ROW('Sanitation Data'!F61)))</f>
        <v/>
      </c>
      <c r="DE67" s="32" t="str">
        <f ca="true">+IF(OFFSET('Sanitation Data'!$G$29,0,10*ROW('Sanitation Data'!G61))="","",OFFSET('Sanitation Data'!$G$29,0,10*ROW('Sanitation Data'!G61)))</f>
        <v/>
      </c>
      <c r="DF67" s="32" t="str">
        <f ca="true">+IF(OFFSET('Sanitation Data'!$G$30,0,10*ROW('Sanitation Data'!G61))="","",OFFSET('Sanitation Data'!$G$30,0,10*ROW('Sanitation Data'!G61)))</f>
        <v/>
      </c>
      <c r="DG67" s="32" t="str">
        <f ca="true">+IF(OFFSET('Sanitation Data'!$G$31,0,10*ROW('Sanitation Data'!G61))="","",OFFSET('Sanitation Data'!$G$31,0,10*ROW('Sanitation Data'!G61)))</f>
        <v/>
      </c>
      <c r="DH67" s="32" t="str">
        <f ca="true">+IF(OFFSET('Sanitation Data'!$G$32,0,10*ROW('Sanitation Data'!G61))="","",OFFSET('Sanitation Data'!$G$32,0,10*ROW('Sanitation Data'!G61)))</f>
        <v/>
      </c>
      <c r="DI67" s="32" t="str">
        <f ca="true">+IF(OFFSET('Sanitation Data'!$G$33,0,10*ROW('Sanitation Data'!G61))="","",OFFSET('Sanitation Data'!$G$33,0,10*ROW('Sanitation Data'!G61)))</f>
        <v/>
      </c>
      <c r="DJ67" s="32" t="str">
        <f ca="true">+IF(OFFSET('Sanitation Data'!$H$29,0,10*ROW('Sanitation Data'!H61))="","",OFFSET('Sanitation Data'!$H$29,0,10*ROW('Sanitation Data'!H61)))</f>
        <v/>
      </c>
      <c r="DK67" s="32" t="str">
        <f ca="true">+IF(OFFSET('Sanitation Data'!$H$30,0,10*ROW('Sanitation Data'!H61))="","",OFFSET('Sanitation Data'!$H$30,0,10*ROW('Sanitation Data'!H61)))</f>
        <v/>
      </c>
      <c r="DL67" s="32" t="str">
        <f ca="true">+IF(OFFSET('Sanitation Data'!$H$31,0,10*ROW('Sanitation Data'!H61))="","",OFFSET('Sanitation Data'!$H$31,0,10*ROW('Sanitation Data'!H61)))</f>
        <v/>
      </c>
      <c r="DM67" s="32" t="str">
        <f ca="true">+IF(OFFSET('Sanitation Data'!$H$32,0,10*ROW('Sanitation Data'!H61))="","",OFFSET('Sanitation Data'!$H$32,0,10*ROW('Sanitation Data'!H61)))</f>
        <v/>
      </c>
      <c r="DN67" s="32" t="str">
        <f ca="true">+IF(OFFSET('Sanitation Data'!$H$33,0,10*ROW('Sanitation Data'!H61))="","",OFFSET('Sanitation Data'!$H$33,0,10*ROW('Sanitation Data'!H61)))</f>
        <v/>
      </c>
      <c r="DO67" s="32" t="str">
        <f ca="true">+IF(OFFSET('Hygiene Data'!$C$12,0,10*ROW('Hygiene Data'!C61))="","",OFFSET('Hygiene Data'!$C$12,0,10*ROW('Hygiene Data'!C61)))</f>
        <v/>
      </c>
      <c r="DP67" s="32" t="str">
        <f ca="true">+IF(OFFSET('Hygiene Data'!$C$13,0,10*ROW('Hygiene Data'!C61))="","",OFFSET('Hygiene Data'!$C$13,0,10*ROW('Hygiene Data'!C61)))</f>
        <v/>
      </c>
      <c r="DQ67" s="32" t="str">
        <f ca="true">+IF(OFFSET('Hygiene Data'!$C$14,0,10*ROW('Hygiene Data'!C61))="","",OFFSET('Hygiene Data'!$C$14,0,10*ROW('Hygiene Data'!C61)))</f>
        <v/>
      </c>
      <c r="DR67" s="32" t="str">
        <f ca="true">+IF(OFFSET('Hygiene Data'!$D$12,0,10*ROW('Hygiene Data'!D61))="","",OFFSET('Hygiene Data'!$D$12,0,10*ROW('Hygiene Data'!D61)))</f>
        <v/>
      </c>
      <c r="DS67" s="32" t="str">
        <f ca="true">+IF(OFFSET('Hygiene Data'!$D$13,0,10*ROW('Hygiene Data'!D61))="","",OFFSET('Hygiene Data'!$D$13,0,10*ROW('Hygiene Data'!D61)))</f>
        <v/>
      </c>
      <c r="DT67" s="32" t="str">
        <f ca="true">+IF(OFFSET('Hygiene Data'!$D$14,0,10*ROW('Hygiene Data'!D61))="","",OFFSET('Hygiene Data'!$D$14,0,10*ROW('Hygiene Data'!D61)))</f>
        <v/>
      </c>
      <c r="DU67" s="32" t="str">
        <f ca="true">+IF(OFFSET('Hygiene Data'!$E$12,0,10*ROW('Hygiene Data'!E61))="","",OFFSET('Hygiene Data'!$E$12,0,10*ROW('Hygiene Data'!E61)))</f>
        <v/>
      </c>
      <c r="DV67" s="32" t="str">
        <f ca="true">+IF(OFFSET('Hygiene Data'!$E$13,0,10*ROW('Hygiene Data'!E61))="","",OFFSET('Hygiene Data'!$E$13,0,10*ROW('Hygiene Data'!E61)))</f>
        <v/>
      </c>
      <c r="DW67" s="32" t="str">
        <f ca="true">+IF(OFFSET('Hygiene Data'!$E$14,0,10*ROW('Hygiene Data'!E61))="","",OFFSET('Hygiene Data'!$E$14,0,10*ROW('Hygiene Data'!E61)))</f>
        <v/>
      </c>
      <c r="DX67" s="32" t="str">
        <f ca="true">+IF(OFFSET('Hygiene Data'!$F$12,0,10*ROW('Hygiene Data'!F61))="","",OFFSET('Hygiene Data'!$F$12,0,10*ROW('Hygiene Data'!F61)))</f>
        <v/>
      </c>
      <c r="DY67" s="32" t="str">
        <f ca="true">+IF(OFFSET('Hygiene Data'!$F$13,0,10*ROW('Hygiene Data'!F61))="","",OFFSET('Hygiene Data'!$F$13,0,10*ROW('Hygiene Data'!F61)))</f>
        <v/>
      </c>
      <c r="DZ67" s="32" t="str">
        <f ca="true">+IF(OFFSET('Hygiene Data'!$F$14,0,10*ROW('Hygiene Data'!F61))="","",OFFSET('Hygiene Data'!$F$14,0,10*ROW('Hygiene Data'!F61)))</f>
        <v/>
      </c>
      <c r="EA67" s="32" t="str">
        <f ca="true">+IF(OFFSET('Hygiene Data'!$G$12,0,10*ROW('Hygiene Data'!G61))="","",OFFSET('Hygiene Data'!$G$12,0,10*ROW('Hygiene Data'!G61)))</f>
        <v/>
      </c>
      <c r="EB67" s="32" t="str">
        <f ca="true">+IF(OFFSET('Hygiene Data'!$G$13,0,10*ROW('Hygiene Data'!G61))="","",OFFSET('Hygiene Data'!$G$13,0,10*ROW('Hygiene Data'!G61)))</f>
        <v/>
      </c>
      <c r="EC67" s="32" t="str">
        <f ca="true">+IF(OFFSET('Hygiene Data'!$G$14,0,10*ROW('Hygiene Data'!G61))="","",OFFSET('Hygiene Data'!$G$14,0,10*ROW('Hygiene Data'!G61)))</f>
        <v/>
      </c>
      <c r="ED67" s="32" t="str">
        <f ca="true">+IF(OFFSET('Hygiene Data'!$H$12,0,10*ROW('Hygiene Data'!H61))="","",OFFSET('Hygiene Data'!$H$12,0,10*ROW('Hygiene Data'!H61)))</f>
        <v/>
      </c>
      <c r="EE67" s="32" t="str">
        <f ca="true">+IF(OFFSET('Hygiene Data'!$H$13,0,10*ROW('Hygiene Data'!H61))="","",OFFSET('Hygiene Data'!$H$13,0,10*ROW('Hygiene Data'!H61)))</f>
        <v/>
      </c>
      <c r="EF67" s="32" t="str">
        <f ca="true">+IF(OFFSET('Hygiene Data'!$H$14,0,10*ROW('Hygiene Data'!H61))="","",OFFSET('Hygiene Data'!$H$14,0,10*ROW('Hygiene Data'!H61)))</f>
        <v/>
      </c>
    </row>
    <row r="68" x14ac:dyDescent="0.2">
      <c r="A68" s="55" t="str">
        <f ca="true">+IF(OFFSET('Water Data'!$B$1,0,10*ROW('Water Data'!B65))="","",OFFSET('Water Data'!$B$1,0,10*ROW('Water Data'!B65)))</f>
        <v/>
      </c>
      <c r="B68" s="55" t="str">
        <f ca="true">+IF(OFFSET('Water Data'!$A$3,0,10*ROW('Water Data'!A65))="","",OFFSET('Water Data'!$A$3,0,10*ROW('Water Data'!A65)))</f>
        <v/>
      </c>
      <c r="C68" s="55" t="str">
        <f ca="true">+IF(OFFSET('Water Data'!$C$3,0,10*ROW('Water Data'!C65))="","",OFFSET('Water Data'!$C$3,0,10*ROW('Water Data'!C65)))</f>
        <v/>
      </c>
      <c r="D68" s="243"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3"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3"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3"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3"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3"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3"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3"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3"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3"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3"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3"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3"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3"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3"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3"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3"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3"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4"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4"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4"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4"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4"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4"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4"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4"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4"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4"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4"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4"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4"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4"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4"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4"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4"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4"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4"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4"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4"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4"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4"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4"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4"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4"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4"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4"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4"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4"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5"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5"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5"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5"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5"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5"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5"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5"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5"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5"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5"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5"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5"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5"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5"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5"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5"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5"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2" t="str">
        <f ca="true">+IF(OFFSET('Water Data'!$C$28,0,10*ROW('Water Data'!C62))="","",OFFSET('Water Data'!$C$28,0,10*ROW('Water Data'!C62)))</f>
        <v/>
      </c>
      <c r="BT68" s="32" t="str">
        <f ca="true">+IF(OFFSET('Water Data'!$C$29,0,10*ROW('Water Data'!C62))="","",OFFSET('Water Data'!$C$29,0,10*ROW('Water Data'!C62)))</f>
        <v/>
      </c>
      <c r="BU68" s="32" t="str">
        <f ca="true">+IF(OFFSET('Water Data'!$C$30,0,10*ROW('Water Data'!C62))="","",OFFSET('Water Data'!$C$30,0,10*ROW('Water Data'!C62)))</f>
        <v/>
      </c>
      <c r="BV68" s="32" t="str">
        <f ca="true">+IF(OFFSET('Water Data'!$D$28,0,10*ROW('Water Data'!D62))="","",OFFSET('Water Data'!$D$28,0,10*ROW('Water Data'!D62)))</f>
        <v/>
      </c>
      <c r="BW68" s="32" t="str">
        <f ca="true">+IF(OFFSET('Water Data'!$D$29,0,10*ROW('Water Data'!D62))="","",OFFSET('Water Data'!$D$29,0,10*ROW('Water Data'!D62)))</f>
        <v/>
      </c>
      <c r="BX68" s="32" t="str">
        <f ca="true">+IF(OFFSET('Water Data'!$D$30,0,10*ROW('Water Data'!D62))="","",OFFSET('Water Data'!$D$30,0,10*ROW('Water Data'!D62)))</f>
        <v/>
      </c>
      <c r="BY68" s="32" t="str">
        <f ca="true">+IF(OFFSET('Water Data'!$E$28,0,10*ROW('Water Data'!E62))="","",OFFSET('Water Data'!$E$28,0,10*ROW('Water Data'!E62)))</f>
        <v/>
      </c>
      <c r="BZ68" s="32" t="str">
        <f ca="true">+IF(OFFSET('Water Data'!$E$29,0,10*ROW('Water Data'!E62))="","",OFFSET('Water Data'!$E$29,0,10*ROW('Water Data'!E62)))</f>
        <v/>
      </c>
      <c r="CA68" s="32" t="str">
        <f ca="true">+IF(OFFSET('Water Data'!$E$30,0,10*ROW('Water Data'!E62))="","",OFFSET('Water Data'!$E$30,0,10*ROW('Water Data'!E62)))</f>
        <v/>
      </c>
      <c r="CB68" s="32" t="str">
        <f ca="true">+IF(OFFSET('Water Data'!$F$28,0,10*ROW('Water Data'!F62))="","",OFFSET('Water Data'!$F$28,0,10*ROW('Water Data'!F62)))</f>
        <v/>
      </c>
      <c r="CC68" s="32" t="str">
        <f ca="true">+IF(OFFSET('Water Data'!$F$29,0,10*ROW('Water Data'!F62))="","",OFFSET('Water Data'!$F$29,0,10*ROW('Water Data'!F62)))</f>
        <v/>
      </c>
      <c r="CD68" s="32" t="str">
        <f ca="true">+IF(OFFSET('Water Data'!$F$30,0,10*ROW('Water Data'!F62))="","",OFFSET('Water Data'!$F$30,0,10*ROW('Water Data'!F62)))</f>
        <v/>
      </c>
      <c r="CE68" s="32" t="str">
        <f ca="true">+IF(OFFSET('Water Data'!$G$28,0,10*ROW('Water Data'!G62))="","",OFFSET('Water Data'!$G$28,0,10*ROW('Water Data'!G62)))</f>
        <v/>
      </c>
      <c r="CF68" s="32" t="str">
        <f ca="true">+IF(OFFSET('Water Data'!$G$29,0,10*ROW('Water Data'!G62))="","",OFFSET('Water Data'!$G$29,0,10*ROW('Water Data'!G62)))</f>
        <v/>
      </c>
      <c r="CG68" s="32" t="str">
        <f ca="true">+IF(OFFSET('Water Data'!$G$30,0,10*ROW('Water Data'!G62))="","",OFFSET('Water Data'!$G$30,0,10*ROW('Water Data'!G62)))</f>
        <v/>
      </c>
      <c r="CH68" s="32" t="str">
        <f ca="true">+IF(OFFSET('Water Data'!$H$28,0,10*ROW('Water Data'!H62))="","",OFFSET('Water Data'!$H$28,0,10*ROW('Water Data'!H62)))</f>
        <v/>
      </c>
      <c r="CI68" s="32" t="str">
        <f ca="true">+IF(OFFSET('Water Data'!$H$29,0,10*ROW('Water Data'!H62))="","",OFFSET('Water Data'!$H$29,0,10*ROW('Water Data'!H62)))</f>
        <v/>
      </c>
      <c r="CJ68" s="32" t="str">
        <f ca="true">+IF(OFFSET('Water Data'!$H$30,0,10*ROW('Water Data'!H62))="","",OFFSET('Water Data'!$H$30,0,10*ROW('Water Data'!H62)))</f>
        <v/>
      </c>
      <c r="CK68" s="32" t="str">
        <f ca="true">+IF(OFFSET('Sanitation Data'!$C$29,0,10*ROW('Sanitation Data'!C62))="","",OFFSET('Sanitation Data'!$C$29,0,10*ROW('Sanitation Data'!C62)))</f>
        <v/>
      </c>
      <c r="CL68" s="32" t="str">
        <f ca="true">+IF(OFFSET('Sanitation Data'!$C$30,0,10*ROW('Sanitation Data'!C62))="","",OFFSET('Sanitation Data'!$C$30,0,10*ROW('Sanitation Data'!C62)))</f>
        <v/>
      </c>
      <c r="CM68" s="32" t="str">
        <f ca="true">+IF(OFFSET('Sanitation Data'!$C$31,0,10*ROW('Sanitation Data'!C62))="","",OFFSET('Sanitation Data'!$C$31,0,10*ROW('Sanitation Data'!C62)))</f>
        <v/>
      </c>
      <c r="CN68" s="32" t="str">
        <f ca="true">+IF(OFFSET('Sanitation Data'!$C$32,0,10*ROW('Sanitation Data'!C62))="","",OFFSET('Sanitation Data'!$C$32,0,10*ROW('Sanitation Data'!C62)))</f>
        <v/>
      </c>
      <c r="CO68" s="32" t="str">
        <f ca="true">+IF(OFFSET('Sanitation Data'!$C$33,0,10*ROW('Sanitation Data'!C62))="","",OFFSET('Sanitation Data'!$C$33,0,10*ROW('Sanitation Data'!C62)))</f>
        <v/>
      </c>
      <c r="CP68" s="32" t="str">
        <f ca="true">+IF(OFFSET('Sanitation Data'!$D$29,0,10*ROW('Sanitation Data'!D62))="","",OFFSET('Sanitation Data'!$D$29,0,10*ROW('Sanitation Data'!D62)))</f>
        <v/>
      </c>
      <c r="CQ68" s="32" t="str">
        <f ca="true">+IF(OFFSET('Sanitation Data'!$D$30,0,10*ROW('Sanitation Data'!D62))="","",OFFSET('Sanitation Data'!$D$30,0,10*ROW('Sanitation Data'!D62)))</f>
        <v/>
      </c>
      <c r="CR68" s="32" t="str">
        <f ca="true">+IF(OFFSET('Sanitation Data'!$D$31,0,10*ROW('Sanitation Data'!D62))="","",OFFSET('Sanitation Data'!$D$31,0,10*ROW('Sanitation Data'!D62)))</f>
        <v/>
      </c>
      <c r="CS68" s="32" t="str">
        <f ca="true">+IF(OFFSET('Sanitation Data'!$D$32,0,10*ROW('Sanitation Data'!D62))="","",OFFSET('Sanitation Data'!$D$32,0,10*ROW('Sanitation Data'!D62)))</f>
        <v/>
      </c>
      <c r="CT68" s="32" t="str">
        <f ca="true">+IF(OFFSET('Sanitation Data'!$D$33,0,10*ROW('Sanitation Data'!D62))="","",OFFSET('Sanitation Data'!$D$33,0,10*ROW('Sanitation Data'!D62)))</f>
        <v/>
      </c>
      <c r="CU68" s="32" t="str">
        <f ca="true">+IF(OFFSET('Sanitation Data'!$E$29,0,10*ROW('Sanitation Data'!E62))="","",OFFSET('Sanitation Data'!$E$29,0,10*ROW('Sanitation Data'!E62)))</f>
        <v/>
      </c>
      <c r="CV68" s="32" t="str">
        <f ca="true">+IF(OFFSET('Sanitation Data'!$E$30,0,10*ROW('Sanitation Data'!E62))="","",OFFSET('Sanitation Data'!$E$30,0,10*ROW('Sanitation Data'!E62)))</f>
        <v/>
      </c>
      <c r="CW68" s="32" t="str">
        <f ca="true">+IF(OFFSET('Sanitation Data'!$E$31,0,10*ROW('Sanitation Data'!E62))="","",OFFSET('Sanitation Data'!$E$31,0,10*ROW('Sanitation Data'!E62)))</f>
        <v/>
      </c>
      <c r="CX68" s="32" t="str">
        <f ca="true">+IF(OFFSET('Sanitation Data'!$E$32,0,10*ROW('Sanitation Data'!E62))="","",OFFSET('Sanitation Data'!$E$32,0,10*ROW('Sanitation Data'!E62)))</f>
        <v/>
      </c>
      <c r="CY68" s="32" t="str">
        <f ca="true">+IF(OFFSET('Sanitation Data'!$E$33,0,10*ROW('Sanitation Data'!E62))="","",OFFSET('Sanitation Data'!$E$33,0,10*ROW('Sanitation Data'!E62)))</f>
        <v/>
      </c>
      <c r="CZ68" s="32" t="str">
        <f ca="true">+IF(OFFSET('Sanitation Data'!$F$29,0,10*ROW('Sanitation Data'!F62))="","",OFFSET('Sanitation Data'!$F$29,0,10*ROW('Sanitation Data'!F62)))</f>
        <v/>
      </c>
      <c r="DA68" s="32" t="str">
        <f ca="true">+IF(OFFSET('Sanitation Data'!$F$30,0,10*ROW('Sanitation Data'!F62))="","",OFFSET('Sanitation Data'!$F$30,0,10*ROW('Sanitation Data'!F62)))</f>
        <v/>
      </c>
      <c r="DB68" s="32" t="str">
        <f ca="true">+IF(OFFSET('Sanitation Data'!$F$31,0,10*ROW('Sanitation Data'!F62))="","",OFFSET('Sanitation Data'!$F$31,0,10*ROW('Sanitation Data'!F62)))</f>
        <v/>
      </c>
      <c r="DC68" s="32" t="str">
        <f ca="true">+IF(OFFSET('Sanitation Data'!$F$32,0,10*ROW('Sanitation Data'!F62))="","",OFFSET('Sanitation Data'!$F$32,0,10*ROW('Sanitation Data'!F62)))</f>
        <v/>
      </c>
      <c r="DD68" s="32" t="str">
        <f ca="true">+IF(OFFSET('Sanitation Data'!$F$33,0,10*ROW('Sanitation Data'!F62))="","",OFFSET('Sanitation Data'!$F$33,0,10*ROW('Sanitation Data'!F62)))</f>
        <v/>
      </c>
      <c r="DE68" s="32" t="str">
        <f ca="true">+IF(OFFSET('Sanitation Data'!$G$29,0,10*ROW('Sanitation Data'!G62))="","",OFFSET('Sanitation Data'!$G$29,0,10*ROW('Sanitation Data'!G62)))</f>
        <v/>
      </c>
      <c r="DF68" s="32" t="str">
        <f ca="true">+IF(OFFSET('Sanitation Data'!$G$30,0,10*ROW('Sanitation Data'!G62))="","",OFFSET('Sanitation Data'!$G$30,0,10*ROW('Sanitation Data'!G62)))</f>
        <v/>
      </c>
      <c r="DG68" s="32" t="str">
        <f ca="true">+IF(OFFSET('Sanitation Data'!$G$31,0,10*ROW('Sanitation Data'!G62))="","",OFFSET('Sanitation Data'!$G$31,0,10*ROW('Sanitation Data'!G62)))</f>
        <v/>
      </c>
      <c r="DH68" s="32" t="str">
        <f ca="true">+IF(OFFSET('Sanitation Data'!$G$32,0,10*ROW('Sanitation Data'!G62))="","",OFFSET('Sanitation Data'!$G$32,0,10*ROW('Sanitation Data'!G62)))</f>
        <v/>
      </c>
      <c r="DI68" s="32" t="str">
        <f ca="true">+IF(OFFSET('Sanitation Data'!$G$33,0,10*ROW('Sanitation Data'!G62))="","",OFFSET('Sanitation Data'!$G$33,0,10*ROW('Sanitation Data'!G62)))</f>
        <v/>
      </c>
      <c r="DJ68" s="32" t="str">
        <f ca="true">+IF(OFFSET('Sanitation Data'!$H$29,0,10*ROW('Sanitation Data'!H62))="","",OFFSET('Sanitation Data'!$H$29,0,10*ROW('Sanitation Data'!H62)))</f>
        <v/>
      </c>
      <c r="DK68" s="32" t="str">
        <f ca="true">+IF(OFFSET('Sanitation Data'!$H$30,0,10*ROW('Sanitation Data'!H62))="","",OFFSET('Sanitation Data'!$H$30,0,10*ROW('Sanitation Data'!H62)))</f>
        <v/>
      </c>
      <c r="DL68" s="32" t="str">
        <f ca="true">+IF(OFFSET('Sanitation Data'!$H$31,0,10*ROW('Sanitation Data'!H62))="","",OFFSET('Sanitation Data'!$H$31,0,10*ROW('Sanitation Data'!H62)))</f>
        <v/>
      </c>
      <c r="DM68" s="32" t="str">
        <f ca="true">+IF(OFFSET('Sanitation Data'!$H$32,0,10*ROW('Sanitation Data'!H62))="","",OFFSET('Sanitation Data'!$H$32,0,10*ROW('Sanitation Data'!H62)))</f>
        <v/>
      </c>
      <c r="DN68" s="32" t="str">
        <f ca="true">+IF(OFFSET('Sanitation Data'!$H$33,0,10*ROW('Sanitation Data'!H62))="","",OFFSET('Sanitation Data'!$H$33,0,10*ROW('Sanitation Data'!H62)))</f>
        <v/>
      </c>
      <c r="DO68" s="32" t="str">
        <f ca="true">+IF(OFFSET('Hygiene Data'!$C$12,0,10*ROW('Hygiene Data'!C62))="","",OFFSET('Hygiene Data'!$C$12,0,10*ROW('Hygiene Data'!C62)))</f>
        <v/>
      </c>
      <c r="DP68" s="32" t="str">
        <f ca="true">+IF(OFFSET('Hygiene Data'!$C$13,0,10*ROW('Hygiene Data'!C62))="","",OFFSET('Hygiene Data'!$C$13,0,10*ROW('Hygiene Data'!C62)))</f>
        <v/>
      </c>
      <c r="DQ68" s="32" t="str">
        <f ca="true">+IF(OFFSET('Hygiene Data'!$C$14,0,10*ROW('Hygiene Data'!C62))="","",OFFSET('Hygiene Data'!$C$14,0,10*ROW('Hygiene Data'!C62)))</f>
        <v/>
      </c>
      <c r="DR68" s="32" t="str">
        <f ca="true">+IF(OFFSET('Hygiene Data'!$D$12,0,10*ROW('Hygiene Data'!D62))="","",OFFSET('Hygiene Data'!$D$12,0,10*ROW('Hygiene Data'!D62)))</f>
        <v/>
      </c>
      <c r="DS68" s="32" t="str">
        <f ca="true">+IF(OFFSET('Hygiene Data'!$D$13,0,10*ROW('Hygiene Data'!D62))="","",OFFSET('Hygiene Data'!$D$13,0,10*ROW('Hygiene Data'!D62)))</f>
        <v/>
      </c>
      <c r="DT68" s="32" t="str">
        <f ca="true">+IF(OFFSET('Hygiene Data'!$D$14,0,10*ROW('Hygiene Data'!D62))="","",OFFSET('Hygiene Data'!$D$14,0,10*ROW('Hygiene Data'!D62)))</f>
        <v/>
      </c>
      <c r="DU68" s="32" t="str">
        <f ca="true">+IF(OFFSET('Hygiene Data'!$E$12,0,10*ROW('Hygiene Data'!E62))="","",OFFSET('Hygiene Data'!$E$12,0,10*ROW('Hygiene Data'!E62)))</f>
        <v/>
      </c>
      <c r="DV68" s="32" t="str">
        <f ca="true">+IF(OFFSET('Hygiene Data'!$E$13,0,10*ROW('Hygiene Data'!E62))="","",OFFSET('Hygiene Data'!$E$13,0,10*ROW('Hygiene Data'!E62)))</f>
        <v/>
      </c>
      <c r="DW68" s="32" t="str">
        <f ca="true">+IF(OFFSET('Hygiene Data'!$E$14,0,10*ROW('Hygiene Data'!E62))="","",OFFSET('Hygiene Data'!$E$14,0,10*ROW('Hygiene Data'!E62)))</f>
        <v/>
      </c>
      <c r="DX68" s="32" t="str">
        <f ca="true">+IF(OFFSET('Hygiene Data'!$F$12,0,10*ROW('Hygiene Data'!F62))="","",OFFSET('Hygiene Data'!$F$12,0,10*ROW('Hygiene Data'!F62)))</f>
        <v/>
      </c>
      <c r="DY68" s="32" t="str">
        <f ca="true">+IF(OFFSET('Hygiene Data'!$F$13,0,10*ROW('Hygiene Data'!F62))="","",OFFSET('Hygiene Data'!$F$13,0,10*ROW('Hygiene Data'!F62)))</f>
        <v/>
      </c>
      <c r="DZ68" s="32" t="str">
        <f ca="true">+IF(OFFSET('Hygiene Data'!$F$14,0,10*ROW('Hygiene Data'!F62))="","",OFFSET('Hygiene Data'!$F$14,0,10*ROW('Hygiene Data'!F62)))</f>
        <v/>
      </c>
      <c r="EA68" s="32" t="str">
        <f ca="true">+IF(OFFSET('Hygiene Data'!$G$12,0,10*ROW('Hygiene Data'!G62))="","",OFFSET('Hygiene Data'!$G$12,0,10*ROW('Hygiene Data'!G62)))</f>
        <v/>
      </c>
      <c r="EB68" s="32" t="str">
        <f ca="true">+IF(OFFSET('Hygiene Data'!$G$13,0,10*ROW('Hygiene Data'!G62))="","",OFFSET('Hygiene Data'!$G$13,0,10*ROW('Hygiene Data'!G62)))</f>
        <v/>
      </c>
      <c r="EC68" s="32" t="str">
        <f ca="true">+IF(OFFSET('Hygiene Data'!$G$14,0,10*ROW('Hygiene Data'!G62))="","",OFFSET('Hygiene Data'!$G$14,0,10*ROW('Hygiene Data'!G62)))</f>
        <v/>
      </c>
      <c r="ED68" s="32" t="str">
        <f ca="true">+IF(OFFSET('Hygiene Data'!$H$12,0,10*ROW('Hygiene Data'!H62))="","",OFFSET('Hygiene Data'!$H$12,0,10*ROW('Hygiene Data'!H62)))</f>
        <v/>
      </c>
      <c r="EE68" s="32" t="str">
        <f ca="true">+IF(OFFSET('Hygiene Data'!$H$13,0,10*ROW('Hygiene Data'!H62))="","",OFFSET('Hygiene Data'!$H$13,0,10*ROW('Hygiene Data'!H62)))</f>
        <v/>
      </c>
      <c r="EF68" s="32" t="str">
        <f ca="true">+IF(OFFSET('Hygiene Data'!$H$14,0,10*ROW('Hygiene Data'!H62))="","",OFFSET('Hygiene Data'!$H$14,0,10*ROW('Hygiene Data'!H62)))</f>
        <v/>
      </c>
    </row>
    <row r="69" x14ac:dyDescent="0.2">
      <c r="A69" s="55" t="str">
        <f ca="true">+IF(OFFSET('Water Data'!$B$1,0,10*ROW('Water Data'!B66))="","",OFFSET('Water Data'!$B$1,0,10*ROW('Water Data'!B66)))</f>
        <v/>
      </c>
      <c r="B69" s="55" t="str">
        <f ca="true">+IF(OFFSET('Water Data'!$A$3,0,10*ROW('Water Data'!A66))="","",OFFSET('Water Data'!$A$3,0,10*ROW('Water Data'!A66)))</f>
        <v/>
      </c>
      <c r="C69" s="55" t="str">
        <f ca="true">+IF(OFFSET('Water Data'!$C$3,0,10*ROW('Water Data'!C66))="","",OFFSET('Water Data'!$C$3,0,10*ROW('Water Data'!C66)))</f>
        <v/>
      </c>
      <c r="D69" s="243"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3"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3"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3"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3"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3"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3"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3"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3"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3"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3"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3"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3"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3"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3"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3"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3"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3"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4"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4"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4"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4"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4"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4"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4"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4"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4"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4"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4"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4"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4"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4"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4"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4"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4"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4"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4"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4"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4"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4"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4"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4"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4"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4"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4"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4"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4"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4"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5"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5"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5"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5"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5"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5"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5"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5"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5"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5"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5"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5"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5"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5"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5"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5"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5"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5"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2" t="str">
        <f ca="true">+IF(OFFSET('Water Data'!$C$28,0,10*ROW('Water Data'!C63))="","",OFFSET('Water Data'!$C$28,0,10*ROW('Water Data'!C63)))</f>
        <v/>
      </c>
      <c r="BT69" s="32" t="str">
        <f ca="true">+IF(OFFSET('Water Data'!$C$29,0,10*ROW('Water Data'!C63))="","",OFFSET('Water Data'!$C$29,0,10*ROW('Water Data'!C63)))</f>
        <v/>
      </c>
      <c r="BU69" s="32" t="str">
        <f ca="true">+IF(OFFSET('Water Data'!$C$30,0,10*ROW('Water Data'!C63))="","",OFFSET('Water Data'!$C$30,0,10*ROW('Water Data'!C63)))</f>
        <v/>
      </c>
      <c r="BV69" s="32" t="str">
        <f ca="true">+IF(OFFSET('Water Data'!$D$28,0,10*ROW('Water Data'!D63))="","",OFFSET('Water Data'!$D$28,0,10*ROW('Water Data'!D63)))</f>
        <v/>
      </c>
      <c r="BW69" s="32" t="str">
        <f ca="true">+IF(OFFSET('Water Data'!$D$29,0,10*ROW('Water Data'!D63))="","",OFFSET('Water Data'!$D$29,0,10*ROW('Water Data'!D63)))</f>
        <v/>
      </c>
      <c r="BX69" s="32" t="str">
        <f ca="true">+IF(OFFSET('Water Data'!$D$30,0,10*ROW('Water Data'!D63))="","",OFFSET('Water Data'!$D$30,0,10*ROW('Water Data'!D63)))</f>
        <v/>
      </c>
      <c r="BY69" s="32" t="str">
        <f ca="true">+IF(OFFSET('Water Data'!$E$28,0,10*ROW('Water Data'!E63))="","",OFFSET('Water Data'!$E$28,0,10*ROW('Water Data'!E63)))</f>
        <v/>
      </c>
      <c r="BZ69" s="32" t="str">
        <f ca="true">+IF(OFFSET('Water Data'!$E$29,0,10*ROW('Water Data'!E63))="","",OFFSET('Water Data'!$E$29,0,10*ROW('Water Data'!E63)))</f>
        <v/>
      </c>
      <c r="CA69" s="32" t="str">
        <f ca="true">+IF(OFFSET('Water Data'!$E$30,0,10*ROW('Water Data'!E63))="","",OFFSET('Water Data'!$E$30,0,10*ROW('Water Data'!E63)))</f>
        <v/>
      </c>
      <c r="CB69" s="32" t="str">
        <f ca="true">+IF(OFFSET('Water Data'!$F$28,0,10*ROW('Water Data'!F63))="","",OFFSET('Water Data'!$F$28,0,10*ROW('Water Data'!F63)))</f>
        <v/>
      </c>
      <c r="CC69" s="32" t="str">
        <f ca="true">+IF(OFFSET('Water Data'!$F$29,0,10*ROW('Water Data'!F63))="","",OFFSET('Water Data'!$F$29,0,10*ROW('Water Data'!F63)))</f>
        <v/>
      </c>
      <c r="CD69" s="32" t="str">
        <f ca="true">+IF(OFFSET('Water Data'!$F$30,0,10*ROW('Water Data'!F63))="","",OFFSET('Water Data'!$F$30,0,10*ROW('Water Data'!F63)))</f>
        <v/>
      </c>
      <c r="CE69" s="32" t="str">
        <f ca="true">+IF(OFFSET('Water Data'!$G$28,0,10*ROW('Water Data'!G63))="","",OFFSET('Water Data'!$G$28,0,10*ROW('Water Data'!G63)))</f>
        <v/>
      </c>
      <c r="CF69" s="32" t="str">
        <f ca="true">+IF(OFFSET('Water Data'!$G$29,0,10*ROW('Water Data'!G63))="","",OFFSET('Water Data'!$G$29,0,10*ROW('Water Data'!G63)))</f>
        <v/>
      </c>
      <c r="CG69" s="32" t="str">
        <f ca="true">+IF(OFFSET('Water Data'!$G$30,0,10*ROW('Water Data'!G63))="","",OFFSET('Water Data'!$G$30,0,10*ROW('Water Data'!G63)))</f>
        <v/>
      </c>
      <c r="CH69" s="32" t="str">
        <f ca="true">+IF(OFFSET('Water Data'!$H$28,0,10*ROW('Water Data'!H63))="","",OFFSET('Water Data'!$H$28,0,10*ROW('Water Data'!H63)))</f>
        <v/>
      </c>
      <c r="CI69" s="32" t="str">
        <f ca="true">+IF(OFFSET('Water Data'!$H$29,0,10*ROW('Water Data'!H63))="","",OFFSET('Water Data'!$H$29,0,10*ROW('Water Data'!H63)))</f>
        <v/>
      </c>
      <c r="CJ69" s="32" t="str">
        <f ca="true">+IF(OFFSET('Water Data'!$H$30,0,10*ROW('Water Data'!H63))="","",OFFSET('Water Data'!$H$30,0,10*ROW('Water Data'!H63)))</f>
        <v/>
      </c>
      <c r="CK69" s="32" t="str">
        <f ca="true">+IF(OFFSET('Sanitation Data'!$C$29,0,10*ROW('Sanitation Data'!C63))="","",OFFSET('Sanitation Data'!$C$29,0,10*ROW('Sanitation Data'!C63)))</f>
        <v/>
      </c>
      <c r="CL69" s="32" t="str">
        <f ca="true">+IF(OFFSET('Sanitation Data'!$C$30,0,10*ROW('Sanitation Data'!C63))="","",OFFSET('Sanitation Data'!$C$30,0,10*ROW('Sanitation Data'!C63)))</f>
        <v/>
      </c>
      <c r="CM69" s="32" t="str">
        <f ca="true">+IF(OFFSET('Sanitation Data'!$C$31,0,10*ROW('Sanitation Data'!C63))="","",OFFSET('Sanitation Data'!$C$31,0,10*ROW('Sanitation Data'!C63)))</f>
        <v/>
      </c>
      <c r="CN69" s="32" t="str">
        <f ca="true">+IF(OFFSET('Sanitation Data'!$C$32,0,10*ROW('Sanitation Data'!C63))="","",OFFSET('Sanitation Data'!$C$32,0,10*ROW('Sanitation Data'!C63)))</f>
        <v/>
      </c>
      <c r="CO69" s="32" t="str">
        <f ca="true">+IF(OFFSET('Sanitation Data'!$C$33,0,10*ROW('Sanitation Data'!C63))="","",OFFSET('Sanitation Data'!$C$33,0,10*ROW('Sanitation Data'!C63)))</f>
        <v/>
      </c>
      <c r="CP69" s="32" t="str">
        <f ca="true">+IF(OFFSET('Sanitation Data'!$D$29,0,10*ROW('Sanitation Data'!D63))="","",OFFSET('Sanitation Data'!$D$29,0,10*ROW('Sanitation Data'!D63)))</f>
        <v/>
      </c>
      <c r="CQ69" s="32" t="str">
        <f ca="true">+IF(OFFSET('Sanitation Data'!$D$30,0,10*ROW('Sanitation Data'!D63))="","",OFFSET('Sanitation Data'!$D$30,0,10*ROW('Sanitation Data'!D63)))</f>
        <v/>
      </c>
      <c r="CR69" s="32" t="str">
        <f ca="true">+IF(OFFSET('Sanitation Data'!$D$31,0,10*ROW('Sanitation Data'!D63))="","",OFFSET('Sanitation Data'!$D$31,0,10*ROW('Sanitation Data'!D63)))</f>
        <v/>
      </c>
      <c r="CS69" s="32" t="str">
        <f ca="true">+IF(OFFSET('Sanitation Data'!$D$32,0,10*ROW('Sanitation Data'!D63))="","",OFFSET('Sanitation Data'!$D$32,0,10*ROW('Sanitation Data'!D63)))</f>
        <v/>
      </c>
      <c r="CT69" s="32" t="str">
        <f ca="true">+IF(OFFSET('Sanitation Data'!$D$33,0,10*ROW('Sanitation Data'!D63))="","",OFFSET('Sanitation Data'!$D$33,0,10*ROW('Sanitation Data'!D63)))</f>
        <v/>
      </c>
      <c r="CU69" s="32" t="str">
        <f ca="true">+IF(OFFSET('Sanitation Data'!$E$29,0,10*ROW('Sanitation Data'!E63))="","",OFFSET('Sanitation Data'!$E$29,0,10*ROW('Sanitation Data'!E63)))</f>
        <v/>
      </c>
      <c r="CV69" s="32" t="str">
        <f ca="true">+IF(OFFSET('Sanitation Data'!$E$30,0,10*ROW('Sanitation Data'!E63))="","",OFFSET('Sanitation Data'!$E$30,0,10*ROW('Sanitation Data'!E63)))</f>
        <v/>
      </c>
      <c r="CW69" s="32" t="str">
        <f ca="true">+IF(OFFSET('Sanitation Data'!$E$31,0,10*ROW('Sanitation Data'!E63))="","",OFFSET('Sanitation Data'!$E$31,0,10*ROW('Sanitation Data'!E63)))</f>
        <v/>
      </c>
      <c r="CX69" s="32" t="str">
        <f ca="true">+IF(OFFSET('Sanitation Data'!$E$32,0,10*ROW('Sanitation Data'!E63))="","",OFFSET('Sanitation Data'!$E$32,0,10*ROW('Sanitation Data'!E63)))</f>
        <v/>
      </c>
      <c r="CY69" s="32" t="str">
        <f ca="true">+IF(OFFSET('Sanitation Data'!$E$33,0,10*ROW('Sanitation Data'!E63))="","",OFFSET('Sanitation Data'!$E$33,0,10*ROW('Sanitation Data'!E63)))</f>
        <v/>
      </c>
      <c r="CZ69" s="32" t="str">
        <f ca="true">+IF(OFFSET('Sanitation Data'!$F$29,0,10*ROW('Sanitation Data'!F63))="","",OFFSET('Sanitation Data'!$F$29,0,10*ROW('Sanitation Data'!F63)))</f>
        <v/>
      </c>
      <c r="DA69" s="32" t="str">
        <f ca="true">+IF(OFFSET('Sanitation Data'!$F$30,0,10*ROW('Sanitation Data'!F63))="","",OFFSET('Sanitation Data'!$F$30,0,10*ROW('Sanitation Data'!F63)))</f>
        <v/>
      </c>
      <c r="DB69" s="32" t="str">
        <f ca="true">+IF(OFFSET('Sanitation Data'!$F$31,0,10*ROW('Sanitation Data'!F63))="","",OFFSET('Sanitation Data'!$F$31,0,10*ROW('Sanitation Data'!F63)))</f>
        <v/>
      </c>
      <c r="DC69" s="32" t="str">
        <f ca="true">+IF(OFFSET('Sanitation Data'!$F$32,0,10*ROW('Sanitation Data'!F63))="","",OFFSET('Sanitation Data'!$F$32,0,10*ROW('Sanitation Data'!F63)))</f>
        <v/>
      </c>
      <c r="DD69" s="32" t="str">
        <f ca="true">+IF(OFFSET('Sanitation Data'!$F$33,0,10*ROW('Sanitation Data'!F63))="","",OFFSET('Sanitation Data'!$F$33,0,10*ROW('Sanitation Data'!F63)))</f>
        <v/>
      </c>
      <c r="DE69" s="32" t="str">
        <f ca="true">+IF(OFFSET('Sanitation Data'!$G$29,0,10*ROW('Sanitation Data'!G63))="","",OFFSET('Sanitation Data'!$G$29,0,10*ROW('Sanitation Data'!G63)))</f>
        <v/>
      </c>
      <c r="DF69" s="32" t="str">
        <f ca="true">+IF(OFFSET('Sanitation Data'!$G$30,0,10*ROW('Sanitation Data'!G63))="","",OFFSET('Sanitation Data'!$G$30,0,10*ROW('Sanitation Data'!G63)))</f>
        <v/>
      </c>
      <c r="DG69" s="32" t="str">
        <f ca="true">+IF(OFFSET('Sanitation Data'!$G$31,0,10*ROW('Sanitation Data'!G63))="","",OFFSET('Sanitation Data'!$G$31,0,10*ROW('Sanitation Data'!G63)))</f>
        <v/>
      </c>
      <c r="DH69" s="32" t="str">
        <f ca="true">+IF(OFFSET('Sanitation Data'!$G$32,0,10*ROW('Sanitation Data'!G63))="","",OFFSET('Sanitation Data'!$G$32,0,10*ROW('Sanitation Data'!G63)))</f>
        <v/>
      </c>
      <c r="DI69" s="32" t="str">
        <f ca="true">+IF(OFFSET('Sanitation Data'!$G$33,0,10*ROW('Sanitation Data'!G63))="","",OFFSET('Sanitation Data'!$G$33,0,10*ROW('Sanitation Data'!G63)))</f>
        <v/>
      </c>
      <c r="DJ69" s="32" t="str">
        <f ca="true">+IF(OFFSET('Sanitation Data'!$H$29,0,10*ROW('Sanitation Data'!H63))="","",OFFSET('Sanitation Data'!$H$29,0,10*ROW('Sanitation Data'!H63)))</f>
        <v/>
      </c>
      <c r="DK69" s="32" t="str">
        <f ca="true">+IF(OFFSET('Sanitation Data'!$H$30,0,10*ROW('Sanitation Data'!H63))="","",OFFSET('Sanitation Data'!$H$30,0,10*ROW('Sanitation Data'!H63)))</f>
        <v/>
      </c>
      <c r="DL69" s="32" t="str">
        <f ca="true">+IF(OFFSET('Sanitation Data'!$H$31,0,10*ROW('Sanitation Data'!H63))="","",OFFSET('Sanitation Data'!$H$31,0,10*ROW('Sanitation Data'!H63)))</f>
        <v/>
      </c>
      <c r="DM69" s="32" t="str">
        <f ca="true">+IF(OFFSET('Sanitation Data'!$H$32,0,10*ROW('Sanitation Data'!H63))="","",OFFSET('Sanitation Data'!$H$32,0,10*ROW('Sanitation Data'!H63)))</f>
        <v/>
      </c>
      <c r="DN69" s="32" t="str">
        <f ca="true">+IF(OFFSET('Sanitation Data'!$H$33,0,10*ROW('Sanitation Data'!H63))="","",OFFSET('Sanitation Data'!$H$33,0,10*ROW('Sanitation Data'!H63)))</f>
        <v/>
      </c>
      <c r="DO69" s="32" t="str">
        <f ca="true">+IF(OFFSET('Hygiene Data'!$C$12,0,10*ROW('Hygiene Data'!C63))="","",OFFSET('Hygiene Data'!$C$12,0,10*ROW('Hygiene Data'!C63)))</f>
        <v/>
      </c>
      <c r="DP69" s="32" t="str">
        <f ca="true">+IF(OFFSET('Hygiene Data'!$C$13,0,10*ROW('Hygiene Data'!C63))="","",OFFSET('Hygiene Data'!$C$13,0,10*ROW('Hygiene Data'!C63)))</f>
        <v/>
      </c>
      <c r="DQ69" s="32" t="str">
        <f ca="true">+IF(OFFSET('Hygiene Data'!$C$14,0,10*ROW('Hygiene Data'!C63))="","",OFFSET('Hygiene Data'!$C$14,0,10*ROW('Hygiene Data'!C63)))</f>
        <v/>
      </c>
      <c r="DR69" s="32" t="str">
        <f ca="true">+IF(OFFSET('Hygiene Data'!$D$12,0,10*ROW('Hygiene Data'!D63))="","",OFFSET('Hygiene Data'!$D$12,0,10*ROW('Hygiene Data'!D63)))</f>
        <v/>
      </c>
      <c r="DS69" s="32" t="str">
        <f ca="true">+IF(OFFSET('Hygiene Data'!$D$13,0,10*ROW('Hygiene Data'!D63))="","",OFFSET('Hygiene Data'!$D$13,0,10*ROW('Hygiene Data'!D63)))</f>
        <v/>
      </c>
      <c r="DT69" s="32" t="str">
        <f ca="true">+IF(OFFSET('Hygiene Data'!$D$14,0,10*ROW('Hygiene Data'!D63))="","",OFFSET('Hygiene Data'!$D$14,0,10*ROW('Hygiene Data'!D63)))</f>
        <v/>
      </c>
      <c r="DU69" s="32" t="str">
        <f ca="true">+IF(OFFSET('Hygiene Data'!$E$12,0,10*ROW('Hygiene Data'!E63))="","",OFFSET('Hygiene Data'!$E$12,0,10*ROW('Hygiene Data'!E63)))</f>
        <v/>
      </c>
      <c r="DV69" s="32" t="str">
        <f ca="true">+IF(OFFSET('Hygiene Data'!$E$13,0,10*ROW('Hygiene Data'!E63))="","",OFFSET('Hygiene Data'!$E$13,0,10*ROW('Hygiene Data'!E63)))</f>
        <v/>
      </c>
      <c r="DW69" s="32" t="str">
        <f ca="true">+IF(OFFSET('Hygiene Data'!$E$14,0,10*ROW('Hygiene Data'!E63))="","",OFFSET('Hygiene Data'!$E$14,0,10*ROW('Hygiene Data'!E63)))</f>
        <v/>
      </c>
      <c r="DX69" s="32" t="str">
        <f ca="true">+IF(OFFSET('Hygiene Data'!$F$12,0,10*ROW('Hygiene Data'!F63))="","",OFFSET('Hygiene Data'!$F$12,0,10*ROW('Hygiene Data'!F63)))</f>
        <v/>
      </c>
      <c r="DY69" s="32" t="str">
        <f ca="true">+IF(OFFSET('Hygiene Data'!$F$13,0,10*ROW('Hygiene Data'!F63))="","",OFFSET('Hygiene Data'!$F$13,0,10*ROW('Hygiene Data'!F63)))</f>
        <v/>
      </c>
      <c r="DZ69" s="32" t="str">
        <f ca="true">+IF(OFFSET('Hygiene Data'!$F$14,0,10*ROW('Hygiene Data'!F63))="","",OFFSET('Hygiene Data'!$F$14,0,10*ROW('Hygiene Data'!F63)))</f>
        <v/>
      </c>
      <c r="EA69" s="32" t="str">
        <f ca="true">+IF(OFFSET('Hygiene Data'!$G$12,0,10*ROW('Hygiene Data'!G63))="","",OFFSET('Hygiene Data'!$G$12,0,10*ROW('Hygiene Data'!G63)))</f>
        <v/>
      </c>
      <c r="EB69" s="32" t="str">
        <f ca="true">+IF(OFFSET('Hygiene Data'!$G$13,0,10*ROW('Hygiene Data'!G63))="","",OFFSET('Hygiene Data'!$G$13,0,10*ROW('Hygiene Data'!G63)))</f>
        <v/>
      </c>
      <c r="EC69" s="32" t="str">
        <f ca="true">+IF(OFFSET('Hygiene Data'!$G$14,0,10*ROW('Hygiene Data'!G63))="","",OFFSET('Hygiene Data'!$G$14,0,10*ROW('Hygiene Data'!G63)))</f>
        <v/>
      </c>
      <c r="ED69" s="32" t="str">
        <f ca="true">+IF(OFFSET('Hygiene Data'!$H$12,0,10*ROW('Hygiene Data'!H63))="","",OFFSET('Hygiene Data'!$H$12,0,10*ROW('Hygiene Data'!H63)))</f>
        <v/>
      </c>
      <c r="EE69" s="32" t="str">
        <f ca="true">+IF(OFFSET('Hygiene Data'!$H$13,0,10*ROW('Hygiene Data'!H63))="","",OFFSET('Hygiene Data'!$H$13,0,10*ROW('Hygiene Data'!H63)))</f>
        <v/>
      </c>
      <c r="EF69" s="32" t="str">
        <f ca="true">+IF(OFFSET('Hygiene Data'!$H$14,0,10*ROW('Hygiene Data'!H63))="","",OFFSET('Hygiene Data'!$H$14,0,10*ROW('Hygiene Data'!H63)))</f>
        <v/>
      </c>
    </row>
    <row r="70" x14ac:dyDescent="0.2">
      <c r="A70" s="55" t="str">
        <f ca="true">+IF(OFFSET('Water Data'!$B$1,0,10*ROW('Water Data'!B67))="","",OFFSET('Water Data'!$B$1,0,10*ROW('Water Data'!B67)))</f>
        <v/>
      </c>
      <c r="B70" s="55" t="str">
        <f ca="true">+IF(OFFSET('Water Data'!$A$3,0,10*ROW('Water Data'!A67))="","",OFFSET('Water Data'!$A$3,0,10*ROW('Water Data'!A67)))</f>
        <v/>
      </c>
      <c r="C70" s="55" t="str">
        <f ca="true">+IF(OFFSET('Water Data'!$C$3,0,10*ROW('Water Data'!C67))="","",OFFSET('Water Data'!$C$3,0,10*ROW('Water Data'!C67)))</f>
        <v/>
      </c>
      <c r="D70" s="243"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3"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3"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3"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3"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3"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3"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3"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3"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3"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3"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3"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3"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3"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3"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3"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3"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3"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4"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4"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4"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4"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4"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4"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4"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4"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4"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4"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4"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4"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4"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4"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4"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4"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4"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4"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4"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4"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4"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4"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4"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4"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4"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4"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4"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4"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4"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4"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5"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5"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5"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5"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5"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5"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5"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5"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5"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5"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5"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5"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5"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5"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5"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5"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5"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5"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2" t="str">
        <f ca="true">+IF(OFFSET('Water Data'!$C$28,0,10*ROW('Water Data'!C64))="","",OFFSET('Water Data'!$C$28,0,10*ROW('Water Data'!C64)))</f>
        <v/>
      </c>
      <c r="BT70" s="32" t="str">
        <f ca="true">+IF(OFFSET('Water Data'!$C$29,0,10*ROW('Water Data'!C64))="","",OFFSET('Water Data'!$C$29,0,10*ROW('Water Data'!C64)))</f>
        <v/>
      </c>
      <c r="BU70" s="32" t="str">
        <f ca="true">+IF(OFFSET('Water Data'!$C$30,0,10*ROW('Water Data'!C64))="","",OFFSET('Water Data'!$C$30,0,10*ROW('Water Data'!C64)))</f>
        <v/>
      </c>
      <c r="BV70" s="32" t="str">
        <f ca="true">+IF(OFFSET('Water Data'!$D$28,0,10*ROW('Water Data'!D64))="","",OFFSET('Water Data'!$D$28,0,10*ROW('Water Data'!D64)))</f>
        <v/>
      </c>
      <c r="BW70" s="32" t="str">
        <f ca="true">+IF(OFFSET('Water Data'!$D$29,0,10*ROW('Water Data'!D64))="","",OFFSET('Water Data'!$D$29,0,10*ROW('Water Data'!D64)))</f>
        <v/>
      </c>
      <c r="BX70" s="32" t="str">
        <f ca="true">+IF(OFFSET('Water Data'!$D$30,0,10*ROW('Water Data'!D64))="","",OFFSET('Water Data'!$D$30,0,10*ROW('Water Data'!D64)))</f>
        <v/>
      </c>
      <c r="BY70" s="32" t="str">
        <f ca="true">+IF(OFFSET('Water Data'!$E$28,0,10*ROW('Water Data'!E64))="","",OFFSET('Water Data'!$E$28,0,10*ROW('Water Data'!E64)))</f>
        <v/>
      </c>
      <c r="BZ70" s="32" t="str">
        <f ca="true">+IF(OFFSET('Water Data'!$E$29,0,10*ROW('Water Data'!E64))="","",OFFSET('Water Data'!$E$29,0,10*ROW('Water Data'!E64)))</f>
        <v/>
      </c>
      <c r="CA70" s="32" t="str">
        <f ca="true">+IF(OFFSET('Water Data'!$E$30,0,10*ROW('Water Data'!E64))="","",OFFSET('Water Data'!$E$30,0,10*ROW('Water Data'!E64)))</f>
        <v/>
      </c>
      <c r="CB70" s="32" t="str">
        <f ca="true">+IF(OFFSET('Water Data'!$F$28,0,10*ROW('Water Data'!F64))="","",OFFSET('Water Data'!$F$28,0,10*ROW('Water Data'!F64)))</f>
        <v/>
      </c>
      <c r="CC70" s="32" t="str">
        <f ca="true">+IF(OFFSET('Water Data'!$F$29,0,10*ROW('Water Data'!F64))="","",OFFSET('Water Data'!$F$29,0,10*ROW('Water Data'!F64)))</f>
        <v/>
      </c>
      <c r="CD70" s="32" t="str">
        <f ca="true">+IF(OFFSET('Water Data'!$F$30,0,10*ROW('Water Data'!F64))="","",OFFSET('Water Data'!$F$30,0,10*ROW('Water Data'!F64)))</f>
        <v/>
      </c>
      <c r="CE70" s="32" t="str">
        <f ca="true">+IF(OFFSET('Water Data'!$G$28,0,10*ROW('Water Data'!G64))="","",OFFSET('Water Data'!$G$28,0,10*ROW('Water Data'!G64)))</f>
        <v/>
      </c>
      <c r="CF70" s="32" t="str">
        <f ca="true">+IF(OFFSET('Water Data'!$G$29,0,10*ROW('Water Data'!G64))="","",OFFSET('Water Data'!$G$29,0,10*ROW('Water Data'!G64)))</f>
        <v/>
      </c>
      <c r="CG70" s="32" t="str">
        <f ca="true">+IF(OFFSET('Water Data'!$G$30,0,10*ROW('Water Data'!G64))="","",OFFSET('Water Data'!$G$30,0,10*ROW('Water Data'!G64)))</f>
        <v/>
      </c>
      <c r="CH70" s="32" t="str">
        <f ca="true">+IF(OFFSET('Water Data'!$H$28,0,10*ROW('Water Data'!H64))="","",OFFSET('Water Data'!$H$28,0,10*ROW('Water Data'!H64)))</f>
        <v/>
      </c>
      <c r="CI70" s="32" t="str">
        <f ca="true">+IF(OFFSET('Water Data'!$H$29,0,10*ROW('Water Data'!H64))="","",OFFSET('Water Data'!$H$29,0,10*ROW('Water Data'!H64)))</f>
        <v/>
      </c>
      <c r="CJ70" s="32" t="str">
        <f ca="true">+IF(OFFSET('Water Data'!$H$30,0,10*ROW('Water Data'!H64))="","",OFFSET('Water Data'!$H$30,0,10*ROW('Water Data'!H64)))</f>
        <v/>
      </c>
      <c r="CK70" s="32" t="str">
        <f ca="true">+IF(OFFSET('Sanitation Data'!$C$29,0,10*ROW('Sanitation Data'!C64))="","",OFFSET('Sanitation Data'!$C$29,0,10*ROW('Sanitation Data'!C64)))</f>
        <v/>
      </c>
      <c r="CL70" s="32" t="str">
        <f ca="true">+IF(OFFSET('Sanitation Data'!$C$30,0,10*ROW('Sanitation Data'!C64))="","",OFFSET('Sanitation Data'!$C$30,0,10*ROW('Sanitation Data'!C64)))</f>
        <v/>
      </c>
      <c r="CM70" s="32" t="str">
        <f ca="true">+IF(OFFSET('Sanitation Data'!$C$31,0,10*ROW('Sanitation Data'!C64))="","",OFFSET('Sanitation Data'!$C$31,0,10*ROW('Sanitation Data'!C64)))</f>
        <v/>
      </c>
      <c r="CN70" s="32" t="str">
        <f ca="true">+IF(OFFSET('Sanitation Data'!$C$32,0,10*ROW('Sanitation Data'!C64))="","",OFFSET('Sanitation Data'!$C$32,0,10*ROW('Sanitation Data'!C64)))</f>
        <v/>
      </c>
      <c r="CO70" s="32" t="str">
        <f ca="true">+IF(OFFSET('Sanitation Data'!$C$33,0,10*ROW('Sanitation Data'!C64))="","",OFFSET('Sanitation Data'!$C$33,0,10*ROW('Sanitation Data'!C64)))</f>
        <v/>
      </c>
      <c r="CP70" s="32" t="str">
        <f ca="true">+IF(OFFSET('Sanitation Data'!$D$29,0,10*ROW('Sanitation Data'!D64))="","",OFFSET('Sanitation Data'!$D$29,0,10*ROW('Sanitation Data'!D64)))</f>
        <v/>
      </c>
      <c r="CQ70" s="32" t="str">
        <f ca="true">+IF(OFFSET('Sanitation Data'!$D$30,0,10*ROW('Sanitation Data'!D64))="","",OFFSET('Sanitation Data'!$D$30,0,10*ROW('Sanitation Data'!D64)))</f>
        <v/>
      </c>
      <c r="CR70" s="32" t="str">
        <f ca="true">+IF(OFFSET('Sanitation Data'!$D$31,0,10*ROW('Sanitation Data'!D64))="","",OFFSET('Sanitation Data'!$D$31,0,10*ROW('Sanitation Data'!D64)))</f>
        <v/>
      </c>
      <c r="CS70" s="32" t="str">
        <f ca="true">+IF(OFFSET('Sanitation Data'!$D$32,0,10*ROW('Sanitation Data'!D64))="","",OFFSET('Sanitation Data'!$D$32,0,10*ROW('Sanitation Data'!D64)))</f>
        <v/>
      </c>
      <c r="CT70" s="32" t="str">
        <f ca="true">+IF(OFFSET('Sanitation Data'!$D$33,0,10*ROW('Sanitation Data'!D64))="","",OFFSET('Sanitation Data'!$D$33,0,10*ROW('Sanitation Data'!D64)))</f>
        <v/>
      </c>
      <c r="CU70" s="32" t="str">
        <f ca="true">+IF(OFFSET('Sanitation Data'!$E$29,0,10*ROW('Sanitation Data'!E64))="","",OFFSET('Sanitation Data'!$E$29,0,10*ROW('Sanitation Data'!E64)))</f>
        <v/>
      </c>
      <c r="CV70" s="32" t="str">
        <f ca="true">+IF(OFFSET('Sanitation Data'!$E$30,0,10*ROW('Sanitation Data'!E64))="","",OFFSET('Sanitation Data'!$E$30,0,10*ROW('Sanitation Data'!E64)))</f>
        <v/>
      </c>
      <c r="CW70" s="32" t="str">
        <f ca="true">+IF(OFFSET('Sanitation Data'!$E$31,0,10*ROW('Sanitation Data'!E64))="","",OFFSET('Sanitation Data'!$E$31,0,10*ROW('Sanitation Data'!E64)))</f>
        <v/>
      </c>
      <c r="CX70" s="32" t="str">
        <f ca="true">+IF(OFFSET('Sanitation Data'!$E$32,0,10*ROW('Sanitation Data'!E64))="","",OFFSET('Sanitation Data'!$E$32,0,10*ROW('Sanitation Data'!E64)))</f>
        <v/>
      </c>
      <c r="CY70" s="32" t="str">
        <f ca="true">+IF(OFFSET('Sanitation Data'!$E$33,0,10*ROW('Sanitation Data'!E64))="","",OFFSET('Sanitation Data'!$E$33,0,10*ROW('Sanitation Data'!E64)))</f>
        <v/>
      </c>
      <c r="CZ70" s="32" t="str">
        <f ca="true">+IF(OFFSET('Sanitation Data'!$F$29,0,10*ROW('Sanitation Data'!F64))="","",OFFSET('Sanitation Data'!$F$29,0,10*ROW('Sanitation Data'!F64)))</f>
        <v/>
      </c>
      <c r="DA70" s="32" t="str">
        <f ca="true">+IF(OFFSET('Sanitation Data'!$F$30,0,10*ROW('Sanitation Data'!F64))="","",OFFSET('Sanitation Data'!$F$30,0,10*ROW('Sanitation Data'!F64)))</f>
        <v/>
      </c>
      <c r="DB70" s="32" t="str">
        <f ca="true">+IF(OFFSET('Sanitation Data'!$F$31,0,10*ROW('Sanitation Data'!F64))="","",OFFSET('Sanitation Data'!$F$31,0,10*ROW('Sanitation Data'!F64)))</f>
        <v/>
      </c>
      <c r="DC70" s="32" t="str">
        <f ca="true">+IF(OFFSET('Sanitation Data'!$F$32,0,10*ROW('Sanitation Data'!F64))="","",OFFSET('Sanitation Data'!$F$32,0,10*ROW('Sanitation Data'!F64)))</f>
        <v/>
      </c>
      <c r="DD70" s="32" t="str">
        <f ca="true">+IF(OFFSET('Sanitation Data'!$F$33,0,10*ROW('Sanitation Data'!F64))="","",OFFSET('Sanitation Data'!$F$33,0,10*ROW('Sanitation Data'!F64)))</f>
        <v/>
      </c>
      <c r="DE70" s="32" t="str">
        <f ca="true">+IF(OFFSET('Sanitation Data'!$G$29,0,10*ROW('Sanitation Data'!G64))="","",OFFSET('Sanitation Data'!$G$29,0,10*ROW('Sanitation Data'!G64)))</f>
        <v/>
      </c>
      <c r="DF70" s="32" t="str">
        <f ca="true">+IF(OFFSET('Sanitation Data'!$G$30,0,10*ROW('Sanitation Data'!G64))="","",OFFSET('Sanitation Data'!$G$30,0,10*ROW('Sanitation Data'!G64)))</f>
        <v/>
      </c>
      <c r="DG70" s="32" t="str">
        <f ca="true">+IF(OFFSET('Sanitation Data'!$G$31,0,10*ROW('Sanitation Data'!G64))="","",OFFSET('Sanitation Data'!$G$31,0,10*ROW('Sanitation Data'!G64)))</f>
        <v/>
      </c>
      <c r="DH70" s="32" t="str">
        <f ca="true">+IF(OFFSET('Sanitation Data'!$G$32,0,10*ROW('Sanitation Data'!G64))="","",OFFSET('Sanitation Data'!$G$32,0,10*ROW('Sanitation Data'!G64)))</f>
        <v/>
      </c>
      <c r="DI70" s="32" t="str">
        <f ca="true">+IF(OFFSET('Sanitation Data'!$G$33,0,10*ROW('Sanitation Data'!G64))="","",OFFSET('Sanitation Data'!$G$33,0,10*ROW('Sanitation Data'!G64)))</f>
        <v/>
      </c>
      <c r="DJ70" s="32" t="str">
        <f ca="true">+IF(OFFSET('Sanitation Data'!$H$29,0,10*ROW('Sanitation Data'!H64))="","",OFFSET('Sanitation Data'!$H$29,0,10*ROW('Sanitation Data'!H64)))</f>
        <v/>
      </c>
      <c r="DK70" s="32" t="str">
        <f ca="true">+IF(OFFSET('Sanitation Data'!$H$30,0,10*ROW('Sanitation Data'!H64))="","",OFFSET('Sanitation Data'!$H$30,0,10*ROW('Sanitation Data'!H64)))</f>
        <v/>
      </c>
      <c r="DL70" s="32" t="str">
        <f ca="true">+IF(OFFSET('Sanitation Data'!$H$31,0,10*ROW('Sanitation Data'!H64))="","",OFFSET('Sanitation Data'!$H$31,0,10*ROW('Sanitation Data'!H64)))</f>
        <v/>
      </c>
      <c r="DM70" s="32" t="str">
        <f ca="true">+IF(OFFSET('Sanitation Data'!$H$32,0,10*ROW('Sanitation Data'!H64))="","",OFFSET('Sanitation Data'!$H$32,0,10*ROW('Sanitation Data'!H64)))</f>
        <v/>
      </c>
      <c r="DN70" s="32" t="str">
        <f ca="true">+IF(OFFSET('Sanitation Data'!$H$33,0,10*ROW('Sanitation Data'!H64))="","",OFFSET('Sanitation Data'!$H$33,0,10*ROW('Sanitation Data'!H64)))</f>
        <v/>
      </c>
      <c r="DO70" s="32" t="str">
        <f ca="true">+IF(OFFSET('Hygiene Data'!$C$12,0,10*ROW('Hygiene Data'!C64))="","",OFFSET('Hygiene Data'!$C$12,0,10*ROW('Hygiene Data'!C64)))</f>
        <v/>
      </c>
      <c r="DP70" s="32" t="str">
        <f ca="true">+IF(OFFSET('Hygiene Data'!$C$13,0,10*ROW('Hygiene Data'!C64))="","",OFFSET('Hygiene Data'!$C$13,0,10*ROW('Hygiene Data'!C64)))</f>
        <v/>
      </c>
      <c r="DQ70" s="32" t="str">
        <f ca="true">+IF(OFFSET('Hygiene Data'!$C$14,0,10*ROW('Hygiene Data'!C64))="","",OFFSET('Hygiene Data'!$C$14,0,10*ROW('Hygiene Data'!C64)))</f>
        <v/>
      </c>
      <c r="DR70" s="32" t="str">
        <f ca="true">+IF(OFFSET('Hygiene Data'!$D$12,0,10*ROW('Hygiene Data'!D64))="","",OFFSET('Hygiene Data'!$D$12,0,10*ROW('Hygiene Data'!D64)))</f>
        <v/>
      </c>
      <c r="DS70" s="32" t="str">
        <f ca="true">+IF(OFFSET('Hygiene Data'!$D$13,0,10*ROW('Hygiene Data'!D64))="","",OFFSET('Hygiene Data'!$D$13,0,10*ROW('Hygiene Data'!D64)))</f>
        <v/>
      </c>
      <c r="DT70" s="32" t="str">
        <f ca="true">+IF(OFFSET('Hygiene Data'!$D$14,0,10*ROW('Hygiene Data'!D64))="","",OFFSET('Hygiene Data'!$D$14,0,10*ROW('Hygiene Data'!D64)))</f>
        <v/>
      </c>
      <c r="DU70" s="32" t="str">
        <f ca="true">+IF(OFFSET('Hygiene Data'!$E$12,0,10*ROW('Hygiene Data'!E64))="","",OFFSET('Hygiene Data'!$E$12,0,10*ROW('Hygiene Data'!E64)))</f>
        <v/>
      </c>
      <c r="DV70" s="32" t="str">
        <f ca="true">+IF(OFFSET('Hygiene Data'!$E$13,0,10*ROW('Hygiene Data'!E64))="","",OFFSET('Hygiene Data'!$E$13,0,10*ROW('Hygiene Data'!E64)))</f>
        <v/>
      </c>
      <c r="DW70" s="32" t="str">
        <f ca="true">+IF(OFFSET('Hygiene Data'!$E$14,0,10*ROW('Hygiene Data'!E64))="","",OFFSET('Hygiene Data'!$E$14,0,10*ROW('Hygiene Data'!E64)))</f>
        <v/>
      </c>
      <c r="DX70" s="32" t="str">
        <f ca="true">+IF(OFFSET('Hygiene Data'!$F$12,0,10*ROW('Hygiene Data'!F64))="","",OFFSET('Hygiene Data'!$F$12,0,10*ROW('Hygiene Data'!F64)))</f>
        <v/>
      </c>
      <c r="DY70" s="32" t="str">
        <f ca="true">+IF(OFFSET('Hygiene Data'!$F$13,0,10*ROW('Hygiene Data'!F64))="","",OFFSET('Hygiene Data'!$F$13,0,10*ROW('Hygiene Data'!F64)))</f>
        <v/>
      </c>
      <c r="DZ70" s="32" t="str">
        <f ca="true">+IF(OFFSET('Hygiene Data'!$F$14,0,10*ROW('Hygiene Data'!F64))="","",OFFSET('Hygiene Data'!$F$14,0,10*ROW('Hygiene Data'!F64)))</f>
        <v/>
      </c>
      <c r="EA70" s="32" t="str">
        <f ca="true">+IF(OFFSET('Hygiene Data'!$G$12,0,10*ROW('Hygiene Data'!G64))="","",OFFSET('Hygiene Data'!$G$12,0,10*ROW('Hygiene Data'!G64)))</f>
        <v/>
      </c>
      <c r="EB70" s="32" t="str">
        <f ca="true">+IF(OFFSET('Hygiene Data'!$G$13,0,10*ROW('Hygiene Data'!G64))="","",OFFSET('Hygiene Data'!$G$13,0,10*ROW('Hygiene Data'!G64)))</f>
        <v/>
      </c>
      <c r="EC70" s="32" t="str">
        <f ca="true">+IF(OFFSET('Hygiene Data'!$G$14,0,10*ROW('Hygiene Data'!G64))="","",OFFSET('Hygiene Data'!$G$14,0,10*ROW('Hygiene Data'!G64)))</f>
        <v/>
      </c>
      <c r="ED70" s="32" t="str">
        <f ca="true">+IF(OFFSET('Hygiene Data'!$H$12,0,10*ROW('Hygiene Data'!H64))="","",OFFSET('Hygiene Data'!$H$12,0,10*ROW('Hygiene Data'!H64)))</f>
        <v/>
      </c>
      <c r="EE70" s="32" t="str">
        <f ca="true">+IF(OFFSET('Hygiene Data'!$H$13,0,10*ROW('Hygiene Data'!H64))="","",OFFSET('Hygiene Data'!$H$13,0,10*ROW('Hygiene Data'!H64)))</f>
        <v/>
      </c>
      <c r="EF70" s="32" t="str">
        <f ca="true">+IF(OFFSET('Hygiene Data'!$H$14,0,10*ROW('Hygiene Data'!H64))="","",OFFSET('Hygiene Data'!$H$14,0,10*ROW('Hygiene Data'!H64)))</f>
        <v/>
      </c>
    </row>
    <row r="71" x14ac:dyDescent="0.2">
      <c r="A71" s="55" t="str">
        <f ca="true">+IF(OFFSET('Water Data'!$B$1,0,10*ROW('Water Data'!B68))="","",OFFSET('Water Data'!$B$1,0,10*ROW('Water Data'!B68)))</f>
        <v/>
      </c>
      <c r="B71" s="55" t="str">
        <f ca="true">+IF(OFFSET('Water Data'!$A$3,0,10*ROW('Water Data'!A68))="","",OFFSET('Water Data'!$A$3,0,10*ROW('Water Data'!A68)))</f>
        <v/>
      </c>
      <c r="C71" s="55" t="str">
        <f ca="true">+IF(OFFSET('Water Data'!$C$3,0,10*ROW('Water Data'!C68))="","",OFFSET('Water Data'!$C$3,0,10*ROW('Water Data'!C68)))</f>
        <v/>
      </c>
      <c r="D71" s="243"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3"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3"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3"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3"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3"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3"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3"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3"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3"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3"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3"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3"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3"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3"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3"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3"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3"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4"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4"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4"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4"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4"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4"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4"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4"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4"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4"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4"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4"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4"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4"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4"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4"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4"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4"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4"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4"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4"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4"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4"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4"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4"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4"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4"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4"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4"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4"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5"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5"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5"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5"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5"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5"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5"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5"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5"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5"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5"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5"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5"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5"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5"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5"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5"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5"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2" t="str">
        <f ca="true">+IF(OFFSET('Water Data'!$C$28,0,10*ROW('Water Data'!C65))="","",OFFSET('Water Data'!$C$28,0,10*ROW('Water Data'!C65)))</f>
        <v/>
      </c>
      <c r="BT71" s="32" t="str">
        <f ca="true">+IF(OFFSET('Water Data'!$C$29,0,10*ROW('Water Data'!C65))="","",OFFSET('Water Data'!$C$29,0,10*ROW('Water Data'!C65)))</f>
        <v/>
      </c>
      <c r="BU71" s="32" t="str">
        <f ca="true">+IF(OFFSET('Water Data'!$C$30,0,10*ROW('Water Data'!C65))="","",OFFSET('Water Data'!$C$30,0,10*ROW('Water Data'!C65)))</f>
        <v/>
      </c>
      <c r="BV71" s="32" t="str">
        <f ca="true">+IF(OFFSET('Water Data'!$D$28,0,10*ROW('Water Data'!D65))="","",OFFSET('Water Data'!$D$28,0,10*ROW('Water Data'!D65)))</f>
        <v/>
      </c>
      <c r="BW71" s="32" t="str">
        <f ca="true">+IF(OFFSET('Water Data'!$D$29,0,10*ROW('Water Data'!D65))="","",OFFSET('Water Data'!$D$29,0,10*ROW('Water Data'!D65)))</f>
        <v/>
      </c>
      <c r="BX71" s="32" t="str">
        <f ca="true">+IF(OFFSET('Water Data'!$D$30,0,10*ROW('Water Data'!D65))="","",OFFSET('Water Data'!$D$30,0,10*ROW('Water Data'!D65)))</f>
        <v/>
      </c>
      <c r="BY71" s="32" t="str">
        <f ca="true">+IF(OFFSET('Water Data'!$E$28,0,10*ROW('Water Data'!E65))="","",OFFSET('Water Data'!$E$28,0,10*ROW('Water Data'!E65)))</f>
        <v/>
      </c>
      <c r="BZ71" s="32" t="str">
        <f ca="true">+IF(OFFSET('Water Data'!$E$29,0,10*ROW('Water Data'!E65))="","",OFFSET('Water Data'!$E$29,0,10*ROW('Water Data'!E65)))</f>
        <v/>
      </c>
      <c r="CA71" s="32" t="str">
        <f ca="true">+IF(OFFSET('Water Data'!$E$30,0,10*ROW('Water Data'!E65))="","",OFFSET('Water Data'!$E$30,0,10*ROW('Water Data'!E65)))</f>
        <v/>
      </c>
      <c r="CB71" s="32" t="str">
        <f ca="true">+IF(OFFSET('Water Data'!$F$28,0,10*ROW('Water Data'!F65))="","",OFFSET('Water Data'!$F$28,0,10*ROW('Water Data'!F65)))</f>
        <v/>
      </c>
      <c r="CC71" s="32" t="str">
        <f ca="true">+IF(OFFSET('Water Data'!$F$29,0,10*ROW('Water Data'!F65))="","",OFFSET('Water Data'!$F$29,0,10*ROW('Water Data'!F65)))</f>
        <v/>
      </c>
      <c r="CD71" s="32" t="str">
        <f ca="true">+IF(OFFSET('Water Data'!$F$30,0,10*ROW('Water Data'!F65))="","",OFFSET('Water Data'!$F$30,0,10*ROW('Water Data'!F65)))</f>
        <v/>
      </c>
      <c r="CE71" s="32" t="str">
        <f ca="true">+IF(OFFSET('Water Data'!$G$28,0,10*ROW('Water Data'!G65))="","",OFFSET('Water Data'!$G$28,0,10*ROW('Water Data'!G65)))</f>
        <v/>
      </c>
      <c r="CF71" s="32" t="str">
        <f ca="true">+IF(OFFSET('Water Data'!$G$29,0,10*ROW('Water Data'!G65))="","",OFFSET('Water Data'!$G$29,0,10*ROW('Water Data'!G65)))</f>
        <v/>
      </c>
      <c r="CG71" s="32" t="str">
        <f ca="true">+IF(OFFSET('Water Data'!$G$30,0,10*ROW('Water Data'!G65))="","",OFFSET('Water Data'!$G$30,0,10*ROW('Water Data'!G65)))</f>
        <v/>
      </c>
      <c r="CH71" s="32" t="str">
        <f ca="true">+IF(OFFSET('Water Data'!$H$28,0,10*ROW('Water Data'!H65))="","",OFFSET('Water Data'!$H$28,0,10*ROW('Water Data'!H65)))</f>
        <v/>
      </c>
      <c r="CI71" s="32" t="str">
        <f ca="true">+IF(OFFSET('Water Data'!$H$29,0,10*ROW('Water Data'!H65))="","",OFFSET('Water Data'!$H$29,0,10*ROW('Water Data'!H65)))</f>
        <v/>
      </c>
      <c r="CJ71" s="32" t="str">
        <f ca="true">+IF(OFFSET('Water Data'!$H$30,0,10*ROW('Water Data'!H65))="","",OFFSET('Water Data'!$H$30,0,10*ROW('Water Data'!H65)))</f>
        <v/>
      </c>
      <c r="CK71" s="32" t="str">
        <f ca="true">+IF(OFFSET('Sanitation Data'!$C$29,0,10*ROW('Sanitation Data'!C65))="","",OFFSET('Sanitation Data'!$C$29,0,10*ROW('Sanitation Data'!C65)))</f>
        <v/>
      </c>
      <c r="CL71" s="32" t="str">
        <f ca="true">+IF(OFFSET('Sanitation Data'!$C$30,0,10*ROW('Sanitation Data'!C65))="","",OFFSET('Sanitation Data'!$C$30,0,10*ROW('Sanitation Data'!C65)))</f>
        <v/>
      </c>
      <c r="CM71" s="32" t="str">
        <f ca="true">+IF(OFFSET('Sanitation Data'!$C$31,0,10*ROW('Sanitation Data'!C65))="","",OFFSET('Sanitation Data'!$C$31,0,10*ROW('Sanitation Data'!C65)))</f>
        <v/>
      </c>
      <c r="CN71" s="32" t="str">
        <f ca="true">+IF(OFFSET('Sanitation Data'!$C$32,0,10*ROW('Sanitation Data'!C65))="","",OFFSET('Sanitation Data'!$C$32,0,10*ROW('Sanitation Data'!C65)))</f>
        <v/>
      </c>
      <c r="CO71" s="32" t="str">
        <f ca="true">+IF(OFFSET('Sanitation Data'!$C$33,0,10*ROW('Sanitation Data'!C65))="","",OFFSET('Sanitation Data'!$C$33,0,10*ROW('Sanitation Data'!C65)))</f>
        <v/>
      </c>
      <c r="CP71" s="32" t="str">
        <f ca="true">+IF(OFFSET('Sanitation Data'!$D$29,0,10*ROW('Sanitation Data'!D65))="","",OFFSET('Sanitation Data'!$D$29,0,10*ROW('Sanitation Data'!D65)))</f>
        <v/>
      </c>
      <c r="CQ71" s="32" t="str">
        <f ca="true">+IF(OFFSET('Sanitation Data'!$D$30,0,10*ROW('Sanitation Data'!D65))="","",OFFSET('Sanitation Data'!$D$30,0,10*ROW('Sanitation Data'!D65)))</f>
        <v/>
      </c>
      <c r="CR71" s="32" t="str">
        <f ca="true">+IF(OFFSET('Sanitation Data'!$D$31,0,10*ROW('Sanitation Data'!D65))="","",OFFSET('Sanitation Data'!$D$31,0,10*ROW('Sanitation Data'!D65)))</f>
        <v/>
      </c>
      <c r="CS71" s="32" t="str">
        <f ca="true">+IF(OFFSET('Sanitation Data'!$D$32,0,10*ROW('Sanitation Data'!D65))="","",OFFSET('Sanitation Data'!$D$32,0,10*ROW('Sanitation Data'!D65)))</f>
        <v/>
      </c>
      <c r="CT71" s="32" t="str">
        <f ca="true">+IF(OFFSET('Sanitation Data'!$D$33,0,10*ROW('Sanitation Data'!D65))="","",OFFSET('Sanitation Data'!$D$33,0,10*ROW('Sanitation Data'!D65)))</f>
        <v/>
      </c>
      <c r="CU71" s="32" t="str">
        <f ca="true">+IF(OFFSET('Sanitation Data'!$E$29,0,10*ROW('Sanitation Data'!E65))="","",OFFSET('Sanitation Data'!$E$29,0,10*ROW('Sanitation Data'!E65)))</f>
        <v/>
      </c>
      <c r="CV71" s="32" t="str">
        <f ca="true">+IF(OFFSET('Sanitation Data'!$E$30,0,10*ROW('Sanitation Data'!E65))="","",OFFSET('Sanitation Data'!$E$30,0,10*ROW('Sanitation Data'!E65)))</f>
        <v/>
      </c>
      <c r="CW71" s="32" t="str">
        <f ca="true">+IF(OFFSET('Sanitation Data'!$E$31,0,10*ROW('Sanitation Data'!E65))="","",OFFSET('Sanitation Data'!$E$31,0,10*ROW('Sanitation Data'!E65)))</f>
        <v/>
      </c>
      <c r="CX71" s="32" t="str">
        <f ca="true">+IF(OFFSET('Sanitation Data'!$E$32,0,10*ROW('Sanitation Data'!E65))="","",OFFSET('Sanitation Data'!$E$32,0,10*ROW('Sanitation Data'!E65)))</f>
        <v/>
      </c>
      <c r="CY71" s="32" t="str">
        <f ca="true">+IF(OFFSET('Sanitation Data'!$E$33,0,10*ROW('Sanitation Data'!E65))="","",OFFSET('Sanitation Data'!$E$33,0,10*ROW('Sanitation Data'!E65)))</f>
        <v/>
      </c>
      <c r="CZ71" s="32" t="str">
        <f ca="true">+IF(OFFSET('Sanitation Data'!$F$29,0,10*ROW('Sanitation Data'!F65))="","",OFFSET('Sanitation Data'!$F$29,0,10*ROW('Sanitation Data'!F65)))</f>
        <v/>
      </c>
      <c r="DA71" s="32" t="str">
        <f ca="true">+IF(OFFSET('Sanitation Data'!$F$30,0,10*ROW('Sanitation Data'!F65))="","",OFFSET('Sanitation Data'!$F$30,0,10*ROW('Sanitation Data'!F65)))</f>
        <v/>
      </c>
      <c r="DB71" s="32" t="str">
        <f ca="true">+IF(OFFSET('Sanitation Data'!$F$31,0,10*ROW('Sanitation Data'!F65))="","",OFFSET('Sanitation Data'!$F$31,0,10*ROW('Sanitation Data'!F65)))</f>
        <v/>
      </c>
      <c r="DC71" s="32" t="str">
        <f ca="true">+IF(OFFSET('Sanitation Data'!$F$32,0,10*ROW('Sanitation Data'!F65))="","",OFFSET('Sanitation Data'!$F$32,0,10*ROW('Sanitation Data'!F65)))</f>
        <v/>
      </c>
      <c r="DD71" s="32" t="str">
        <f ca="true">+IF(OFFSET('Sanitation Data'!$F$33,0,10*ROW('Sanitation Data'!F65))="","",OFFSET('Sanitation Data'!$F$33,0,10*ROW('Sanitation Data'!F65)))</f>
        <v/>
      </c>
      <c r="DE71" s="32" t="str">
        <f ca="true">+IF(OFFSET('Sanitation Data'!$G$29,0,10*ROW('Sanitation Data'!G65))="","",OFFSET('Sanitation Data'!$G$29,0,10*ROW('Sanitation Data'!G65)))</f>
        <v/>
      </c>
      <c r="DF71" s="32" t="str">
        <f ca="true">+IF(OFFSET('Sanitation Data'!$G$30,0,10*ROW('Sanitation Data'!G65))="","",OFFSET('Sanitation Data'!$G$30,0,10*ROW('Sanitation Data'!G65)))</f>
        <v/>
      </c>
      <c r="DG71" s="32" t="str">
        <f ca="true">+IF(OFFSET('Sanitation Data'!$G$31,0,10*ROW('Sanitation Data'!G65))="","",OFFSET('Sanitation Data'!$G$31,0,10*ROW('Sanitation Data'!G65)))</f>
        <v/>
      </c>
      <c r="DH71" s="32" t="str">
        <f ca="true">+IF(OFFSET('Sanitation Data'!$G$32,0,10*ROW('Sanitation Data'!G65))="","",OFFSET('Sanitation Data'!$G$32,0,10*ROW('Sanitation Data'!G65)))</f>
        <v/>
      </c>
      <c r="DI71" s="32" t="str">
        <f ca="true">+IF(OFFSET('Sanitation Data'!$G$33,0,10*ROW('Sanitation Data'!G65))="","",OFFSET('Sanitation Data'!$G$33,0,10*ROW('Sanitation Data'!G65)))</f>
        <v/>
      </c>
      <c r="DJ71" s="32" t="str">
        <f ca="true">+IF(OFFSET('Sanitation Data'!$H$29,0,10*ROW('Sanitation Data'!H65))="","",OFFSET('Sanitation Data'!$H$29,0,10*ROW('Sanitation Data'!H65)))</f>
        <v/>
      </c>
      <c r="DK71" s="32" t="str">
        <f ca="true">+IF(OFFSET('Sanitation Data'!$H$30,0,10*ROW('Sanitation Data'!H65))="","",OFFSET('Sanitation Data'!$H$30,0,10*ROW('Sanitation Data'!H65)))</f>
        <v/>
      </c>
      <c r="DL71" s="32" t="str">
        <f ca="true">+IF(OFFSET('Sanitation Data'!$H$31,0,10*ROW('Sanitation Data'!H65))="","",OFFSET('Sanitation Data'!$H$31,0,10*ROW('Sanitation Data'!H65)))</f>
        <v/>
      </c>
      <c r="DM71" s="32" t="str">
        <f ca="true">+IF(OFFSET('Sanitation Data'!$H$32,0,10*ROW('Sanitation Data'!H65))="","",OFFSET('Sanitation Data'!$H$32,0,10*ROW('Sanitation Data'!H65)))</f>
        <v/>
      </c>
      <c r="DN71" s="32" t="str">
        <f ca="true">+IF(OFFSET('Sanitation Data'!$H$33,0,10*ROW('Sanitation Data'!H65))="","",OFFSET('Sanitation Data'!$H$33,0,10*ROW('Sanitation Data'!H65)))</f>
        <v/>
      </c>
      <c r="DO71" s="32" t="str">
        <f ca="true">+IF(OFFSET('Hygiene Data'!$C$12,0,10*ROW('Hygiene Data'!C65))="","",OFFSET('Hygiene Data'!$C$12,0,10*ROW('Hygiene Data'!C65)))</f>
        <v/>
      </c>
      <c r="DP71" s="32" t="str">
        <f ca="true">+IF(OFFSET('Hygiene Data'!$C$13,0,10*ROW('Hygiene Data'!C65))="","",OFFSET('Hygiene Data'!$C$13,0,10*ROW('Hygiene Data'!C65)))</f>
        <v/>
      </c>
      <c r="DQ71" s="32" t="str">
        <f ca="true">+IF(OFFSET('Hygiene Data'!$C$14,0,10*ROW('Hygiene Data'!C65))="","",OFFSET('Hygiene Data'!$C$14,0,10*ROW('Hygiene Data'!C65)))</f>
        <v/>
      </c>
      <c r="DR71" s="32" t="str">
        <f ca="true">+IF(OFFSET('Hygiene Data'!$D$12,0,10*ROW('Hygiene Data'!D65))="","",OFFSET('Hygiene Data'!$D$12,0,10*ROW('Hygiene Data'!D65)))</f>
        <v/>
      </c>
      <c r="DS71" s="32" t="str">
        <f ca="true">+IF(OFFSET('Hygiene Data'!$D$13,0,10*ROW('Hygiene Data'!D65))="","",OFFSET('Hygiene Data'!$D$13,0,10*ROW('Hygiene Data'!D65)))</f>
        <v/>
      </c>
      <c r="DT71" s="32" t="str">
        <f ca="true">+IF(OFFSET('Hygiene Data'!$D$14,0,10*ROW('Hygiene Data'!D65))="","",OFFSET('Hygiene Data'!$D$14,0,10*ROW('Hygiene Data'!D65)))</f>
        <v/>
      </c>
      <c r="DU71" s="32" t="str">
        <f ca="true">+IF(OFFSET('Hygiene Data'!$E$12,0,10*ROW('Hygiene Data'!E65))="","",OFFSET('Hygiene Data'!$E$12,0,10*ROW('Hygiene Data'!E65)))</f>
        <v/>
      </c>
      <c r="DV71" s="32" t="str">
        <f ca="true">+IF(OFFSET('Hygiene Data'!$E$13,0,10*ROW('Hygiene Data'!E65))="","",OFFSET('Hygiene Data'!$E$13,0,10*ROW('Hygiene Data'!E65)))</f>
        <v/>
      </c>
      <c r="DW71" s="32" t="str">
        <f ca="true">+IF(OFFSET('Hygiene Data'!$E$14,0,10*ROW('Hygiene Data'!E65))="","",OFFSET('Hygiene Data'!$E$14,0,10*ROW('Hygiene Data'!E65)))</f>
        <v/>
      </c>
      <c r="DX71" s="32" t="str">
        <f ca="true">+IF(OFFSET('Hygiene Data'!$F$12,0,10*ROW('Hygiene Data'!F65))="","",OFFSET('Hygiene Data'!$F$12,0,10*ROW('Hygiene Data'!F65)))</f>
        <v/>
      </c>
      <c r="DY71" s="32" t="str">
        <f ca="true">+IF(OFFSET('Hygiene Data'!$F$13,0,10*ROW('Hygiene Data'!F65))="","",OFFSET('Hygiene Data'!$F$13,0,10*ROW('Hygiene Data'!F65)))</f>
        <v/>
      </c>
      <c r="DZ71" s="32" t="str">
        <f ca="true">+IF(OFFSET('Hygiene Data'!$F$14,0,10*ROW('Hygiene Data'!F65))="","",OFFSET('Hygiene Data'!$F$14,0,10*ROW('Hygiene Data'!F65)))</f>
        <v/>
      </c>
      <c r="EA71" s="32" t="str">
        <f ca="true">+IF(OFFSET('Hygiene Data'!$G$12,0,10*ROW('Hygiene Data'!G65))="","",OFFSET('Hygiene Data'!$G$12,0,10*ROW('Hygiene Data'!G65)))</f>
        <v/>
      </c>
      <c r="EB71" s="32" t="str">
        <f ca="true">+IF(OFFSET('Hygiene Data'!$G$13,0,10*ROW('Hygiene Data'!G65))="","",OFFSET('Hygiene Data'!$G$13,0,10*ROW('Hygiene Data'!G65)))</f>
        <v/>
      </c>
      <c r="EC71" s="32" t="str">
        <f ca="true">+IF(OFFSET('Hygiene Data'!$G$14,0,10*ROW('Hygiene Data'!G65))="","",OFFSET('Hygiene Data'!$G$14,0,10*ROW('Hygiene Data'!G65)))</f>
        <v/>
      </c>
      <c r="ED71" s="32" t="str">
        <f ca="true">+IF(OFFSET('Hygiene Data'!$H$12,0,10*ROW('Hygiene Data'!H65))="","",OFFSET('Hygiene Data'!$H$12,0,10*ROW('Hygiene Data'!H65)))</f>
        <v/>
      </c>
      <c r="EE71" s="32" t="str">
        <f ca="true">+IF(OFFSET('Hygiene Data'!$H$13,0,10*ROW('Hygiene Data'!H65))="","",OFFSET('Hygiene Data'!$H$13,0,10*ROW('Hygiene Data'!H65)))</f>
        <v/>
      </c>
      <c r="EF71" s="32" t="str">
        <f ca="true">+IF(OFFSET('Hygiene Data'!$H$14,0,10*ROW('Hygiene Data'!H65))="","",OFFSET('Hygiene Data'!$H$14,0,10*ROW('Hygiene Data'!H65)))</f>
        <v/>
      </c>
    </row>
    <row r="72" x14ac:dyDescent="0.2">
      <c r="A72" s="55" t="str">
        <f ca="true">+IF(OFFSET('Water Data'!$B$1,0,10*ROW('Water Data'!B69))="","",OFFSET('Water Data'!$B$1,0,10*ROW('Water Data'!B69)))</f>
        <v/>
      </c>
      <c r="B72" s="55" t="str">
        <f ca="true">+IF(OFFSET('Water Data'!$A$3,0,10*ROW('Water Data'!A69))="","",OFFSET('Water Data'!$A$3,0,10*ROW('Water Data'!A69)))</f>
        <v/>
      </c>
      <c r="C72" s="55" t="str">
        <f ca="true">+IF(OFFSET('Water Data'!$C$3,0,10*ROW('Water Data'!C69))="","",OFFSET('Water Data'!$C$3,0,10*ROW('Water Data'!C69)))</f>
        <v/>
      </c>
      <c r="D72" s="243"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3"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3"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3"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3"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3"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3"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3"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3"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3"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3"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3"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3"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3"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3"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3"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3"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3"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4"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4"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4"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4"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4"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4"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4"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4"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4"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4"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4"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4"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4"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4"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4"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4"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4"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4"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4"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4"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4"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4"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4"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4"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4"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4"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4"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4"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4"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4"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5"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5"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5"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5"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5"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5"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5"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5"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5"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5"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5"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5"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5"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5"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5"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5"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5"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5"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2" t="str">
        <f ca="true">+IF(OFFSET('Water Data'!$C$28,0,10*ROW('Water Data'!C66))="","",OFFSET('Water Data'!$C$28,0,10*ROW('Water Data'!C66)))</f>
        <v/>
      </c>
      <c r="BT72" s="32" t="str">
        <f ca="true">+IF(OFFSET('Water Data'!$C$29,0,10*ROW('Water Data'!C66))="","",OFFSET('Water Data'!$C$29,0,10*ROW('Water Data'!C66)))</f>
        <v/>
      </c>
      <c r="BU72" s="32" t="str">
        <f ca="true">+IF(OFFSET('Water Data'!$C$30,0,10*ROW('Water Data'!C66))="","",OFFSET('Water Data'!$C$30,0,10*ROW('Water Data'!C66)))</f>
        <v/>
      </c>
      <c r="BV72" s="32" t="str">
        <f ca="true">+IF(OFFSET('Water Data'!$D$28,0,10*ROW('Water Data'!D66))="","",OFFSET('Water Data'!$D$28,0,10*ROW('Water Data'!D66)))</f>
        <v/>
      </c>
      <c r="BW72" s="32" t="str">
        <f ca="true">+IF(OFFSET('Water Data'!$D$29,0,10*ROW('Water Data'!D66))="","",OFFSET('Water Data'!$D$29,0,10*ROW('Water Data'!D66)))</f>
        <v/>
      </c>
      <c r="BX72" s="32" t="str">
        <f ca="true">+IF(OFFSET('Water Data'!$D$30,0,10*ROW('Water Data'!D66))="","",OFFSET('Water Data'!$D$30,0,10*ROW('Water Data'!D66)))</f>
        <v/>
      </c>
      <c r="BY72" s="32" t="str">
        <f ca="true">+IF(OFFSET('Water Data'!$E$28,0,10*ROW('Water Data'!E66))="","",OFFSET('Water Data'!$E$28,0,10*ROW('Water Data'!E66)))</f>
        <v/>
      </c>
      <c r="BZ72" s="32" t="str">
        <f ca="true">+IF(OFFSET('Water Data'!$E$29,0,10*ROW('Water Data'!E66))="","",OFFSET('Water Data'!$E$29,0,10*ROW('Water Data'!E66)))</f>
        <v/>
      </c>
      <c r="CA72" s="32" t="str">
        <f ca="true">+IF(OFFSET('Water Data'!$E$30,0,10*ROW('Water Data'!E66))="","",OFFSET('Water Data'!$E$30,0,10*ROW('Water Data'!E66)))</f>
        <v/>
      </c>
      <c r="CB72" s="32" t="str">
        <f ca="true">+IF(OFFSET('Water Data'!$F$28,0,10*ROW('Water Data'!F66))="","",OFFSET('Water Data'!$F$28,0,10*ROW('Water Data'!F66)))</f>
        <v/>
      </c>
      <c r="CC72" s="32" t="str">
        <f ca="true">+IF(OFFSET('Water Data'!$F$29,0,10*ROW('Water Data'!F66))="","",OFFSET('Water Data'!$F$29,0,10*ROW('Water Data'!F66)))</f>
        <v/>
      </c>
      <c r="CD72" s="32" t="str">
        <f ca="true">+IF(OFFSET('Water Data'!$F$30,0,10*ROW('Water Data'!F66))="","",OFFSET('Water Data'!$F$30,0,10*ROW('Water Data'!F66)))</f>
        <v/>
      </c>
      <c r="CE72" s="32" t="str">
        <f ca="true">+IF(OFFSET('Water Data'!$G$28,0,10*ROW('Water Data'!G66))="","",OFFSET('Water Data'!$G$28,0,10*ROW('Water Data'!G66)))</f>
        <v/>
      </c>
      <c r="CF72" s="32" t="str">
        <f ca="true">+IF(OFFSET('Water Data'!$G$29,0,10*ROW('Water Data'!G66))="","",OFFSET('Water Data'!$G$29,0,10*ROW('Water Data'!G66)))</f>
        <v/>
      </c>
      <c r="CG72" s="32" t="str">
        <f ca="true">+IF(OFFSET('Water Data'!$G$30,0,10*ROW('Water Data'!G66))="","",OFFSET('Water Data'!$G$30,0,10*ROW('Water Data'!G66)))</f>
        <v/>
      </c>
      <c r="CH72" s="32" t="str">
        <f ca="true">+IF(OFFSET('Water Data'!$H$28,0,10*ROW('Water Data'!H66))="","",OFFSET('Water Data'!$H$28,0,10*ROW('Water Data'!H66)))</f>
        <v/>
      </c>
      <c r="CI72" s="32" t="str">
        <f ca="true">+IF(OFFSET('Water Data'!$H$29,0,10*ROW('Water Data'!H66))="","",OFFSET('Water Data'!$H$29,0,10*ROW('Water Data'!H66)))</f>
        <v/>
      </c>
      <c r="CJ72" s="32" t="str">
        <f ca="true">+IF(OFFSET('Water Data'!$H$30,0,10*ROW('Water Data'!H66))="","",OFFSET('Water Data'!$H$30,0,10*ROW('Water Data'!H66)))</f>
        <v/>
      </c>
      <c r="CK72" s="32" t="str">
        <f ca="true">+IF(OFFSET('Sanitation Data'!$C$29,0,10*ROW('Sanitation Data'!C66))="","",OFFSET('Sanitation Data'!$C$29,0,10*ROW('Sanitation Data'!C66)))</f>
        <v/>
      </c>
      <c r="CL72" s="32" t="str">
        <f ca="true">+IF(OFFSET('Sanitation Data'!$C$30,0,10*ROW('Sanitation Data'!C66))="","",OFFSET('Sanitation Data'!$C$30,0,10*ROW('Sanitation Data'!C66)))</f>
        <v/>
      </c>
      <c r="CM72" s="32" t="str">
        <f ca="true">+IF(OFFSET('Sanitation Data'!$C$31,0,10*ROW('Sanitation Data'!C66))="","",OFFSET('Sanitation Data'!$C$31,0,10*ROW('Sanitation Data'!C66)))</f>
        <v/>
      </c>
      <c r="CN72" s="32" t="str">
        <f ca="true">+IF(OFFSET('Sanitation Data'!$C$32,0,10*ROW('Sanitation Data'!C66))="","",OFFSET('Sanitation Data'!$C$32,0,10*ROW('Sanitation Data'!C66)))</f>
        <v/>
      </c>
      <c r="CO72" s="32" t="str">
        <f ca="true">+IF(OFFSET('Sanitation Data'!$C$33,0,10*ROW('Sanitation Data'!C66))="","",OFFSET('Sanitation Data'!$C$33,0,10*ROW('Sanitation Data'!C66)))</f>
        <v/>
      </c>
      <c r="CP72" s="32" t="str">
        <f ca="true">+IF(OFFSET('Sanitation Data'!$D$29,0,10*ROW('Sanitation Data'!D66))="","",OFFSET('Sanitation Data'!$D$29,0,10*ROW('Sanitation Data'!D66)))</f>
        <v/>
      </c>
      <c r="CQ72" s="32" t="str">
        <f ca="true">+IF(OFFSET('Sanitation Data'!$D$30,0,10*ROW('Sanitation Data'!D66))="","",OFFSET('Sanitation Data'!$D$30,0,10*ROW('Sanitation Data'!D66)))</f>
        <v/>
      </c>
      <c r="CR72" s="32" t="str">
        <f ca="true">+IF(OFFSET('Sanitation Data'!$D$31,0,10*ROW('Sanitation Data'!D66))="","",OFFSET('Sanitation Data'!$D$31,0,10*ROW('Sanitation Data'!D66)))</f>
        <v/>
      </c>
      <c r="CS72" s="32" t="str">
        <f ca="true">+IF(OFFSET('Sanitation Data'!$D$32,0,10*ROW('Sanitation Data'!D66))="","",OFFSET('Sanitation Data'!$D$32,0,10*ROW('Sanitation Data'!D66)))</f>
        <v/>
      </c>
      <c r="CT72" s="32" t="str">
        <f ca="true">+IF(OFFSET('Sanitation Data'!$D$33,0,10*ROW('Sanitation Data'!D66))="","",OFFSET('Sanitation Data'!$D$33,0,10*ROW('Sanitation Data'!D66)))</f>
        <v/>
      </c>
      <c r="CU72" s="32" t="str">
        <f ca="true">+IF(OFFSET('Sanitation Data'!$E$29,0,10*ROW('Sanitation Data'!E66))="","",OFFSET('Sanitation Data'!$E$29,0,10*ROW('Sanitation Data'!E66)))</f>
        <v/>
      </c>
      <c r="CV72" s="32" t="str">
        <f ca="true">+IF(OFFSET('Sanitation Data'!$E$30,0,10*ROW('Sanitation Data'!E66))="","",OFFSET('Sanitation Data'!$E$30,0,10*ROW('Sanitation Data'!E66)))</f>
        <v/>
      </c>
      <c r="CW72" s="32" t="str">
        <f ca="true">+IF(OFFSET('Sanitation Data'!$E$31,0,10*ROW('Sanitation Data'!E66))="","",OFFSET('Sanitation Data'!$E$31,0,10*ROW('Sanitation Data'!E66)))</f>
        <v/>
      </c>
      <c r="CX72" s="32" t="str">
        <f ca="true">+IF(OFFSET('Sanitation Data'!$E$32,0,10*ROW('Sanitation Data'!E66))="","",OFFSET('Sanitation Data'!$E$32,0,10*ROW('Sanitation Data'!E66)))</f>
        <v/>
      </c>
      <c r="CY72" s="32" t="str">
        <f ca="true">+IF(OFFSET('Sanitation Data'!$E$33,0,10*ROW('Sanitation Data'!E66))="","",OFFSET('Sanitation Data'!$E$33,0,10*ROW('Sanitation Data'!E66)))</f>
        <v/>
      </c>
      <c r="CZ72" s="32" t="str">
        <f ca="true">+IF(OFFSET('Sanitation Data'!$F$29,0,10*ROW('Sanitation Data'!F66))="","",OFFSET('Sanitation Data'!$F$29,0,10*ROW('Sanitation Data'!F66)))</f>
        <v/>
      </c>
      <c r="DA72" s="32" t="str">
        <f ca="true">+IF(OFFSET('Sanitation Data'!$F$30,0,10*ROW('Sanitation Data'!F66))="","",OFFSET('Sanitation Data'!$F$30,0,10*ROW('Sanitation Data'!F66)))</f>
        <v/>
      </c>
      <c r="DB72" s="32" t="str">
        <f ca="true">+IF(OFFSET('Sanitation Data'!$F$31,0,10*ROW('Sanitation Data'!F66))="","",OFFSET('Sanitation Data'!$F$31,0,10*ROW('Sanitation Data'!F66)))</f>
        <v/>
      </c>
      <c r="DC72" s="32" t="str">
        <f ca="true">+IF(OFFSET('Sanitation Data'!$F$32,0,10*ROW('Sanitation Data'!F66))="","",OFFSET('Sanitation Data'!$F$32,0,10*ROW('Sanitation Data'!F66)))</f>
        <v/>
      </c>
      <c r="DD72" s="32" t="str">
        <f ca="true">+IF(OFFSET('Sanitation Data'!$F$33,0,10*ROW('Sanitation Data'!F66))="","",OFFSET('Sanitation Data'!$F$33,0,10*ROW('Sanitation Data'!F66)))</f>
        <v/>
      </c>
      <c r="DE72" s="32" t="str">
        <f ca="true">+IF(OFFSET('Sanitation Data'!$G$29,0,10*ROW('Sanitation Data'!G66))="","",OFFSET('Sanitation Data'!$G$29,0,10*ROW('Sanitation Data'!G66)))</f>
        <v/>
      </c>
      <c r="DF72" s="32" t="str">
        <f ca="true">+IF(OFFSET('Sanitation Data'!$G$30,0,10*ROW('Sanitation Data'!G66))="","",OFFSET('Sanitation Data'!$G$30,0,10*ROW('Sanitation Data'!G66)))</f>
        <v/>
      </c>
      <c r="DG72" s="32" t="str">
        <f ca="true">+IF(OFFSET('Sanitation Data'!$G$31,0,10*ROW('Sanitation Data'!G66))="","",OFFSET('Sanitation Data'!$G$31,0,10*ROW('Sanitation Data'!G66)))</f>
        <v/>
      </c>
      <c r="DH72" s="32" t="str">
        <f ca="true">+IF(OFFSET('Sanitation Data'!$G$32,0,10*ROW('Sanitation Data'!G66))="","",OFFSET('Sanitation Data'!$G$32,0,10*ROW('Sanitation Data'!G66)))</f>
        <v/>
      </c>
      <c r="DI72" s="32" t="str">
        <f ca="true">+IF(OFFSET('Sanitation Data'!$G$33,0,10*ROW('Sanitation Data'!G66))="","",OFFSET('Sanitation Data'!$G$33,0,10*ROW('Sanitation Data'!G66)))</f>
        <v/>
      </c>
      <c r="DJ72" s="32" t="str">
        <f ca="true">+IF(OFFSET('Sanitation Data'!$H$29,0,10*ROW('Sanitation Data'!H66))="","",OFFSET('Sanitation Data'!$H$29,0,10*ROW('Sanitation Data'!H66)))</f>
        <v/>
      </c>
      <c r="DK72" s="32" t="str">
        <f ca="true">+IF(OFFSET('Sanitation Data'!$H$30,0,10*ROW('Sanitation Data'!H66))="","",OFFSET('Sanitation Data'!$H$30,0,10*ROW('Sanitation Data'!H66)))</f>
        <v/>
      </c>
      <c r="DL72" s="32" t="str">
        <f ca="true">+IF(OFFSET('Sanitation Data'!$H$31,0,10*ROW('Sanitation Data'!H66))="","",OFFSET('Sanitation Data'!$H$31,0,10*ROW('Sanitation Data'!H66)))</f>
        <v/>
      </c>
      <c r="DM72" s="32" t="str">
        <f ca="true">+IF(OFFSET('Sanitation Data'!$H$32,0,10*ROW('Sanitation Data'!H66))="","",OFFSET('Sanitation Data'!$H$32,0,10*ROW('Sanitation Data'!H66)))</f>
        <v/>
      </c>
      <c r="DN72" s="32" t="str">
        <f ca="true">+IF(OFFSET('Sanitation Data'!$H$33,0,10*ROW('Sanitation Data'!H66))="","",OFFSET('Sanitation Data'!$H$33,0,10*ROW('Sanitation Data'!H66)))</f>
        <v/>
      </c>
      <c r="DO72" s="32" t="str">
        <f ca="true">+IF(OFFSET('Hygiene Data'!$C$12,0,10*ROW('Hygiene Data'!C66))="","",OFFSET('Hygiene Data'!$C$12,0,10*ROW('Hygiene Data'!C66)))</f>
        <v/>
      </c>
      <c r="DP72" s="32" t="str">
        <f ca="true">+IF(OFFSET('Hygiene Data'!$C$13,0,10*ROW('Hygiene Data'!C66))="","",OFFSET('Hygiene Data'!$C$13,0,10*ROW('Hygiene Data'!C66)))</f>
        <v/>
      </c>
      <c r="DQ72" s="32" t="str">
        <f ca="true">+IF(OFFSET('Hygiene Data'!$C$14,0,10*ROW('Hygiene Data'!C66))="","",OFFSET('Hygiene Data'!$C$14,0,10*ROW('Hygiene Data'!C66)))</f>
        <v/>
      </c>
      <c r="DR72" s="32" t="str">
        <f ca="true">+IF(OFFSET('Hygiene Data'!$D$12,0,10*ROW('Hygiene Data'!D66))="","",OFFSET('Hygiene Data'!$D$12,0,10*ROW('Hygiene Data'!D66)))</f>
        <v/>
      </c>
      <c r="DS72" s="32" t="str">
        <f ca="true">+IF(OFFSET('Hygiene Data'!$D$13,0,10*ROW('Hygiene Data'!D66))="","",OFFSET('Hygiene Data'!$D$13,0,10*ROW('Hygiene Data'!D66)))</f>
        <v/>
      </c>
      <c r="DT72" s="32" t="str">
        <f ca="true">+IF(OFFSET('Hygiene Data'!$D$14,0,10*ROW('Hygiene Data'!D66))="","",OFFSET('Hygiene Data'!$D$14,0,10*ROW('Hygiene Data'!D66)))</f>
        <v/>
      </c>
      <c r="DU72" s="32" t="str">
        <f ca="true">+IF(OFFSET('Hygiene Data'!$E$12,0,10*ROW('Hygiene Data'!E66))="","",OFFSET('Hygiene Data'!$E$12,0,10*ROW('Hygiene Data'!E66)))</f>
        <v/>
      </c>
      <c r="DV72" s="32" t="str">
        <f ca="true">+IF(OFFSET('Hygiene Data'!$E$13,0,10*ROW('Hygiene Data'!E66))="","",OFFSET('Hygiene Data'!$E$13,0,10*ROW('Hygiene Data'!E66)))</f>
        <v/>
      </c>
      <c r="DW72" s="32" t="str">
        <f ca="true">+IF(OFFSET('Hygiene Data'!$E$14,0,10*ROW('Hygiene Data'!E66))="","",OFFSET('Hygiene Data'!$E$14,0,10*ROW('Hygiene Data'!E66)))</f>
        <v/>
      </c>
      <c r="DX72" s="32" t="str">
        <f ca="true">+IF(OFFSET('Hygiene Data'!$F$12,0,10*ROW('Hygiene Data'!F66))="","",OFFSET('Hygiene Data'!$F$12,0,10*ROW('Hygiene Data'!F66)))</f>
        <v/>
      </c>
      <c r="DY72" s="32" t="str">
        <f ca="true">+IF(OFFSET('Hygiene Data'!$F$13,0,10*ROW('Hygiene Data'!F66))="","",OFFSET('Hygiene Data'!$F$13,0,10*ROW('Hygiene Data'!F66)))</f>
        <v/>
      </c>
      <c r="DZ72" s="32" t="str">
        <f ca="true">+IF(OFFSET('Hygiene Data'!$F$14,0,10*ROW('Hygiene Data'!F66))="","",OFFSET('Hygiene Data'!$F$14,0,10*ROW('Hygiene Data'!F66)))</f>
        <v/>
      </c>
      <c r="EA72" s="32" t="str">
        <f ca="true">+IF(OFFSET('Hygiene Data'!$G$12,0,10*ROW('Hygiene Data'!G66))="","",OFFSET('Hygiene Data'!$G$12,0,10*ROW('Hygiene Data'!G66)))</f>
        <v/>
      </c>
      <c r="EB72" s="32" t="str">
        <f ca="true">+IF(OFFSET('Hygiene Data'!$G$13,0,10*ROW('Hygiene Data'!G66))="","",OFFSET('Hygiene Data'!$G$13,0,10*ROW('Hygiene Data'!G66)))</f>
        <v/>
      </c>
      <c r="EC72" s="32" t="str">
        <f ca="true">+IF(OFFSET('Hygiene Data'!$G$14,0,10*ROW('Hygiene Data'!G66))="","",OFFSET('Hygiene Data'!$G$14,0,10*ROW('Hygiene Data'!G66)))</f>
        <v/>
      </c>
      <c r="ED72" s="32" t="str">
        <f ca="true">+IF(OFFSET('Hygiene Data'!$H$12,0,10*ROW('Hygiene Data'!H66))="","",OFFSET('Hygiene Data'!$H$12,0,10*ROW('Hygiene Data'!H66)))</f>
        <v/>
      </c>
      <c r="EE72" s="32" t="str">
        <f ca="true">+IF(OFFSET('Hygiene Data'!$H$13,0,10*ROW('Hygiene Data'!H66))="","",OFFSET('Hygiene Data'!$H$13,0,10*ROW('Hygiene Data'!H66)))</f>
        <v/>
      </c>
      <c r="EF72" s="32" t="str">
        <f ca="true">+IF(OFFSET('Hygiene Data'!$H$14,0,10*ROW('Hygiene Data'!H66))="","",OFFSET('Hygiene Data'!$H$14,0,10*ROW('Hygiene Data'!H66)))</f>
        <v/>
      </c>
    </row>
    <row r="73" x14ac:dyDescent="0.2">
      <c r="A73" s="55" t="str">
        <f ca="true">+IF(OFFSET('Water Data'!$B$1,0,10*ROW('Water Data'!B70))="","",OFFSET('Water Data'!$B$1,0,10*ROW('Water Data'!B70)))</f>
        <v/>
      </c>
      <c r="B73" s="55" t="str">
        <f ca="true">+IF(OFFSET('Water Data'!$A$3,0,10*ROW('Water Data'!A70))="","",OFFSET('Water Data'!$A$3,0,10*ROW('Water Data'!A70)))</f>
        <v/>
      </c>
      <c r="C73" s="55" t="str">
        <f ca="true">+IF(OFFSET('Water Data'!$C$3,0,10*ROW('Water Data'!C70))="","",OFFSET('Water Data'!$C$3,0,10*ROW('Water Data'!C70)))</f>
        <v/>
      </c>
      <c r="D73" s="243"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3"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3"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3"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3"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3"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3"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3"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3"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3"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3"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3"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3"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3"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3"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3"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3"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3"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4"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4"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4"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4"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4"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4"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4"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4"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4"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4"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4"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4"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4"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4"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4"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4"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4"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4"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4"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4"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4"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4"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4"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4"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4"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4"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4"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4"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4"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4"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5"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5"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5"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5"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5"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5"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5"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5"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5"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5"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5"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5"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5"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5"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5"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5"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5"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5"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2" t="str">
        <f ca="true">+IF(OFFSET('Water Data'!$C$28,0,10*ROW('Water Data'!C67))="","",OFFSET('Water Data'!$C$28,0,10*ROW('Water Data'!C67)))</f>
        <v/>
      </c>
      <c r="BT73" s="32" t="str">
        <f ca="true">+IF(OFFSET('Water Data'!$C$29,0,10*ROW('Water Data'!C67))="","",OFFSET('Water Data'!$C$29,0,10*ROW('Water Data'!C67)))</f>
        <v/>
      </c>
      <c r="BU73" s="32" t="str">
        <f ca="true">+IF(OFFSET('Water Data'!$C$30,0,10*ROW('Water Data'!C67))="","",OFFSET('Water Data'!$C$30,0,10*ROW('Water Data'!C67)))</f>
        <v/>
      </c>
      <c r="BV73" s="32" t="str">
        <f ca="true">+IF(OFFSET('Water Data'!$D$28,0,10*ROW('Water Data'!D67))="","",OFFSET('Water Data'!$D$28,0,10*ROW('Water Data'!D67)))</f>
        <v/>
      </c>
      <c r="BW73" s="32" t="str">
        <f ca="true">+IF(OFFSET('Water Data'!$D$29,0,10*ROW('Water Data'!D67))="","",OFFSET('Water Data'!$D$29,0,10*ROW('Water Data'!D67)))</f>
        <v/>
      </c>
      <c r="BX73" s="32" t="str">
        <f ca="true">+IF(OFFSET('Water Data'!$D$30,0,10*ROW('Water Data'!D67))="","",OFFSET('Water Data'!$D$30,0,10*ROW('Water Data'!D67)))</f>
        <v/>
      </c>
      <c r="BY73" s="32" t="str">
        <f ca="true">+IF(OFFSET('Water Data'!$E$28,0,10*ROW('Water Data'!E67))="","",OFFSET('Water Data'!$E$28,0,10*ROW('Water Data'!E67)))</f>
        <v/>
      </c>
      <c r="BZ73" s="32" t="str">
        <f ca="true">+IF(OFFSET('Water Data'!$E$29,0,10*ROW('Water Data'!E67))="","",OFFSET('Water Data'!$E$29,0,10*ROW('Water Data'!E67)))</f>
        <v/>
      </c>
      <c r="CA73" s="32" t="str">
        <f ca="true">+IF(OFFSET('Water Data'!$E$30,0,10*ROW('Water Data'!E67))="","",OFFSET('Water Data'!$E$30,0,10*ROW('Water Data'!E67)))</f>
        <v/>
      </c>
      <c r="CB73" s="32" t="str">
        <f ca="true">+IF(OFFSET('Water Data'!$F$28,0,10*ROW('Water Data'!F67))="","",OFFSET('Water Data'!$F$28,0,10*ROW('Water Data'!F67)))</f>
        <v/>
      </c>
      <c r="CC73" s="32" t="str">
        <f ca="true">+IF(OFFSET('Water Data'!$F$29,0,10*ROW('Water Data'!F67))="","",OFFSET('Water Data'!$F$29,0,10*ROW('Water Data'!F67)))</f>
        <v/>
      </c>
      <c r="CD73" s="32" t="str">
        <f ca="true">+IF(OFFSET('Water Data'!$F$30,0,10*ROW('Water Data'!F67))="","",OFFSET('Water Data'!$F$30,0,10*ROW('Water Data'!F67)))</f>
        <v/>
      </c>
      <c r="CE73" s="32" t="str">
        <f ca="true">+IF(OFFSET('Water Data'!$G$28,0,10*ROW('Water Data'!G67))="","",OFFSET('Water Data'!$G$28,0,10*ROW('Water Data'!G67)))</f>
        <v/>
      </c>
      <c r="CF73" s="32" t="str">
        <f ca="true">+IF(OFFSET('Water Data'!$G$29,0,10*ROW('Water Data'!G67))="","",OFFSET('Water Data'!$G$29,0,10*ROW('Water Data'!G67)))</f>
        <v/>
      </c>
      <c r="CG73" s="32" t="str">
        <f ca="true">+IF(OFFSET('Water Data'!$G$30,0,10*ROW('Water Data'!G67))="","",OFFSET('Water Data'!$G$30,0,10*ROW('Water Data'!G67)))</f>
        <v/>
      </c>
      <c r="CH73" s="32" t="str">
        <f ca="true">+IF(OFFSET('Water Data'!$H$28,0,10*ROW('Water Data'!H67))="","",OFFSET('Water Data'!$H$28,0,10*ROW('Water Data'!H67)))</f>
        <v/>
      </c>
      <c r="CI73" s="32" t="str">
        <f ca="true">+IF(OFFSET('Water Data'!$H$29,0,10*ROW('Water Data'!H67))="","",OFFSET('Water Data'!$H$29,0,10*ROW('Water Data'!H67)))</f>
        <v/>
      </c>
      <c r="CJ73" s="32" t="str">
        <f ca="true">+IF(OFFSET('Water Data'!$H$30,0,10*ROW('Water Data'!H67))="","",OFFSET('Water Data'!$H$30,0,10*ROW('Water Data'!H67)))</f>
        <v/>
      </c>
      <c r="CK73" s="32" t="str">
        <f ca="true">+IF(OFFSET('Sanitation Data'!$C$29,0,10*ROW('Sanitation Data'!C67))="","",OFFSET('Sanitation Data'!$C$29,0,10*ROW('Sanitation Data'!C67)))</f>
        <v/>
      </c>
      <c r="CL73" s="32" t="str">
        <f ca="true">+IF(OFFSET('Sanitation Data'!$C$30,0,10*ROW('Sanitation Data'!C67))="","",OFFSET('Sanitation Data'!$C$30,0,10*ROW('Sanitation Data'!C67)))</f>
        <v/>
      </c>
      <c r="CM73" s="32" t="str">
        <f ca="true">+IF(OFFSET('Sanitation Data'!$C$31,0,10*ROW('Sanitation Data'!C67))="","",OFFSET('Sanitation Data'!$C$31,0,10*ROW('Sanitation Data'!C67)))</f>
        <v/>
      </c>
      <c r="CN73" s="32" t="str">
        <f ca="true">+IF(OFFSET('Sanitation Data'!$C$32,0,10*ROW('Sanitation Data'!C67))="","",OFFSET('Sanitation Data'!$C$32,0,10*ROW('Sanitation Data'!C67)))</f>
        <v/>
      </c>
      <c r="CO73" s="32" t="str">
        <f ca="true">+IF(OFFSET('Sanitation Data'!$C$33,0,10*ROW('Sanitation Data'!C67))="","",OFFSET('Sanitation Data'!$C$33,0,10*ROW('Sanitation Data'!C67)))</f>
        <v/>
      </c>
      <c r="CP73" s="32" t="str">
        <f ca="true">+IF(OFFSET('Sanitation Data'!$D$29,0,10*ROW('Sanitation Data'!D67))="","",OFFSET('Sanitation Data'!$D$29,0,10*ROW('Sanitation Data'!D67)))</f>
        <v/>
      </c>
      <c r="CQ73" s="32" t="str">
        <f ca="true">+IF(OFFSET('Sanitation Data'!$D$30,0,10*ROW('Sanitation Data'!D67))="","",OFFSET('Sanitation Data'!$D$30,0,10*ROW('Sanitation Data'!D67)))</f>
        <v/>
      </c>
      <c r="CR73" s="32" t="str">
        <f ca="true">+IF(OFFSET('Sanitation Data'!$D$31,0,10*ROW('Sanitation Data'!D67))="","",OFFSET('Sanitation Data'!$D$31,0,10*ROW('Sanitation Data'!D67)))</f>
        <v/>
      </c>
      <c r="CS73" s="32" t="str">
        <f ca="true">+IF(OFFSET('Sanitation Data'!$D$32,0,10*ROW('Sanitation Data'!D67))="","",OFFSET('Sanitation Data'!$D$32,0,10*ROW('Sanitation Data'!D67)))</f>
        <v/>
      </c>
      <c r="CT73" s="32" t="str">
        <f ca="true">+IF(OFFSET('Sanitation Data'!$D$33,0,10*ROW('Sanitation Data'!D67))="","",OFFSET('Sanitation Data'!$D$33,0,10*ROW('Sanitation Data'!D67)))</f>
        <v/>
      </c>
      <c r="CU73" s="32" t="str">
        <f ca="true">+IF(OFFSET('Sanitation Data'!$E$29,0,10*ROW('Sanitation Data'!E67))="","",OFFSET('Sanitation Data'!$E$29,0,10*ROW('Sanitation Data'!E67)))</f>
        <v/>
      </c>
      <c r="CV73" s="32" t="str">
        <f ca="true">+IF(OFFSET('Sanitation Data'!$E$30,0,10*ROW('Sanitation Data'!E67))="","",OFFSET('Sanitation Data'!$E$30,0,10*ROW('Sanitation Data'!E67)))</f>
        <v/>
      </c>
      <c r="CW73" s="32" t="str">
        <f ca="true">+IF(OFFSET('Sanitation Data'!$E$31,0,10*ROW('Sanitation Data'!E67))="","",OFFSET('Sanitation Data'!$E$31,0,10*ROW('Sanitation Data'!E67)))</f>
        <v/>
      </c>
      <c r="CX73" s="32" t="str">
        <f ca="true">+IF(OFFSET('Sanitation Data'!$E$32,0,10*ROW('Sanitation Data'!E67))="","",OFFSET('Sanitation Data'!$E$32,0,10*ROW('Sanitation Data'!E67)))</f>
        <v/>
      </c>
      <c r="CY73" s="32" t="str">
        <f ca="true">+IF(OFFSET('Sanitation Data'!$E$33,0,10*ROW('Sanitation Data'!E67))="","",OFFSET('Sanitation Data'!$E$33,0,10*ROW('Sanitation Data'!E67)))</f>
        <v/>
      </c>
      <c r="CZ73" s="32" t="str">
        <f ca="true">+IF(OFFSET('Sanitation Data'!$F$29,0,10*ROW('Sanitation Data'!F67))="","",OFFSET('Sanitation Data'!$F$29,0,10*ROW('Sanitation Data'!F67)))</f>
        <v/>
      </c>
      <c r="DA73" s="32" t="str">
        <f ca="true">+IF(OFFSET('Sanitation Data'!$F$30,0,10*ROW('Sanitation Data'!F67))="","",OFFSET('Sanitation Data'!$F$30,0,10*ROW('Sanitation Data'!F67)))</f>
        <v/>
      </c>
      <c r="DB73" s="32" t="str">
        <f ca="true">+IF(OFFSET('Sanitation Data'!$F$31,0,10*ROW('Sanitation Data'!F67))="","",OFFSET('Sanitation Data'!$F$31,0,10*ROW('Sanitation Data'!F67)))</f>
        <v/>
      </c>
      <c r="DC73" s="32" t="str">
        <f ca="true">+IF(OFFSET('Sanitation Data'!$F$32,0,10*ROW('Sanitation Data'!F67))="","",OFFSET('Sanitation Data'!$F$32,0,10*ROW('Sanitation Data'!F67)))</f>
        <v/>
      </c>
      <c r="DD73" s="32" t="str">
        <f ca="true">+IF(OFFSET('Sanitation Data'!$F$33,0,10*ROW('Sanitation Data'!F67))="","",OFFSET('Sanitation Data'!$F$33,0,10*ROW('Sanitation Data'!F67)))</f>
        <v/>
      </c>
      <c r="DE73" s="32" t="str">
        <f ca="true">+IF(OFFSET('Sanitation Data'!$G$29,0,10*ROW('Sanitation Data'!G67))="","",OFFSET('Sanitation Data'!$G$29,0,10*ROW('Sanitation Data'!G67)))</f>
        <v/>
      </c>
      <c r="DF73" s="32" t="str">
        <f ca="true">+IF(OFFSET('Sanitation Data'!$G$30,0,10*ROW('Sanitation Data'!G67))="","",OFFSET('Sanitation Data'!$G$30,0,10*ROW('Sanitation Data'!G67)))</f>
        <v/>
      </c>
      <c r="DG73" s="32" t="str">
        <f ca="true">+IF(OFFSET('Sanitation Data'!$G$31,0,10*ROW('Sanitation Data'!G67))="","",OFFSET('Sanitation Data'!$G$31,0,10*ROW('Sanitation Data'!G67)))</f>
        <v/>
      </c>
      <c r="DH73" s="32" t="str">
        <f ca="true">+IF(OFFSET('Sanitation Data'!$G$32,0,10*ROW('Sanitation Data'!G67))="","",OFFSET('Sanitation Data'!$G$32,0,10*ROW('Sanitation Data'!G67)))</f>
        <v/>
      </c>
      <c r="DI73" s="32" t="str">
        <f ca="true">+IF(OFFSET('Sanitation Data'!$G$33,0,10*ROW('Sanitation Data'!G67))="","",OFFSET('Sanitation Data'!$G$33,0,10*ROW('Sanitation Data'!G67)))</f>
        <v/>
      </c>
      <c r="DJ73" s="32" t="str">
        <f ca="true">+IF(OFFSET('Sanitation Data'!$H$29,0,10*ROW('Sanitation Data'!H67))="","",OFFSET('Sanitation Data'!$H$29,0,10*ROW('Sanitation Data'!H67)))</f>
        <v/>
      </c>
      <c r="DK73" s="32" t="str">
        <f ca="true">+IF(OFFSET('Sanitation Data'!$H$30,0,10*ROW('Sanitation Data'!H67))="","",OFFSET('Sanitation Data'!$H$30,0,10*ROW('Sanitation Data'!H67)))</f>
        <v/>
      </c>
      <c r="DL73" s="32" t="str">
        <f ca="true">+IF(OFFSET('Sanitation Data'!$H$31,0,10*ROW('Sanitation Data'!H67))="","",OFFSET('Sanitation Data'!$H$31,0,10*ROW('Sanitation Data'!H67)))</f>
        <v/>
      </c>
      <c r="DM73" s="32" t="str">
        <f ca="true">+IF(OFFSET('Sanitation Data'!$H$32,0,10*ROW('Sanitation Data'!H67))="","",OFFSET('Sanitation Data'!$H$32,0,10*ROW('Sanitation Data'!H67)))</f>
        <v/>
      </c>
      <c r="DN73" s="32" t="str">
        <f ca="true">+IF(OFFSET('Sanitation Data'!$H$33,0,10*ROW('Sanitation Data'!H67))="","",OFFSET('Sanitation Data'!$H$33,0,10*ROW('Sanitation Data'!H67)))</f>
        <v/>
      </c>
      <c r="DO73" s="32" t="str">
        <f ca="true">+IF(OFFSET('Hygiene Data'!$C$12,0,10*ROW('Hygiene Data'!C67))="","",OFFSET('Hygiene Data'!$C$12,0,10*ROW('Hygiene Data'!C67)))</f>
        <v/>
      </c>
      <c r="DP73" s="32" t="str">
        <f ca="true">+IF(OFFSET('Hygiene Data'!$C$13,0,10*ROW('Hygiene Data'!C67))="","",OFFSET('Hygiene Data'!$C$13,0,10*ROW('Hygiene Data'!C67)))</f>
        <v/>
      </c>
      <c r="DQ73" s="32" t="str">
        <f ca="true">+IF(OFFSET('Hygiene Data'!$C$14,0,10*ROW('Hygiene Data'!C67))="","",OFFSET('Hygiene Data'!$C$14,0,10*ROW('Hygiene Data'!C67)))</f>
        <v/>
      </c>
      <c r="DR73" s="32" t="str">
        <f ca="true">+IF(OFFSET('Hygiene Data'!$D$12,0,10*ROW('Hygiene Data'!D67))="","",OFFSET('Hygiene Data'!$D$12,0,10*ROW('Hygiene Data'!D67)))</f>
        <v/>
      </c>
      <c r="DS73" s="32" t="str">
        <f ca="true">+IF(OFFSET('Hygiene Data'!$D$13,0,10*ROW('Hygiene Data'!D67))="","",OFFSET('Hygiene Data'!$D$13,0,10*ROW('Hygiene Data'!D67)))</f>
        <v/>
      </c>
      <c r="DT73" s="32" t="str">
        <f ca="true">+IF(OFFSET('Hygiene Data'!$D$14,0,10*ROW('Hygiene Data'!D67))="","",OFFSET('Hygiene Data'!$D$14,0,10*ROW('Hygiene Data'!D67)))</f>
        <v/>
      </c>
      <c r="DU73" s="32" t="str">
        <f ca="true">+IF(OFFSET('Hygiene Data'!$E$12,0,10*ROW('Hygiene Data'!E67))="","",OFFSET('Hygiene Data'!$E$12,0,10*ROW('Hygiene Data'!E67)))</f>
        <v/>
      </c>
      <c r="DV73" s="32" t="str">
        <f ca="true">+IF(OFFSET('Hygiene Data'!$E$13,0,10*ROW('Hygiene Data'!E67))="","",OFFSET('Hygiene Data'!$E$13,0,10*ROW('Hygiene Data'!E67)))</f>
        <v/>
      </c>
      <c r="DW73" s="32" t="str">
        <f ca="true">+IF(OFFSET('Hygiene Data'!$E$14,0,10*ROW('Hygiene Data'!E67))="","",OFFSET('Hygiene Data'!$E$14,0,10*ROW('Hygiene Data'!E67)))</f>
        <v/>
      </c>
      <c r="DX73" s="32" t="str">
        <f ca="true">+IF(OFFSET('Hygiene Data'!$F$12,0,10*ROW('Hygiene Data'!F67))="","",OFFSET('Hygiene Data'!$F$12,0,10*ROW('Hygiene Data'!F67)))</f>
        <v/>
      </c>
      <c r="DY73" s="32" t="str">
        <f ca="true">+IF(OFFSET('Hygiene Data'!$F$13,0,10*ROW('Hygiene Data'!F67))="","",OFFSET('Hygiene Data'!$F$13,0,10*ROW('Hygiene Data'!F67)))</f>
        <v/>
      </c>
      <c r="DZ73" s="32" t="str">
        <f ca="true">+IF(OFFSET('Hygiene Data'!$F$14,0,10*ROW('Hygiene Data'!F67))="","",OFFSET('Hygiene Data'!$F$14,0,10*ROW('Hygiene Data'!F67)))</f>
        <v/>
      </c>
      <c r="EA73" s="32" t="str">
        <f ca="true">+IF(OFFSET('Hygiene Data'!$G$12,0,10*ROW('Hygiene Data'!G67))="","",OFFSET('Hygiene Data'!$G$12,0,10*ROW('Hygiene Data'!G67)))</f>
        <v/>
      </c>
      <c r="EB73" s="32" t="str">
        <f ca="true">+IF(OFFSET('Hygiene Data'!$G$13,0,10*ROW('Hygiene Data'!G67))="","",OFFSET('Hygiene Data'!$G$13,0,10*ROW('Hygiene Data'!G67)))</f>
        <v/>
      </c>
      <c r="EC73" s="32" t="str">
        <f ca="true">+IF(OFFSET('Hygiene Data'!$G$14,0,10*ROW('Hygiene Data'!G67))="","",OFFSET('Hygiene Data'!$G$14,0,10*ROW('Hygiene Data'!G67)))</f>
        <v/>
      </c>
      <c r="ED73" s="32" t="str">
        <f ca="true">+IF(OFFSET('Hygiene Data'!$H$12,0,10*ROW('Hygiene Data'!H67))="","",OFFSET('Hygiene Data'!$H$12,0,10*ROW('Hygiene Data'!H67)))</f>
        <v/>
      </c>
      <c r="EE73" s="32" t="str">
        <f ca="true">+IF(OFFSET('Hygiene Data'!$H$13,0,10*ROW('Hygiene Data'!H67))="","",OFFSET('Hygiene Data'!$H$13,0,10*ROW('Hygiene Data'!H67)))</f>
        <v/>
      </c>
      <c r="EF73" s="32" t="str">
        <f ca="true">+IF(OFFSET('Hygiene Data'!$H$14,0,10*ROW('Hygiene Data'!H67))="","",OFFSET('Hygiene Data'!$H$14,0,10*ROW('Hygiene Data'!H67)))</f>
        <v/>
      </c>
    </row>
    <row r="74" x14ac:dyDescent="0.2">
      <c r="A74" s="55" t="str">
        <f ca="true">+IF(OFFSET('Water Data'!$B$1,0,10*ROW('Water Data'!B71))="","",OFFSET('Water Data'!$B$1,0,10*ROW('Water Data'!B71)))</f>
        <v/>
      </c>
      <c r="B74" s="55" t="str">
        <f ca="true">+IF(OFFSET('Water Data'!$A$3,0,10*ROW('Water Data'!A71))="","",OFFSET('Water Data'!$A$3,0,10*ROW('Water Data'!A71)))</f>
        <v/>
      </c>
      <c r="C74" s="55" t="str">
        <f ca="true">+IF(OFFSET('Water Data'!$C$3,0,10*ROW('Water Data'!C71))="","",OFFSET('Water Data'!$C$3,0,10*ROW('Water Data'!C71)))</f>
        <v/>
      </c>
      <c r="D74" s="243"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3"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3"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3"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3"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3"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3"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3"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3"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3"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3"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3"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3"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3"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3"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3"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3"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3"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4"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4"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4"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4"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4"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4"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4"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4"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4"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4"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4"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4"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4"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4"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4"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4"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4"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4"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4"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4"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4"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4"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4"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4"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4"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4"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4"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4"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4"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4"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5"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5"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5"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5"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5"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5"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5"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5"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5"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5"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5"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5"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5"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5"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5"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5"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5"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5"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2" t="str">
        <f ca="true">+IF(OFFSET('Water Data'!$C$28,0,10*ROW('Water Data'!C68))="","",OFFSET('Water Data'!$C$28,0,10*ROW('Water Data'!C68)))</f>
        <v/>
      </c>
      <c r="BT74" s="32" t="str">
        <f ca="true">+IF(OFFSET('Water Data'!$C$29,0,10*ROW('Water Data'!C68))="","",OFFSET('Water Data'!$C$29,0,10*ROW('Water Data'!C68)))</f>
        <v/>
      </c>
      <c r="BU74" s="32" t="str">
        <f ca="true">+IF(OFFSET('Water Data'!$C$30,0,10*ROW('Water Data'!C68))="","",OFFSET('Water Data'!$C$30,0,10*ROW('Water Data'!C68)))</f>
        <v/>
      </c>
      <c r="BV74" s="32" t="str">
        <f ca="true">+IF(OFFSET('Water Data'!$D$28,0,10*ROW('Water Data'!D68))="","",OFFSET('Water Data'!$D$28,0,10*ROW('Water Data'!D68)))</f>
        <v/>
      </c>
      <c r="BW74" s="32" t="str">
        <f ca="true">+IF(OFFSET('Water Data'!$D$29,0,10*ROW('Water Data'!D68))="","",OFFSET('Water Data'!$D$29,0,10*ROW('Water Data'!D68)))</f>
        <v/>
      </c>
      <c r="BX74" s="32" t="str">
        <f ca="true">+IF(OFFSET('Water Data'!$D$30,0,10*ROW('Water Data'!D68))="","",OFFSET('Water Data'!$D$30,0,10*ROW('Water Data'!D68)))</f>
        <v/>
      </c>
      <c r="BY74" s="32" t="str">
        <f ca="true">+IF(OFFSET('Water Data'!$E$28,0,10*ROW('Water Data'!E68))="","",OFFSET('Water Data'!$E$28,0,10*ROW('Water Data'!E68)))</f>
        <v/>
      </c>
      <c r="BZ74" s="32" t="str">
        <f ca="true">+IF(OFFSET('Water Data'!$E$29,0,10*ROW('Water Data'!E68))="","",OFFSET('Water Data'!$E$29,0,10*ROW('Water Data'!E68)))</f>
        <v/>
      </c>
      <c r="CA74" s="32" t="str">
        <f ca="true">+IF(OFFSET('Water Data'!$E$30,0,10*ROW('Water Data'!E68))="","",OFFSET('Water Data'!$E$30,0,10*ROW('Water Data'!E68)))</f>
        <v/>
      </c>
      <c r="CB74" s="32" t="str">
        <f ca="true">+IF(OFFSET('Water Data'!$F$28,0,10*ROW('Water Data'!F68))="","",OFFSET('Water Data'!$F$28,0,10*ROW('Water Data'!F68)))</f>
        <v/>
      </c>
      <c r="CC74" s="32" t="str">
        <f ca="true">+IF(OFFSET('Water Data'!$F$29,0,10*ROW('Water Data'!F68))="","",OFFSET('Water Data'!$F$29,0,10*ROW('Water Data'!F68)))</f>
        <v/>
      </c>
      <c r="CD74" s="32" t="str">
        <f ca="true">+IF(OFFSET('Water Data'!$F$30,0,10*ROW('Water Data'!F68))="","",OFFSET('Water Data'!$F$30,0,10*ROW('Water Data'!F68)))</f>
        <v/>
      </c>
      <c r="CE74" s="32" t="str">
        <f ca="true">+IF(OFFSET('Water Data'!$G$28,0,10*ROW('Water Data'!G68))="","",OFFSET('Water Data'!$G$28,0,10*ROW('Water Data'!G68)))</f>
        <v/>
      </c>
      <c r="CF74" s="32" t="str">
        <f ca="true">+IF(OFFSET('Water Data'!$G$29,0,10*ROW('Water Data'!G68))="","",OFFSET('Water Data'!$G$29,0,10*ROW('Water Data'!G68)))</f>
        <v/>
      </c>
      <c r="CG74" s="32" t="str">
        <f ca="true">+IF(OFFSET('Water Data'!$G$30,0,10*ROW('Water Data'!G68))="","",OFFSET('Water Data'!$G$30,0,10*ROW('Water Data'!G68)))</f>
        <v/>
      </c>
      <c r="CH74" s="32" t="str">
        <f ca="true">+IF(OFFSET('Water Data'!$H$28,0,10*ROW('Water Data'!H68))="","",OFFSET('Water Data'!$H$28,0,10*ROW('Water Data'!H68)))</f>
        <v/>
      </c>
      <c r="CI74" s="32" t="str">
        <f ca="true">+IF(OFFSET('Water Data'!$H$29,0,10*ROW('Water Data'!H68))="","",OFFSET('Water Data'!$H$29,0,10*ROW('Water Data'!H68)))</f>
        <v/>
      </c>
      <c r="CJ74" s="32" t="str">
        <f ca="true">+IF(OFFSET('Water Data'!$H$30,0,10*ROW('Water Data'!H68))="","",OFFSET('Water Data'!$H$30,0,10*ROW('Water Data'!H68)))</f>
        <v/>
      </c>
      <c r="CK74" s="32" t="str">
        <f ca="true">+IF(OFFSET('Sanitation Data'!$C$29,0,10*ROW('Sanitation Data'!C68))="","",OFFSET('Sanitation Data'!$C$29,0,10*ROW('Sanitation Data'!C68)))</f>
        <v/>
      </c>
      <c r="CL74" s="32" t="str">
        <f ca="true">+IF(OFFSET('Sanitation Data'!$C$30,0,10*ROW('Sanitation Data'!C68))="","",OFFSET('Sanitation Data'!$C$30,0,10*ROW('Sanitation Data'!C68)))</f>
        <v/>
      </c>
      <c r="CM74" s="32" t="str">
        <f ca="true">+IF(OFFSET('Sanitation Data'!$C$31,0,10*ROW('Sanitation Data'!C68))="","",OFFSET('Sanitation Data'!$C$31,0,10*ROW('Sanitation Data'!C68)))</f>
        <v/>
      </c>
      <c r="CN74" s="32" t="str">
        <f ca="true">+IF(OFFSET('Sanitation Data'!$C$32,0,10*ROW('Sanitation Data'!C68))="","",OFFSET('Sanitation Data'!$C$32,0,10*ROW('Sanitation Data'!C68)))</f>
        <v/>
      </c>
      <c r="CO74" s="32" t="str">
        <f ca="true">+IF(OFFSET('Sanitation Data'!$C$33,0,10*ROW('Sanitation Data'!C68))="","",OFFSET('Sanitation Data'!$C$33,0,10*ROW('Sanitation Data'!C68)))</f>
        <v/>
      </c>
      <c r="CP74" s="32" t="str">
        <f ca="true">+IF(OFFSET('Sanitation Data'!$D$29,0,10*ROW('Sanitation Data'!D68))="","",OFFSET('Sanitation Data'!$D$29,0,10*ROW('Sanitation Data'!D68)))</f>
        <v/>
      </c>
      <c r="CQ74" s="32" t="str">
        <f ca="true">+IF(OFFSET('Sanitation Data'!$D$30,0,10*ROW('Sanitation Data'!D68))="","",OFFSET('Sanitation Data'!$D$30,0,10*ROW('Sanitation Data'!D68)))</f>
        <v/>
      </c>
      <c r="CR74" s="32" t="str">
        <f ca="true">+IF(OFFSET('Sanitation Data'!$D$31,0,10*ROW('Sanitation Data'!D68))="","",OFFSET('Sanitation Data'!$D$31,0,10*ROW('Sanitation Data'!D68)))</f>
        <v/>
      </c>
      <c r="CS74" s="32" t="str">
        <f ca="true">+IF(OFFSET('Sanitation Data'!$D$32,0,10*ROW('Sanitation Data'!D68))="","",OFFSET('Sanitation Data'!$D$32,0,10*ROW('Sanitation Data'!D68)))</f>
        <v/>
      </c>
      <c r="CT74" s="32" t="str">
        <f ca="true">+IF(OFFSET('Sanitation Data'!$D$33,0,10*ROW('Sanitation Data'!D68))="","",OFFSET('Sanitation Data'!$D$33,0,10*ROW('Sanitation Data'!D68)))</f>
        <v/>
      </c>
      <c r="CU74" s="32" t="str">
        <f ca="true">+IF(OFFSET('Sanitation Data'!$E$29,0,10*ROW('Sanitation Data'!E68))="","",OFFSET('Sanitation Data'!$E$29,0,10*ROW('Sanitation Data'!E68)))</f>
        <v/>
      </c>
      <c r="CV74" s="32" t="str">
        <f ca="true">+IF(OFFSET('Sanitation Data'!$E$30,0,10*ROW('Sanitation Data'!E68))="","",OFFSET('Sanitation Data'!$E$30,0,10*ROW('Sanitation Data'!E68)))</f>
        <v/>
      </c>
      <c r="CW74" s="32" t="str">
        <f ca="true">+IF(OFFSET('Sanitation Data'!$E$31,0,10*ROW('Sanitation Data'!E68))="","",OFFSET('Sanitation Data'!$E$31,0,10*ROW('Sanitation Data'!E68)))</f>
        <v/>
      </c>
      <c r="CX74" s="32" t="str">
        <f ca="true">+IF(OFFSET('Sanitation Data'!$E$32,0,10*ROW('Sanitation Data'!E68))="","",OFFSET('Sanitation Data'!$E$32,0,10*ROW('Sanitation Data'!E68)))</f>
        <v/>
      </c>
      <c r="CY74" s="32" t="str">
        <f ca="true">+IF(OFFSET('Sanitation Data'!$E$33,0,10*ROW('Sanitation Data'!E68))="","",OFFSET('Sanitation Data'!$E$33,0,10*ROW('Sanitation Data'!E68)))</f>
        <v/>
      </c>
      <c r="CZ74" s="32" t="str">
        <f ca="true">+IF(OFFSET('Sanitation Data'!$F$29,0,10*ROW('Sanitation Data'!F68))="","",OFFSET('Sanitation Data'!$F$29,0,10*ROW('Sanitation Data'!F68)))</f>
        <v/>
      </c>
      <c r="DA74" s="32" t="str">
        <f ca="true">+IF(OFFSET('Sanitation Data'!$F$30,0,10*ROW('Sanitation Data'!F68))="","",OFFSET('Sanitation Data'!$F$30,0,10*ROW('Sanitation Data'!F68)))</f>
        <v/>
      </c>
      <c r="DB74" s="32" t="str">
        <f ca="true">+IF(OFFSET('Sanitation Data'!$F$31,0,10*ROW('Sanitation Data'!F68))="","",OFFSET('Sanitation Data'!$F$31,0,10*ROW('Sanitation Data'!F68)))</f>
        <v/>
      </c>
      <c r="DC74" s="32" t="str">
        <f ca="true">+IF(OFFSET('Sanitation Data'!$F$32,0,10*ROW('Sanitation Data'!F68))="","",OFFSET('Sanitation Data'!$F$32,0,10*ROW('Sanitation Data'!F68)))</f>
        <v/>
      </c>
      <c r="DD74" s="32" t="str">
        <f ca="true">+IF(OFFSET('Sanitation Data'!$F$33,0,10*ROW('Sanitation Data'!F68))="","",OFFSET('Sanitation Data'!$F$33,0,10*ROW('Sanitation Data'!F68)))</f>
        <v/>
      </c>
      <c r="DE74" s="32" t="str">
        <f ca="true">+IF(OFFSET('Sanitation Data'!$G$29,0,10*ROW('Sanitation Data'!G68))="","",OFFSET('Sanitation Data'!$G$29,0,10*ROW('Sanitation Data'!G68)))</f>
        <v/>
      </c>
      <c r="DF74" s="32" t="str">
        <f ca="true">+IF(OFFSET('Sanitation Data'!$G$30,0,10*ROW('Sanitation Data'!G68))="","",OFFSET('Sanitation Data'!$G$30,0,10*ROW('Sanitation Data'!G68)))</f>
        <v/>
      </c>
      <c r="DG74" s="32" t="str">
        <f ca="true">+IF(OFFSET('Sanitation Data'!$G$31,0,10*ROW('Sanitation Data'!G68))="","",OFFSET('Sanitation Data'!$G$31,0,10*ROW('Sanitation Data'!G68)))</f>
        <v/>
      </c>
      <c r="DH74" s="32" t="str">
        <f ca="true">+IF(OFFSET('Sanitation Data'!$G$32,0,10*ROW('Sanitation Data'!G68))="","",OFFSET('Sanitation Data'!$G$32,0,10*ROW('Sanitation Data'!G68)))</f>
        <v/>
      </c>
      <c r="DI74" s="32" t="str">
        <f ca="true">+IF(OFFSET('Sanitation Data'!$G$33,0,10*ROW('Sanitation Data'!G68))="","",OFFSET('Sanitation Data'!$G$33,0,10*ROW('Sanitation Data'!G68)))</f>
        <v/>
      </c>
      <c r="DJ74" s="32" t="str">
        <f ca="true">+IF(OFFSET('Sanitation Data'!$H$29,0,10*ROW('Sanitation Data'!H68))="","",OFFSET('Sanitation Data'!$H$29,0,10*ROW('Sanitation Data'!H68)))</f>
        <v/>
      </c>
      <c r="DK74" s="32" t="str">
        <f ca="true">+IF(OFFSET('Sanitation Data'!$H$30,0,10*ROW('Sanitation Data'!H68))="","",OFFSET('Sanitation Data'!$H$30,0,10*ROW('Sanitation Data'!H68)))</f>
        <v/>
      </c>
      <c r="DL74" s="32" t="str">
        <f ca="true">+IF(OFFSET('Sanitation Data'!$H$31,0,10*ROW('Sanitation Data'!H68))="","",OFFSET('Sanitation Data'!$H$31,0,10*ROW('Sanitation Data'!H68)))</f>
        <v/>
      </c>
      <c r="DM74" s="32" t="str">
        <f ca="true">+IF(OFFSET('Sanitation Data'!$H$32,0,10*ROW('Sanitation Data'!H68))="","",OFFSET('Sanitation Data'!$H$32,0,10*ROW('Sanitation Data'!H68)))</f>
        <v/>
      </c>
      <c r="DN74" s="32" t="str">
        <f ca="true">+IF(OFFSET('Sanitation Data'!$H$33,0,10*ROW('Sanitation Data'!H68))="","",OFFSET('Sanitation Data'!$H$33,0,10*ROW('Sanitation Data'!H68)))</f>
        <v/>
      </c>
      <c r="DO74" s="32" t="str">
        <f ca="true">+IF(OFFSET('Hygiene Data'!$C$12,0,10*ROW('Hygiene Data'!C68))="","",OFFSET('Hygiene Data'!$C$12,0,10*ROW('Hygiene Data'!C68)))</f>
        <v/>
      </c>
      <c r="DP74" s="32" t="str">
        <f ca="true">+IF(OFFSET('Hygiene Data'!$C$13,0,10*ROW('Hygiene Data'!C68))="","",OFFSET('Hygiene Data'!$C$13,0,10*ROW('Hygiene Data'!C68)))</f>
        <v/>
      </c>
      <c r="DQ74" s="32" t="str">
        <f ca="true">+IF(OFFSET('Hygiene Data'!$C$14,0,10*ROW('Hygiene Data'!C68))="","",OFFSET('Hygiene Data'!$C$14,0,10*ROW('Hygiene Data'!C68)))</f>
        <v/>
      </c>
      <c r="DR74" s="32" t="str">
        <f ca="true">+IF(OFFSET('Hygiene Data'!$D$12,0,10*ROW('Hygiene Data'!D68))="","",OFFSET('Hygiene Data'!$D$12,0,10*ROW('Hygiene Data'!D68)))</f>
        <v/>
      </c>
      <c r="DS74" s="32" t="str">
        <f ca="true">+IF(OFFSET('Hygiene Data'!$D$13,0,10*ROW('Hygiene Data'!D68))="","",OFFSET('Hygiene Data'!$D$13,0,10*ROW('Hygiene Data'!D68)))</f>
        <v/>
      </c>
      <c r="DT74" s="32" t="str">
        <f ca="true">+IF(OFFSET('Hygiene Data'!$D$14,0,10*ROW('Hygiene Data'!D68))="","",OFFSET('Hygiene Data'!$D$14,0,10*ROW('Hygiene Data'!D68)))</f>
        <v/>
      </c>
      <c r="DU74" s="32" t="str">
        <f ca="true">+IF(OFFSET('Hygiene Data'!$E$12,0,10*ROW('Hygiene Data'!E68))="","",OFFSET('Hygiene Data'!$E$12,0,10*ROW('Hygiene Data'!E68)))</f>
        <v/>
      </c>
      <c r="DV74" s="32" t="str">
        <f ca="true">+IF(OFFSET('Hygiene Data'!$E$13,0,10*ROW('Hygiene Data'!E68))="","",OFFSET('Hygiene Data'!$E$13,0,10*ROW('Hygiene Data'!E68)))</f>
        <v/>
      </c>
      <c r="DW74" s="32" t="str">
        <f ca="true">+IF(OFFSET('Hygiene Data'!$E$14,0,10*ROW('Hygiene Data'!E68))="","",OFFSET('Hygiene Data'!$E$14,0,10*ROW('Hygiene Data'!E68)))</f>
        <v/>
      </c>
      <c r="DX74" s="32" t="str">
        <f ca="true">+IF(OFFSET('Hygiene Data'!$F$12,0,10*ROW('Hygiene Data'!F68))="","",OFFSET('Hygiene Data'!$F$12,0,10*ROW('Hygiene Data'!F68)))</f>
        <v/>
      </c>
      <c r="DY74" s="32" t="str">
        <f ca="true">+IF(OFFSET('Hygiene Data'!$F$13,0,10*ROW('Hygiene Data'!F68))="","",OFFSET('Hygiene Data'!$F$13,0,10*ROW('Hygiene Data'!F68)))</f>
        <v/>
      </c>
      <c r="DZ74" s="32" t="str">
        <f ca="true">+IF(OFFSET('Hygiene Data'!$F$14,0,10*ROW('Hygiene Data'!F68))="","",OFFSET('Hygiene Data'!$F$14,0,10*ROW('Hygiene Data'!F68)))</f>
        <v/>
      </c>
      <c r="EA74" s="32" t="str">
        <f ca="true">+IF(OFFSET('Hygiene Data'!$G$12,0,10*ROW('Hygiene Data'!G68))="","",OFFSET('Hygiene Data'!$G$12,0,10*ROW('Hygiene Data'!G68)))</f>
        <v/>
      </c>
      <c r="EB74" s="32" t="str">
        <f ca="true">+IF(OFFSET('Hygiene Data'!$G$13,0,10*ROW('Hygiene Data'!G68))="","",OFFSET('Hygiene Data'!$G$13,0,10*ROW('Hygiene Data'!G68)))</f>
        <v/>
      </c>
      <c r="EC74" s="32" t="str">
        <f ca="true">+IF(OFFSET('Hygiene Data'!$G$14,0,10*ROW('Hygiene Data'!G68))="","",OFFSET('Hygiene Data'!$G$14,0,10*ROW('Hygiene Data'!G68)))</f>
        <v/>
      </c>
      <c r="ED74" s="32" t="str">
        <f ca="true">+IF(OFFSET('Hygiene Data'!$H$12,0,10*ROW('Hygiene Data'!H68))="","",OFFSET('Hygiene Data'!$H$12,0,10*ROW('Hygiene Data'!H68)))</f>
        <v/>
      </c>
      <c r="EE74" s="32" t="str">
        <f ca="true">+IF(OFFSET('Hygiene Data'!$H$13,0,10*ROW('Hygiene Data'!H68))="","",OFFSET('Hygiene Data'!$H$13,0,10*ROW('Hygiene Data'!H68)))</f>
        <v/>
      </c>
      <c r="EF74" s="32" t="str">
        <f ca="true">+IF(OFFSET('Hygiene Data'!$H$14,0,10*ROW('Hygiene Data'!H68))="","",OFFSET('Hygiene Data'!$H$14,0,10*ROW('Hygiene Data'!H68)))</f>
        <v/>
      </c>
    </row>
    <row r="75" x14ac:dyDescent="0.2">
      <c r="A75" s="55" t="str">
        <f ca="true">+IF(OFFSET('Water Data'!$B$1,0,10*ROW('Water Data'!B72))="","",OFFSET('Water Data'!$B$1,0,10*ROW('Water Data'!B72)))</f>
        <v/>
      </c>
      <c r="B75" s="55" t="str">
        <f ca="true">+IF(OFFSET('Water Data'!$A$3,0,10*ROW('Water Data'!A72))="","",OFFSET('Water Data'!$A$3,0,10*ROW('Water Data'!A72)))</f>
        <v/>
      </c>
      <c r="C75" s="55" t="str">
        <f ca="true">+IF(OFFSET('Water Data'!$C$3,0,10*ROW('Water Data'!C72))="","",OFFSET('Water Data'!$C$3,0,10*ROW('Water Data'!C72)))</f>
        <v/>
      </c>
      <c r="D75" s="243"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3"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3"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3"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3"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3"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3"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3"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3"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3"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3"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3"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3"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3"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3"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3"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3"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3"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4"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4"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4"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4"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4"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4"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4"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4"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4"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4"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4"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4"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4"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4"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4"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4"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4"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4"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4"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4"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4"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4"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4"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4"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4"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4"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4"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4"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4"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4"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5"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5"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5"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5"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5"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5"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5"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5"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5"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5"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5"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5"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5"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5"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5"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5"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5"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5"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2" t="str">
        <f ca="true">+IF(OFFSET('Water Data'!$C$28,0,10*ROW('Water Data'!C69))="","",OFFSET('Water Data'!$C$28,0,10*ROW('Water Data'!C69)))</f>
        <v/>
      </c>
      <c r="BT75" s="32" t="str">
        <f ca="true">+IF(OFFSET('Water Data'!$C$29,0,10*ROW('Water Data'!C69))="","",OFFSET('Water Data'!$C$29,0,10*ROW('Water Data'!C69)))</f>
        <v/>
      </c>
      <c r="BU75" s="32" t="str">
        <f ca="true">+IF(OFFSET('Water Data'!$C$30,0,10*ROW('Water Data'!C69))="","",OFFSET('Water Data'!$C$30,0,10*ROW('Water Data'!C69)))</f>
        <v/>
      </c>
      <c r="BV75" s="32" t="str">
        <f ca="true">+IF(OFFSET('Water Data'!$D$28,0,10*ROW('Water Data'!D69))="","",OFFSET('Water Data'!$D$28,0,10*ROW('Water Data'!D69)))</f>
        <v/>
      </c>
      <c r="BW75" s="32" t="str">
        <f ca="true">+IF(OFFSET('Water Data'!$D$29,0,10*ROW('Water Data'!D69))="","",OFFSET('Water Data'!$D$29,0,10*ROW('Water Data'!D69)))</f>
        <v/>
      </c>
      <c r="BX75" s="32" t="str">
        <f ca="true">+IF(OFFSET('Water Data'!$D$30,0,10*ROW('Water Data'!D69))="","",OFFSET('Water Data'!$D$30,0,10*ROW('Water Data'!D69)))</f>
        <v/>
      </c>
      <c r="BY75" s="32" t="str">
        <f ca="true">+IF(OFFSET('Water Data'!$E$28,0,10*ROW('Water Data'!E69))="","",OFFSET('Water Data'!$E$28,0,10*ROW('Water Data'!E69)))</f>
        <v/>
      </c>
      <c r="BZ75" s="32" t="str">
        <f ca="true">+IF(OFFSET('Water Data'!$E$29,0,10*ROW('Water Data'!E69))="","",OFFSET('Water Data'!$E$29,0,10*ROW('Water Data'!E69)))</f>
        <v/>
      </c>
      <c r="CA75" s="32" t="str">
        <f ca="true">+IF(OFFSET('Water Data'!$E$30,0,10*ROW('Water Data'!E69))="","",OFFSET('Water Data'!$E$30,0,10*ROW('Water Data'!E69)))</f>
        <v/>
      </c>
      <c r="CB75" s="32" t="str">
        <f ca="true">+IF(OFFSET('Water Data'!$F$28,0,10*ROW('Water Data'!F69))="","",OFFSET('Water Data'!$F$28,0,10*ROW('Water Data'!F69)))</f>
        <v/>
      </c>
      <c r="CC75" s="32" t="str">
        <f ca="true">+IF(OFFSET('Water Data'!$F$29,0,10*ROW('Water Data'!F69))="","",OFFSET('Water Data'!$F$29,0,10*ROW('Water Data'!F69)))</f>
        <v/>
      </c>
      <c r="CD75" s="32" t="str">
        <f ca="true">+IF(OFFSET('Water Data'!$F$30,0,10*ROW('Water Data'!F69))="","",OFFSET('Water Data'!$F$30,0,10*ROW('Water Data'!F69)))</f>
        <v/>
      </c>
      <c r="CE75" s="32" t="str">
        <f ca="true">+IF(OFFSET('Water Data'!$G$28,0,10*ROW('Water Data'!G69))="","",OFFSET('Water Data'!$G$28,0,10*ROW('Water Data'!G69)))</f>
        <v/>
      </c>
      <c r="CF75" s="32" t="str">
        <f ca="true">+IF(OFFSET('Water Data'!$G$29,0,10*ROW('Water Data'!G69))="","",OFFSET('Water Data'!$G$29,0,10*ROW('Water Data'!G69)))</f>
        <v/>
      </c>
      <c r="CG75" s="32" t="str">
        <f ca="true">+IF(OFFSET('Water Data'!$G$30,0,10*ROW('Water Data'!G69))="","",OFFSET('Water Data'!$G$30,0,10*ROW('Water Data'!G69)))</f>
        <v/>
      </c>
      <c r="CH75" s="32" t="str">
        <f ca="true">+IF(OFFSET('Water Data'!$H$28,0,10*ROW('Water Data'!H69))="","",OFFSET('Water Data'!$H$28,0,10*ROW('Water Data'!H69)))</f>
        <v/>
      </c>
      <c r="CI75" s="32" t="str">
        <f ca="true">+IF(OFFSET('Water Data'!$H$29,0,10*ROW('Water Data'!H69))="","",OFFSET('Water Data'!$H$29,0,10*ROW('Water Data'!H69)))</f>
        <v/>
      </c>
      <c r="CJ75" s="32" t="str">
        <f ca="true">+IF(OFFSET('Water Data'!$H$30,0,10*ROW('Water Data'!H69))="","",OFFSET('Water Data'!$H$30,0,10*ROW('Water Data'!H69)))</f>
        <v/>
      </c>
      <c r="CK75" s="32" t="str">
        <f ca="true">+IF(OFFSET('Sanitation Data'!$C$29,0,10*ROW('Sanitation Data'!C69))="","",OFFSET('Sanitation Data'!$C$29,0,10*ROW('Sanitation Data'!C69)))</f>
        <v/>
      </c>
      <c r="CL75" s="32" t="str">
        <f ca="true">+IF(OFFSET('Sanitation Data'!$C$30,0,10*ROW('Sanitation Data'!C69))="","",OFFSET('Sanitation Data'!$C$30,0,10*ROW('Sanitation Data'!C69)))</f>
        <v/>
      </c>
      <c r="CM75" s="32" t="str">
        <f ca="true">+IF(OFFSET('Sanitation Data'!$C$31,0,10*ROW('Sanitation Data'!C69))="","",OFFSET('Sanitation Data'!$C$31,0,10*ROW('Sanitation Data'!C69)))</f>
        <v/>
      </c>
      <c r="CN75" s="32" t="str">
        <f ca="true">+IF(OFFSET('Sanitation Data'!$C$32,0,10*ROW('Sanitation Data'!C69))="","",OFFSET('Sanitation Data'!$C$32,0,10*ROW('Sanitation Data'!C69)))</f>
        <v/>
      </c>
      <c r="CO75" s="32" t="str">
        <f ca="true">+IF(OFFSET('Sanitation Data'!$C$33,0,10*ROW('Sanitation Data'!C69))="","",OFFSET('Sanitation Data'!$C$33,0,10*ROW('Sanitation Data'!C69)))</f>
        <v/>
      </c>
      <c r="CP75" s="32" t="str">
        <f ca="true">+IF(OFFSET('Sanitation Data'!$D$29,0,10*ROW('Sanitation Data'!D69))="","",OFFSET('Sanitation Data'!$D$29,0,10*ROW('Sanitation Data'!D69)))</f>
        <v/>
      </c>
      <c r="CQ75" s="32" t="str">
        <f ca="true">+IF(OFFSET('Sanitation Data'!$D$30,0,10*ROW('Sanitation Data'!D69))="","",OFFSET('Sanitation Data'!$D$30,0,10*ROW('Sanitation Data'!D69)))</f>
        <v/>
      </c>
      <c r="CR75" s="32" t="str">
        <f ca="true">+IF(OFFSET('Sanitation Data'!$D$31,0,10*ROW('Sanitation Data'!D69))="","",OFFSET('Sanitation Data'!$D$31,0,10*ROW('Sanitation Data'!D69)))</f>
        <v/>
      </c>
      <c r="CS75" s="32" t="str">
        <f ca="true">+IF(OFFSET('Sanitation Data'!$D$32,0,10*ROW('Sanitation Data'!D69))="","",OFFSET('Sanitation Data'!$D$32,0,10*ROW('Sanitation Data'!D69)))</f>
        <v/>
      </c>
      <c r="CT75" s="32" t="str">
        <f ca="true">+IF(OFFSET('Sanitation Data'!$D$33,0,10*ROW('Sanitation Data'!D69))="","",OFFSET('Sanitation Data'!$D$33,0,10*ROW('Sanitation Data'!D69)))</f>
        <v/>
      </c>
      <c r="CU75" s="32" t="str">
        <f ca="true">+IF(OFFSET('Sanitation Data'!$E$29,0,10*ROW('Sanitation Data'!E69))="","",OFFSET('Sanitation Data'!$E$29,0,10*ROW('Sanitation Data'!E69)))</f>
        <v/>
      </c>
      <c r="CV75" s="32" t="str">
        <f ca="true">+IF(OFFSET('Sanitation Data'!$E$30,0,10*ROW('Sanitation Data'!E69))="","",OFFSET('Sanitation Data'!$E$30,0,10*ROW('Sanitation Data'!E69)))</f>
        <v/>
      </c>
      <c r="CW75" s="32" t="str">
        <f ca="true">+IF(OFFSET('Sanitation Data'!$E$31,0,10*ROW('Sanitation Data'!E69))="","",OFFSET('Sanitation Data'!$E$31,0,10*ROW('Sanitation Data'!E69)))</f>
        <v/>
      </c>
      <c r="CX75" s="32" t="str">
        <f ca="true">+IF(OFFSET('Sanitation Data'!$E$32,0,10*ROW('Sanitation Data'!E69))="","",OFFSET('Sanitation Data'!$E$32,0,10*ROW('Sanitation Data'!E69)))</f>
        <v/>
      </c>
      <c r="CY75" s="32" t="str">
        <f ca="true">+IF(OFFSET('Sanitation Data'!$E$33,0,10*ROW('Sanitation Data'!E69))="","",OFFSET('Sanitation Data'!$E$33,0,10*ROW('Sanitation Data'!E69)))</f>
        <v/>
      </c>
      <c r="CZ75" s="32" t="str">
        <f ca="true">+IF(OFFSET('Sanitation Data'!$F$29,0,10*ROW('Sanitation Data'!F69))="","",OFFSET('Sanitation Data'!$F$29,0,10*ROW('Sanitation Data'!F69)))</f>
        <v/>
      </c>
      <c r="DA75" s="32" t="str">
        <f ca="true">+IF(OFFSET('Sanitation Data'!$F$30,0,10*ROW('Sanitation Data'!F69))="","",OFFSET('Sanitation Data'!$F$30,0,10*ROW('Sanitation Data'!F69)))</f>
        <v/>
      </c>
      <c r="DB75" s="32" t="str">
        <f ca="true">+IF(OFFSET('Sanitation Data'!$F$31,0,10*ROW('Sanitation Data'!F69))="","",OFFSET('Sanitation Data'!$F$31,0,10*ROW('Sanitation Data'!F69)))</f>
        <v/>
      </c>
      <c r="DC75" s="32" t="str">
        <f ca="true">+IF(OFFSET('Sanitation Data'!$F$32,0,10*ROW('Sanitation Data'!F69))="","",OFFSET('Sanitation Data'!$F$32,0,10*ROW('Sanitation Data'!F69)))</f>
        <v/>
      </c>
      <c r="DD75" s="32" t="str">
        <f ca="true">+IF(OFFSET('Sanitation Data'!$F$33,0,10*ROW('Sanitation Data'!F69))="","",OFFSET('Sanitation Data'!$F$33,0,10*ROW('Sanitation Data'!F69)))</f>
        <v/>
      </c>
      <c r="DE75" s="32" t="str">
        <f ca="true">+IF(OFFSET('Sanitation Data'!$G$29,0,10*ROW('Sanitation Data'!G69))="","",OFFSET('Sanitation Data'!$G$29,0,10*ROW('Sanitation Data'!G69)))</f>
        <v/>
      </c>
      <c r="DF75" s="32" t="str">
        <f ca="true">+IF(OFFSET('Sanitation Data'!$G$30,0,10*ROW('Sanitation Data'!G69))="","",OFFSET('Sanitation Data'!$G$30,0,10*ROW('Sanitation Data'!G69)))</f>
        <v/>
      </c>
      <c r="DG75" s="32" t="str">
        <f ca="true">+IF(OFFSET('Sanitation Data'!$G$31,0,10*ROW('Sanitation Data'!G69))="","",OFFSET('Sanitation Data'!$G$31,0,10*ROW('Sanitation Data'!G69)))</f>
        <v/>
      </c>
      <c r="DH75" s="32" t="str">
        <f ca="true">+IF(OFFSET('Sanitation Data'!$G$32,0,10*ROW('Sanitation Data'!G69))="","",OFFSET('Sanitation Data'!$G$32,0,10*ROW('Sanitation Data'!G69)))</f>
        <v/>
      </c>
      <c r="DI75" s="32" t="str">
        <f ca="true">+IF(OFFSET('Sanitation Data'!$G$33,0,10*ROW('Sanitation Data'!G69))="","",OFFSET('Sanitation Data'!$G$33,0,10*ROW('Sanitation Data'!G69)))</f>
        <v/>
      </c>
      <c r="DJ75" s="32" t="str">
        <f ca="true">+IF(OFFSET('Sanitation Data'!$H$29,0,10*ROW('Sanitation Data'!H69))="","",OFFSET('Sanitation Data'!$H$29,0,10*ROW('Sanitation Data'!H69)))</f>
        <v/>
      </c>
      <c r="DK75" s="32" t="str">
        <f ca="true">+IF(OFFSET('Sanitation Data'!$H$30,0,10*ROW('Sanitation Data'!H69))="","",OFFSET('Sanitation Data'!$H$30,0,10*ROW('Sanitation Data'!H69)))</f>
        <v/>
      </c>
      <c r="DL75" s="32" t="str">
        <f ca="true">+IF(OFFSET('Sanitation Data'!$H$31,0,10*ROW('Sanitation Data'!H69))="","",OFFSET('Sanitation Data'!$H$31,0,10*ROW('Sanitation Data'!H69)))</f>
        <v/>
      </c>
      <c r="DM75" s="32" t="str">
        <f ca="true">+IF(OFFSET('Sanitation Data'!$H$32,0,10*ROW('Sanitation Data'!H69))="","",OFFSET('Sanitation Data'!$H$32,0,10*ROW('Sanitation Data'!H69)))</f>
        <v/>
      </c>
      <c r="DN75" s="32" t="str">
        <f ca="true">+IF(OFFSET('Sanitation Data'!$H$33,0,10*ROW('Sanitation Data'!H69))="","",OFFSET('Sanitation Data'!$H$33,0,10*ROW('Sanitation Data'!H69)))</f>
        <v/>
      </c>
      <c r="DO75" s="32" t="str">
        <f ca="true">+IF(OFFSET('Hygiene Data'!$C$12,0,10*ROW('Hygiene Data'!C69))="","",OFFSET('Hygiene Data'!$C$12,0,10*ROW('Hygiene Data'!C69)))</f>
        <v/>
      </c>
      <c r="DP75" s="32" t="str">
        <f ca="true">+IF(OFFSET('Hygiene Data'!$C$13,0,10*ROW('Hygiene Data'!C69))="","",OFFSET('Hygiene Data'!$C$13,0,10*ROW('Hygiene Data'!C69)))</f>
        <v/>
      </c>
      <c r="DQ75" s="32" t="str">
        <f ca="true">+IF(OFFSET('Hygiene Data'!$C$14,0,10*ROW('Hygiene Data'!C69))="","",OFFSET('Hygiene Data'!$C$14,0,10*ROW('Hygiene Data'!C69)))</f>
        <v/>
      </c>
      <c r="DR75" s="32" t="str">
        <f ca="true">+IF(OFFSET('Hygiene Data'!$D$12,0,10*ROW('Hygiene Data'!D69))="","",OFFSET('Hygiene Data'!$D$12,0,10*ROW('Hygiene Data'!D69)))</f>
        <v/>
      </c>
      <c r="DS75" s="32" t="str">
        <f ca="true">+IF(OFFSET('Hygiene Data'!$D$13,0,10*ROW('Hygiene Data'!D69))="","",OFFSET('Hygiene Data'!$D$13,0,10*ROW('Hygiene Data'!D69)))</f>
        <v/>
      </c>
      <c r="DT75" s="32" t="str">
        <f ca="true">+IF(OFFSET('Hygiene Data'!$D$14,0,10*ROW('Hygiene Data'!D69))="","",OFFSET('Hygiene Data'!$D$14,0,10*ROW('Hygiene Data'!D69)))</f>
        <v/>
      </c>
      <c r="DU75" s="32" t="str">
        <f ca="true">+IF(OFFSET('Hygiene Data'!$E$12,0,10*ROW('Hygiene Data'!E69))="","",OFFSET('Hygiene Data'!$E$12,0,10*ROW('Hygiene Data'!E69)))</f>
        <v/>
      </c>
      <c r="DV75" s="32" t="str">
        <f ca="true">+IF(OFFSET('Hygiene Data'!$E$13,0,10*ROW('Hygiene Data'!E69))="","",OFFSET('Hygiene Data'!$E$13,0,10*ROW('Hygiene Data'!E69)))</f>
        <v/>
      </c>
      <c r="DW75" s="32" t="str">
        <f ca="true">+IF(OFFSET('Hygiene Data'!$E$14,0,10*ROW('Hygiene Data'!E69))="","",OFFSET('Hygiene Data'!$E$14,0,10*ROW('Hygiene Data'!E69)))</f>
        <v/>
      </c>
      <c r="DX75" s="32" t="str">
        <f ca="true">+IF(OFFSET('Hygiene Data'!$F$12,0,10*ROW('Hygiene Data'!F69))="","",OFFSET('Hygiene Data'!$F$12,0,10*ROW('Hygiene Data'!F69)))</f>
        <v/>
      </c>
      <c r="DY75" s="32" t="str">
        <f ca="true">+IF(OFFSET('Hygiene Data'!$F$13,0,10*ROW('Hygiene Data'!F69))="","",OFFSET('Hygiene Data'!$F$13,0,10*ROW('Hygiene Data'!F69)))</f>
        <v/>
      </c>
      <c r="DZ75" s="32" t="str">
        <f ca="true">+IF(OFFSET('Hygiene Data'!$F$14,0,10*ROW('Hygiene Data'!F69))="","",OFFSET('Hygiene Data'!$F$14,0,10*ROW('Hygiene Data'!F69)))</f>
        <v/>
      </c>
      <c r="EA75" s="32" t="str">
        <f ca="true">+IF(OFFSET('Hygiene Data'!$G$12,0,10*ROW('Hygiene Data'!G69))="","",OFFSET('Hygiene Data'!$G$12,0,10*ROW('Hygiene Data'!G69)))</f>
        <v/>
      </c>
      <c r="EB75" s="32" t="str">
        <f ca="true">+IF(OFFSET('Hygiene Data'!$G$13,0,10*ROW('Hygiene Data'!G69))="","",OFFSET('Hygiene Data'!$G$13,0,10*ROW('Hygiene Data'!G69)))</f>
        <v/>
      </c>
      <c r="EC75" s="32" t="str">
        <f ca="true">+IF(OFFSET('Hygiene Data'!$G$14,0,10*ROW('Hygiene Data'!G69))="","",OFFSET('Hygiene Data'!$G$14,0,10*ROW('Hygiene Data'!G69)))</f>
        <v/>
      </c>
      <c r="ED75" s="32" t="str">
        <f ca="true">+IF(OFFSET('Hygiene Data'!$H$12,0,10*ROW('Hygiene Data'!H69))="","",OFFSET('Hygiene Data'!$H$12,0,10*ROW('Hygiene Data'!H69)))</f>
        <v/>
      </c>
      <c r="EE75" s="32" t="str">
        <f ca="true">+IF(OFFSET('Hygiene Data'!$H$13,0,10*ROW('Hygiene Data'!H69))="","",OFFSET('Hygiene Data'!$H$13,0,10*ROW('Hygiene Data'!H69)))</f>
        <v/>
      </c>
      <c r="EF75" s="32" t="str">
        <f ca="true">+IF(OFFSET('Hygiene Data'!$H$14,0,10*ROW('Hygiene Data'!H69))="","",OFFSET('Hygiene Data'!$H$14,0,10*ROW('Hygiene Data'!H69)))</f>
        <v/>
      </c>
    </row>
    <row r="76" x14ac:dyDescent="0.2">
      <c r="A76" s="55" t="str">
        <f ca="true">+IF(OFFSET('Water Data'!$B$1,0,10*ROW('Water Data'!B73))="","",OFFSET('Water Data'!$B$1,0,10*ROW('Water Data'!B73)))</f>
        <v/>
      </c>
      <c r="B76" s="55" t="str">
        <f ca="true">+IF(OFFSET('Water Data'!$A$3,0,10*ROW('Water Data'!A73))="","",OFFSET('Water Data'!$A$3,0,10*ROW('Water Data'!A73)))</f>
        <v/>
      </c>
      <c r="C76" s="55" t="str">
        <f ca="true">+IF(OFFSET('Water Data'!$C$3,0,10*ROW('Water Data'!C73))="","",OFFSET('Water Data'!$C$3,0,10*ROW('Water Data'!C73)))</f>
        <v/>
      </c>
      <c r="D76" s="243"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3"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3"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3"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3"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3"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3"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3"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3"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3"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3"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3"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3"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3"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3"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3"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3"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3"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4"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4"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4"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4"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4"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4"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4"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4"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4"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4"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4"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4"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4"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4"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4"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4"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4"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4"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4"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4"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4"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4"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4"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4"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4"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4"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4"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4"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4"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4"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5"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5"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5"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5"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5"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5"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5"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5"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5"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5"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5"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5"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5"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5"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5"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5"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5"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5"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2" t="str">
        <f ca="true">+IF(OFFSET('Water Data'!$C$28,0,10*ROW('Water Data'!C70))="","",OFFSET('Water Data'!$C$28,0,10*ROW('Water Data'!C70)))</f>
        <v/>
      </c>
      <c r="BT76" s="32" t="str">
        <f ca="true">+IF(OFFSET('Water Data'!$C$29,0,10*ROW('Water Data'!C70))="","",OFFSET('Water Data'!$C$29,0,10*ROW('Water Data'!C70)))</f>
        <v/>
      </c>
      <c r="BU76" s="32" t="str">
        <f ca="true">+IF(OFFSET('Water Data'!$C$30,0,10*ROW('Water Data'!C70))="","",OFFSET('Water Data'!$C$30,0,10*ROW('Water Data'!C70)))</f>
        <v/>
      </c>
      <c r="BV76" s="32" t="str">
        <f ca="true">+IF(OFFSET('Water Data'!$D$28,0,10*ROW('Water Data'!D70))="","",OFFSET('Water Data'!$D$28,0,10*ROW('Water Data'!D70)))</f>
        <v/>
      </c>
      <c r="BW76" s="32" t="str">
        <f ca="true">+IF(OFFSET('Water Data'!$D$29,0,10*ROW('Water Data'!D70))="","",OFFSET('Water Data'!$D$29,0,10*ROW('Water Data'!D70)))</f>
        <v/>
      </c>
      <c r="BX76" s="32" t="str">
        <f ca="true">+IF(OFFSET('Water Data'!$D$30,0,10*ROW('Water Data'!D70))="","",OFFSET('Water Data'!$D$30,0,10*ROW('Water Data'!D70)))</f>
        <v/>
      </c>
      <c r="BY76" s="32" t="str">
        <f ca="true">+IF(OFFSET('Water Data'!$E$28,0,10*ROW('Water Data'!E70))="","",OFFSET('Water Data'!$E$28,0,10*ROW('Water Data'!E70)))</f>
        <v/>
      </c>
      <c r="BZ76" s="32" t="str">
        <f ca="true">+IF(OFFSET('Water Data'!$E$29,0,10*ROW('Water Data'!E70))="","",OFFSET('Water Data'!$E$29,0,10*ROW('Water Data'!E70)))</f>
        <v/>
      </c>
      <c r="CA76" s="32" t="str">
        <f ca="true">+IF(OFFSET('Water Data'!$E$30,0,10*ROW('Water Data'!E70))="","",OFFSET('Water Data'!$E$30,0,10*ROW('Water Data'!E70)))</f>
        <v/>
      </c>
      <c r="CB76" s="32" t="str">
        <f ca="true">+IF(OFFSET('Water Data'!$F$28,0,10*ROW('Water Data'!F70))="","",OFFSET('Water Data'!$F$28,0,10*ROW('Water Data'!F70)))</f>
        <v/>
      </c>
      <c r="CC76" s="32" t="str">
        <f ca="true">+IF(OFFSET('Water Data'!$F$29,0,10*ROW('Water Data'!F70))="","",OFFSET('Water Data'!$F$29,0,10*ROW('Water Data'!F70)))</f>
        <v/>
      </c>
      <c r="CD76" s="32" t="str">
        <f ca="true">+IF(OFFSET('Water Data'!$F$30,0,10*ROW('Water Data'!F70))="","",OFFSET('Water Data'!$F$30,0,10*ROW('Water Data'!F70)))</f>
        <v/>
      </c>
      <c r="CE76" s="32" t="str">
        <f ca="true">+IF(OFFSET('Water Data'!$G$28,0,10*ROW('Water Data'!G70))="","",OFFSET('Water Data'!$G$28,0,10*ROW('Water Data'!G70)))</f>
        <v/>
      </c>
      <c r="CF76" s="32" t="str">
        <f ca="true">+IF(OFFSET('Water Data'!$G$29,0,10*ROW('Water Data'!G70))="","",OFFSET('Water Data'!$G$29,0,10*ROW('Water Data'!G70)))</f>
        <v/>
      </c>
      <c r="CG76" s="32" t="str">
        <f ca="true">+IF(OFFSET('Water Data'!$G$30,0,10*ROW('Water Data'!G70))="","",OFFSET('Water Data'!$G$30,0,10*ROW('Water Data'!G70)))</f>
        <v/>
      </c>
      <c r="CH76" s="32" t="str">
        <f ca="true">+IF(OFFSET('Water Data'!$H$28,0,10*ROW('Water Data'!H70))="","",OFFSET('Water Data'!$H$28,0,10*ROW('Water Data'!H70)))</f>
        <v/>
      </c>
      <c r="CI76" s="32" t="str">
        <f ca="true">+IF(OFFSET('Water Data'!$H$29,0,10*ROW('Water Data'!H70))="","",OFFSET('Water Data'!$H$29,0,10*ROW('Water Data'!H70)))</f>
        <v/>
      </c>
      <c r="CJ76" s="32" t="str">
        <f ca="true">+IF(OFFSET('Water Data'!$H$30,0,10*ROW('Water Data'!H70))="","",OFFSET('Water Data'!$H$30,0,10*ROW('Water Data'!H70)))</f>
        <v/>
      </c>
      <c r="CK76" s="32" t="str">
        <f ca="true">+IF(OFFSET('Sanitation Data'!$C$29,0,10*ROW('Sanitation Data'!C70))="","",OFFSET('Sanitation Data'!$C$29,0,10*ROW('Sanitation Data'!C70)))</f>
        <v/>
      </c>
      <c r="CL76" s="32" t="str">
        <f ca="true">+IF(OFFSET('Sanitation Data'!$C$30,0,10*ROW('Sanitation Data'!C70))="","",OFFSET('Sanitation Data'!$C$30,0,10*ROW('Sanitation Data'!C70)))</f>
        <v/>
      </c>
      <c r="CM76" s="32" t="str">
        <f ca="true">+IF(OFFSET('Sanitation Data'!$C$31,0,10*ROW('Sanitation Data'!C70))="","",OFFSET('Sanitation Data'!$C$31,0,10*ROW('Sanitation Data'!C70)))</f>
        <v/>
      </c>
      <c r="CN76" s="32" t="str">
        <f ca="true">+IF(OFFSET('Sanitation Data'!$C$32,0,10*ROW('Sanitation Data'!C70))="","",OFFSET('Sanitation Data'!$C$32,0,10*ROW('Sanitation Data'!C70)))</f>
        <v/>
      </c>
      <c r="CO76" s="32" t="str">
        <f ca="true">+IF(OFFSET('Sanitation Data'!$C$33,0,10*ROW('Sanitation Data'!C70))="","",OFFSET('Sanitation Data'!$C$33,0,10*ROW('Sanitation Data'!C70)))</f>
        <v/>
      </c>
      <c r="CP76" s="32" t="str">
        <f ca="true">+IF(OFFSET('Sanitation Data'!$D$29,0,10*ROW('Sanitation Data'!D70))="","",OFFSET('Sanitation Data'!$D$29,0,10*ROW('Sanitation Data'!D70)))</f>
        <v/>
      </c>
      <c r="CQ76" s="32" t="str">
        <f ca="true">+IF(OFFSET('Sanitation Data'!$D$30,0,10*ROW('Sanitation Data'!D70))="","",OFFSET('Sanitation Data'!$D$30,0,10*ROW('Sanitation Data'!D70)))</f>
        <v/>
      </c>
      <c r="CR76" s="32" t="str">
        <f ca="true">+IF(OFFSET('Sanitation Data'!$D$31,0,10*ROW('Sanitation Data'!D70))="","",OFFSET('Sanitation Data'!$D$31,0,10*ROW('Sanitation Data'!D70)))</f>
        <v/>
      </c>
      <c r="CS76" s="32" t="str">
        <f ca="true">+IF(OFFSET('Sanitation Data'!$D$32,0,10*ROW('Sanitation Data'!D70))="","",OFFSET('Sanitation Data'!$D$32,0,10*ROW('Sanitation Data'!D70)))</f>
        <v/>
      </c>
      <c r="CT76" s="32" t="str">
        <f ca="true">+IF(OFFSET('Sanitation Data'!$D$33,0,10*ROW('Sanitation Data'!D70))="","",OFFSET('Sanitation Data'!$D$33,0,10*ROW('Sanitation Data'!D70)))</f>
        <v/>
      </c>
      <c r="CU76" s="32" t="str">
        <f ca="true">+IF(OFFSET('Sanitation Data'!$E$29,0,10*ROW('Sanitation Data'!E70))="","",OFFSET('Sanitation Data'!$E$29,0,10*ROW('Sanitation Data'!E70)))</f>
        <v/>
      </c>
      <c r="CV76" s="32" t="str">
        <f ca="true">+IF(OFFSET('Sanitation Data'!$E$30,0,10*ROW('Sanitation Data'!E70))="","",OFFSET('Sanitation Data'!$E$30,0,10*ROW('Sanitation Data'!E70)))</f>
        <v/>
      </c>
      <c r="CW76" s="32" t="str">
        <f ca="true">+IF(OFFSET('Sanitation Data'!$E$31,0,10*ROW('Sanitation Data'!E70))="","",OFFSET('Sanitation Data'!$E$31,0,10*ROW('Sanitation Data'!E70)))</f>
        <v/>
      </c>
      <c r="CX76" s="32" t="str">
        <f ca="true">+IF(OFFSET('Sanitation Data'!$E$32,0,10*ROW('Sanitation Data'!E70))="","",OFFSET('Sanitation Data'!$E$32,0,10*ROW('Sanitation Data'!E70)))</f>
        <v/>
      </c>
      <c r="CY76" s="32" t="str">
        <f ca="true">+IF(OFFSET('Sanitation Data'!$E$33,0,10*ROW('Sanitation Data'!E70))="","",OFFSET('Sanitation Data'!$E$33,0,10*ROW('Sanitation Data'!E70)))</f>
        <v/>
      </c>
      <c r="CZ76" s="32" t="str">
        <f ca="true">+IF(OFFSET('Sanitation Data'!$F$29,0,10*ROW('Sanitation Data'!F70))="","",OFFSET('Sanitation Data'!$F$29,0,10*ROW('Sanitation Data'!F70)))</f>
        <v/>
      </c>
      <c r="DA76" s="32" t="str">
        <f ca="true">+IF(OFFSET('Sanitation Data'!$F$30,0,10*ROW('Sanitation Data'!F70))="","",OFFSET('Sanitation Data'!$F$30,0,10*ROW('Sanitation Data'!F70)))</f>
        <v/>
      </c>
      <c r="DB76" s="32" t="str">
        <f ca="true">+IF(OFFSET('Sanitation Data'!$F$31,0,10*ROW('Sanitation Data'!F70))="","",OFFSET('Sanitation Data'!$F$31,0,10*ROW('Sanitation Data'!F70)))</f>
        <v/>
      </c>
      <c r="DC76" s="32" t="str">
        <f ca="true">+IF(OFFSET('Sanitation Data'!$F$32,0,10*ROW('Sanitation Data'!F70))="","",OFFSET('Sanitation Data'!$F$32,0,10*ROW('Sanitation Data'!F70)))</f>
        <v/>
      </c>
      <c r="DD76" s="32" t="str">
        <f ca="true">+IF(OFFSET('Sanitation Data'!$F$33,0,10*ROW('Sanitation Data'!F70))="","",OFFSET('Sanitation Data'!$F$33,0,10*ROW('Sanitation Data'!F70)))</f>
        <v/>
      </c>
      <c r="DE76" s="32" t="str">
        <f ca="true">+IF(OFFSET('Sanitation Data'!$G$29,0,10*ROW('Sanitation Data'!G70))="","",OFFSET('Sanitation Data'!$G$29,0,10*ROW('Sanitation Data'!G70)))</f>
        <v/>
      </c>
      <c r="DF76" s="32" t="str">
        <f ca="true">+IF(OFFSET('Sanitation Data'!$G$30,0,10*ROW('Sanitation Data'!G70))="","",OFFSET('Sanitation Data'!$G$30,0,10*ROW('Sanitation Data'!G70)))</f>
        <v/>
      </c>
      <c r="DG76" s="32" t="str">
        <f ca="true">+IF(OFFSET('Sanitation Data'!$G$31,0,10*ROW('Sanitation Data'!G70))="","",OFFSET('Sanitation Data'!$G$31,0,10*ROW('Sanitation Data'!G70)))</f>
        <v/>
      </c>
      <c r="DH76" s="32" t="str">
        <f ca="true">+IF(OFFSET('Sanitation Data'!$G$32,0,10*ROW('Sanitation Data'!G70))="","",OFFSET('Sanitation Data'!$G$32,0,10*ROW('Sanitation Data'!G70)))</f>
        <v/>
      </c>
      <c r="DI76" s="32" t="str">
        <f ca="true">+IF(OFFSET('Sanitation Data'!$G$33,0,10*ROW('Sanitation Data'!G70))="","",OFFSET('Sanitation Data'!$G$33,0,10*ROW('Sanitation Data'!G70)))</f>
        <v/>
      </c>
      <c r="DJ76" s="32" t="str">
        <f ca="true">+IF(OFFSET('Sanitation Data'!$H$29,0,10*ROW('Sanitation Data'!H70))="","",OFFSET('Sanitation Data'!$H$29,0,10*ROW('Sanitation Data'!H70)))</f>
        <v/>
      </c>
      <c r="DK76" s="32" t="str">
        <f ca="true">+IF(OFFSET('Sanitation Data'!$H$30,0,10*ROW('Sanitation Data'!H70))="","",OFFSET('Sanitation Data'!$H$30,0,10*ROW('Sanitation Data'!H70)))</f>
        <v/>
      </c>
      <c r="DL76" s="32" t="str">
        <f ca="true">+IF(OFFSET('Sanitation Data'!$H$31,0,10*ROW('Sanitation Data'!H70))="","",OFFSET('Sanitation Data'!$H$31,0,10*ROW('Sanitation Data'!H70)))</f>
        <v/>
      </c>
      <c r="DM76" s="32" t="str">
        <f ca="true">+IF(OFFSET('Sanitation Data'!$H$32,0,10*ROW('Sanitation Data'!H70))="","",OFFSET('Sanitation Data'!$H$32,0,10*ROW('Sanitation Data'!H70)))</f>
        <v/>
      </c>
      <c r="DN76" s="32" t="str">
        <f ca="true">+IF(OFFSET('Sanitation Data'!$H$33,0,10*ROW('Sanitation Data'!H70))="","",OFFSET('Sanitation Data'!$H$33,0,10*ROW('Sanitation Data'!H70)))</f>
        <v/>
      </c>
      <c r="DO76" s="32" t="str">
        <f ca="true">+IF(OFFSET('Hygiene Data'!$C$12,0,10*ROW('Hygiene Data'!C70))="","",OFFSET('Hygiene Data'!$C$12,0,10*ROW('Hygiene Data'!C70)))</f>
        <v/>
      </c>
      <c r="DP76" s="32" t="str">
        <f ca="true">+IF(OFFSET('Hygiene Data'!$C$13,0,10*ROW('Hygiene Data'!C70))="","",OFFSET('Hygiene Data'!$C$13,0,10*ROW('Hygiene Data'!C70)))</f>
        <v/>
      </c>
      <c r="DQ76" s="32" t="str">
        <f ca="true">+IF(OFFSET('Hygiene Data'!$C$14,0,10*ROW('Hygiene Data'!C70))="","",OFFSET('Hygiene Data'!$C$14,0,10*ROW('Hygiene Data'!C70)))</f>
        <v/>
      </c>
      <c r="DR76" s="32" t="str">
        <f ca="true">+IF(OFFSET('Hygiene Data'!$D$12,0,10*ROW('Hygiene Data'!D70))="","",OFFSET('Hygiene Data'!$D$12,0,10*ROW('Hygiene Data'!D70)))</f>
        <v/>
      </c>
      <c r="DS76" s="32" t="str">
        <f ca="true">+IF(OFFSET('Hygiene Data'!$D$13,0,10*ROW('Hygiene Data'!D70))="","",OFFSET('Hygiene Data'!$D$13,0,10*ROW('Hygiene Data'!D70)))</f>
        <v/>
      </c>
      <c r="DT76" s="32" t="str">
        <f ca="true">+IF(OFFSET('Hygiene Data'!$D$14,0,10*ROW('Hygiene Data'!D70))="","",OFFSET('Hygiene Data'!$D$14,0,10*ROW('Hygiene Data'!D70)))</f>
        <v/>
      </c>
      <c r="DU76" s="32" t="str">
        <f ca="true">+IF(OFFSET('Hygiene Data'!$E$12,0,10*ROW('Hygiene Data'!E70))="","",OFFSET('Hygiene Data'!$E$12,0,10*ROW('Hygiene Data'!E70)))</f>
        <v/>
      </c>
      <c r="DV76" s="32" t="str">
        <f ca="true">+IF(OFFSET('Hygiene Data'!$E$13,0,10*ROW('Hygiene Data'!E70))="","",OFFSET('Hygiene Data'!$E$13,0,10*ROW('Hygiene Data'!E70)))</f>
        <v/>
      </c>
      <c r="DW76" s="32" t="str">
        <f ca="true">+IF(OFFSET('Hygiene Data'!$E$14,0,10*ROW('Hygiene Data'!E70))="","",OFFSET('Hygiene Data'!$E$14,0,10*ROW('Hygiene Data'!E70)))</f>
        <v/>
      </c>
      <c r="DX76" s="32" t="str">
        <f ca="true">+IF(OFFSET('Hygiene Data'!$F$12,0,10*ROW('Hygiene Data'!F70))="","",OFFSET('Hygiene Data'!$F$12,0,10*ROW('Hygiene Data'!F70)))</f>
        <v/>
      </c>
      <c r="DY76" s="32" t="str">
        <f ca="true">+IF(OFFSET('Hygiene Data'!$F$13,0,10*ROW('Hygiene Data'!F70))="","",OFFSET('Hygiene Data'!$F$13,0,10*ROW('Hygiene Data'!F70)))</f>
        <v/>
      </c>
      <c r="DZ76" s="32" t="str">
        <f ca="true">+IF(OFFSET('Hygiene Data'!$F$14,0,10*ROW('Hygiene Data'!F70))="","",OFFSET('Hygiene Data'!$F$14,0,10*ROW('Hygiene Data'!F70)))</f>
        <v/>
      </c>
      <c r="EA76" s="32" t="str">
        <f ca="true">+IF(OFFSET('Hygiene Data'!$G$12,0,10*ROW('Hygiene Data'!G70))="","",OFFSET('Hygiene Data'!$G$12,0,10*ROW('Hygiene Data'!G70)))</f>
        <v/>
      </c>
      <c r="EB76" s="32" t="str">
        <f ca="true">+IF(OFFSET('Hygiene Data'!$G$13,0,10*ROW('Hygiene Data'!G70))="","",OFFSET('Hygiene Data'!$G$13,0,10*ROW('Hygiene Data'!G70)))</f>
        <v/>
      </c>
      <c r="EC76" s="32" t="str">
        <f ca="true">+IF(OFFSET('Hygiene Data'!$G$14,0,10*ROW('Hygiene Data'!G70))="","",OFFSET('Hygiene Data'!$G$14,0,10*ROW('Hygiene Data'!G70)))</f>
        <v/>
      </c>
      <c r="ED76" s="32" t="str">
        <f ca="true">+IF(OFFSET('Hygiene Data'!$H$12,0,10*ROW('Hygiene Data'!H70))="","",OFFSET('Hygiene Data'!$H$12,0,10*ROW('Hygiene Data'!H70)))</f>
        <v/>
      </c>
      <c r="EE76" s="32" t="str">
        <f ca="true">+IF(OFFSET('Hygiene Data'!$H$13,0,10*ROW('Hygiene Data'!H70))="","",OFFSET('Hygiene Data'!$H$13,0,10*ROW('Hygiene Data'!H70)))</f>
        <v/>
      </c>
      <c r="EF76" s="32" t="str">
        <f ca="true">+IF(OFFSET('Hygiene Data'!$H$14,0,10*ROW('Hygiene Data'!H70))="","",OFFSET('Hygiene Data'!$H$14,0,10*ROW('Hygiene Data'!H70)))</f>
        <v/>
      </c>
    </row>
    <row r="77" x14ac:dyDescent="0.2">
      <c r="A77" s="55" t="str">
        <f ca="true">+IF(OFFSET('Water Data'!$B$1,0,10*ROW('Water Data'!B74))="","",OFFSET('Water Data'!$B$1,0,10*ROW('Water Data'!B74)))</f>
        <v/>
      </c>
      <c r="B77" s="55" t="str">
        <f ca="true">+IF(OFFSET('Water Data'!$A$3,0,10*ROW('Water Data'!A74))="","",OFFSET('Water Data'!$A$3,0,10*ROW('Water Data'!A74)))</f>
        <v/>
      </c>
      <c r="C77" s="55" t="str">
        <f ca="true">+IF(OFFSET('Water Data'!$C$3,0,10*ROW('Water Data'!C74))="","",OFFSET('Water Data'!$C$3,0,10*ROW('Water Data'!C74)))</f>
        <v/>
      </c>
      <c r="D77" s="243"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3"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3"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3"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3"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3"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3"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3"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3"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3"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3"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3"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3"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3"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3"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3"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3"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3"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4"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4"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4"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4"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4"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4"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4"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4"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4"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4"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4"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4"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4"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4"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4"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4"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4"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4"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4"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4"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4"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4"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4"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4"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4"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4"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4"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4"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4"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4"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5"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5"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5"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5"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5"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5"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5"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5"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5"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5"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5"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5"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5"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5"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5"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5"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5"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5"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2" t="str">
        <f ca="true">+IF(OFFSET('Water Data'!$C$28,0,10*ROW('Water Data'!C71))="","",OFFSET('Water Data'!$C$28,0,10*ROW('Water Data'!C71)))</f>
        <v/>
      </c>
      <c r="BT77" s="32" t="str">
        <f ca="true">+IF(OFFSET('Water Data'!$C$29,0,10*ROW('Water Data'!C71))="","",OFFSET('Water Data'!$C$29,0,10*ROW('Water Data'!C71)))</f>
        <v/>
      </c>
      <c r="BU77" s="32" t="str">
        <f ca="true">+IF(OFFSET('Water Data'!$C$30,0,10*ROW('Water Data'!C71))="","",OFFSET('Water Data'!$C$30,0,10*ROW('Water Data'!C71)))</f>
        <v/>
      </c>
      <c r="BV77" s="32" t="str">
        <f ca="true">+IF(OFFSET('Water Data'!$D$28,0,10*ROW('Water Data'!D71))="","",OFFSET('Water Data'!$D$28,0,10*ROW('Water Data'!D71)))</f>
        <v/>
      </c>
      <c r="BW77" s="32" t="str">
        <f ca="true">+IF(OFFSET('Water Data'!$D$29,0,10*ROW('Water Data'!D71))="","",OFFSET('Water Data'!$D$29,0,10*ROW('Water Data'!D71)))</f>
        <v/>
      </c>
      <c r="BX77" s="32" t="str">
        <f ca="true">+IF(OFFSET('Water Data'!$D$30,0,10*ROW('Water Data'!D71))="","",OFFSET('Water Data'!$D$30,0,10*ROW('Water Data'!D71)))</f>
        <v/>
      </c>
      <c r="BY77" s="32" t="str">
        <f ca="true">+IF(OFFSET('Water Data'!$E$28,0,10*ROW('Water Data'!E71))="","",OFFSET('Water Data'!$E$28,0,10*ROW('Water Data'!E71)))</f>
        <v/>
      </c>
      <c r="BZ77" s="32" t="str">
        <f ca="true">+IF(OFFSET('Water Data'!$E$29,0,10*ROW('Water Data'!E71))="","",OFFSET('Water Data'!$E$29,0,10*ROW('Water Data'!E71)))</f>
        <v/>
      </c>
      <c r="CA77" s="32" t="str">
        <f ca="true">+IF(OFFSET('Water Data'!$E$30,0,10*ROW('Water Data'!E71))="","",OFFSET('Water Data'!$E$30,0,10*ROW('Water Data'!E71)))</f>
        <v/>
      </c>
      <c r="CB77" s="32" t="str">
        <f ca="true">+IF(OFFSET('Water Data'!$F$28,0,10*ROW('Water Data'!F71))="","",OFFSET('Water Data'!$F$28,0,10*ROW('Water Data'!F71)))</f>
        <v/>
      </c>
      <c r="CC77" s="32" t="str">
        <f ca="true">+IF(OFFSET('Water Data'!$F$29,0,10*ROW('Water Data'!F71))="","",OFFSET('Water Data'!$F$29,0,10*ROW('Water Data'!F71)))</f>
        <v/>
      </c>
      <c r="CD77" s="32" t="str">
        <f ca="true">+IF(OFFSET('Water Data'!$F$30,0,10*ROW('Water Data'!F71))="","",OFFSET('Water Data'!$F$30,0,10*ROW('Water Data'!F71)))</f>
        <v/>
      </c>
      <c r="CE77" s="32" t="str">
        <f ca="true">+IF(OFFSET('Water Data'!$G$28,0,10*ROW('Water Data'!G71))="","",OFFSET('Water Data'!$G$28,0,10*ROW('Water Data'!G71)))</f>
        <v/>
      </c>
      <c r="CF77" s="32" t="str">
        <f ca="true">+IF(OFFSET('Water Data'!$G$29,0,10*ROW('Water Data'!G71))="","",OFFSET('Water Data'!$G$29,0,10*ROW('Water Data'!G71)))</f>
        <v/>
      </c>
      <c r="CG77" s="32" t="str">
        <f ca="true">+IF(OFFSET('Water Data'!$G$30,0,10*ROW('Water Data'!G71))="","",OFFSET('Water Data'!$G$30,0,10*ROW('Water Data'!G71)))</f>
        <v/>
      </c>
      <c r="CH77" s="32" t="str">
        <f ca="true">+IF(OFFSET('Water Data'!$H$28,0,10*ROW('Water Data'!H71))="","",OFFSET('Water Data'!$H$28,0,10*ROW('Water Data'!H71)))</f>
        <v/>
      </c>
      <c r="CI77" s="32" t="str">
        <f ca="true">+IF(OFFSET('Water Data'!$H$29,0,10*ROW('Water Data'!H71))="","",OFFSET('Water Data'!$H$29,0,10*ROW('Water Data'!H71)))</f>
        <v/>
      </c>
      <c r="CJ77" s="32" t="str">
        <f ca="true">+IF(OFFSET('Water Data'!$H$30,0,10*ROW('Water Data'!H71))="","",OFFSET('Water Data'!$H$30,0,10*ROW('Water Data'!H71)))</f>
        <v/>
      </c>
      <c r="CK77" s="32" t="str">
        <f ca="true">+IF(OFFSET('Sanitation Data'!$C$29,0,10*ROW('Sanitation Data'!C71))="","",OFFSET('Sanitation Data'!$C$29,0,10*ROW('Sanitation Data'!C71)))</f>
        <v/>
      </c>
      <c r="CL77" s="32" t="str">
        <f ca="true">+IF(OFFSET('Sanitation Data'!$C$30,0,10*ROW('Sanitation Data'!C71))="","",OFFSET('Sanitation Data'!$C$30,0,10*ROW('Sanitation Data'!C71)))</f>
        <v/>
      </c>
      <c r="CM77" s="32" t="str">
        <f ca="true">+IF(OFFSET('Sanitation Data'!$C$31,0,10*ROW('Sanitation Data'!C71))="","",OFFSET('Sanitation Data'!$C$31,0,10*ROW('Sanitation Data'!C71)))</f>
        <v/>
      </c>
      <c r="CN77" s="32" t="str">
        <f ca="true">+IF(OFFSET('Sanitation Data'!$C$32,0,10*ROW('Sanitation Data'!C71))="","",OFFSET('Sanitation Data'!$C$32,0,10*ROW('Sanitation Data'!C71)))</f>
        <v/>
      </c>
      <c r="CO77" s="32" t="str">
        <f ca="true">+IF(OFFSET('Sanitation Data'!$C$33,0,10*ROW('Sanitation Data'!C71))="","",OFFSET('Sanitation Data'!$C$33,0,10*ROW('Sanitation Data'!C71)))</f>
        <v/>
      </c>
      <c r="CP77" s="32" t="str">
        <f ca="true">+IF(OFFSET('Sanitation Data'!$D$29,0,10*ROW('Sanitation Data'!D71))="","",OFFSET('Sanitation Data'!$D$29,0,10*ROW('Sanitation Data'!D71)))</f>
        <v/>
      </c>
      <c r="CQ77" s="32" t="str">
        <f ca="true">+IF(OFFSET('Sanitation Data'!$D$30,0,10*ROW('Sanitation Data'!D71))="","",OFFSET('Sanitation Data'!$D$30,0,10*ROW('Sanitation Data'!D71)))</f>
        <v/>
      </c>
      <c r="CR77" s="32" t="str">
        <f ca="true">+IF(OFFSET('Sanitation Data'!$D$31,0,10*ROW('Sanitation Data'!D71))="","",OFFSET('Sanitation Data'!$D$31,0,10*ROW('Sanitation Data'!D71)))</f>
        <v/>
      </c>
      <c r="CS77" s="32" t="str">
        <f ca="true">+IF(OFFSET('Sanitation Data'!$D$32,0,10*ROW('Sanitation Data'!D71))="","",OFFSET('Sanitation Data'!$D$32,0,10*ROW('Sanitation Data'!D71)))</f>
        <v/>
      </c>
      <c r="CT77" s="32" t="str">
        <f ca="true">+IF(OFFSET('Sanitation Data'!$D$33,0,10*ROW('Sanitation Data'!D71))="","",OFFSET('Sanitation Data'!$D$33,0,10*ROW('Sanitation Data'!D71)))</f>
        <v/>
      </c>
      <c r="CU77" s="32" t="str">
        <f ca="true">+IF(OFFSET('Sanitation Data'!$E$29,0,10*ROW('Sanitation Data'!E71))="","",OFFSET('Sanitation Data'!$E$29,0,10*ROW('Sanitation Data'!E71)))</f>
        <v/>
      </c>
      <c r="CV77" s="32" t="str">
        <f ca="true">+IF(OFFSET('Sanitation Data'!$E$30,0,10*ROW('Sanitation Data'!E71))="","",OFFSET('Sanitation Data'!$E$30,0,10*ROW('Sanitation Data'!E71)))</f>
        <v/>
      </c>
      <c r="CW77" s="32" t="str">
        <f ca="true">+IF(OFFSET('Sanitation Data'!$E$31,0,10*ROW('Sanitation Data'!E71))="","",OFFSET('Sanitation Data'!$E$31,0,10*ROW('Sanitation Data'!E71)))</f>
        <v/>
      </c>
      <c r="CX77" s="32" t="str">
        <f ca="true">+IF(OFFSET('Sanitation Data'!$E$32,0,10*ROW('Sanitation Data'!E71))="","",OFFSET('Sanitation Data'!$E$32,0,10*ROW('Sanitation Data'!E71)))</f>
        <v/>
      </c>
      <c r="CY77" s="32" t="str">
        <f ca="true">+IF(OFFSET('Sanitation Data'!$E$33,0,10*ROW('Sanitation Data'!E71))="","",OFFSET('Sanitation Data'!$E$33,0,10*ROW('Sanitation Data'!E71)))</f>
        <v/>
      </c>
      <c r="CZ77" s="32" t="str">
        <f ca="true">+IF(OFFSET('Sanitation Data'!$F$29,0,10*ROW('Sanitation Data'!F71))="","",OFFSET('Sanitation Data'!$F$29,0,10*ROW('Sanitation Data'!F71)))</f>
        <v/>
      </c>
      <c r="DA77" s="32" t="str">
        <f ca="true">+IF(OFFSET('Sanitation Data'!$F$30,0,10*ROW('Sanitation Data'!F71))="","",OFFSET('Sanitation Data'!$F$30,0,10*ROW('Sanitation Data'!F71)))</f>
        <v/>
      </c>
      <c r="DB77" s="32" t="str">
        <f ca="true">+IF(OFFSET('Sanitation Data'!$F$31,0,10*ROW('Sanitation Data'!F71))="","",OFFSET('Sanitation Data'!$F$31,0,10*ROW('Sanitation Data'!F71)))</f>
        <v/>
      </c>
      <c r="DC77" s="32" t="str">
        <f ca="true">+IF(OFFSET('Sanitation Data'!$F$32,0,10*ROW('Sanitation Data'!F71))="","",OFFSET('Sanitation Data'!$F$32,0,10*ROW('Sanitation Data'!F71)))</f>
        <v/>
      </c>
      <c r="DD77" s="32" t="str">
        <f ca="true">+IF(OFFSET('Sanitation Data'!$F$33,0,10*ROW('Sanitation Data'!F71))="","",OFFSET('Sanitation Data'!$F$33,0,10*ROW('Sanitation Data'!F71)))</f>
        <v/>
      </c>
      <c r="DE77" s="32" t="str">
        <f ca="true">+IF(OFFSET('Sanitation Data'!$G$29,0,10*ROW('Sanitation Data'!G71))="","",OFFSET('Sanitation Data'!$G$29,0,10*ROW('Sanitation Data'!G71)))</f>
        <v/>
      </c>
      <c r="DF77" s="32" t="str">
        <f ca="true">+IF(OFFSET('Sanitation Data'!$G$30,0,10*ROW('Sanitation Data'!G71))="","",OFFSET('Sanitation Data'!$G$30,0,10*ROW('Sanitation Data'!G71)))</f>
        <v/>
      </c>
      <c r="DG77" s="32" t="str">
        <f ca="true">+IF(OFFSET('Sanitation Data'!$G$31,0,10*ROW('Sanitation Data'!G71))="","",OFFSET('Sanitation Data'!$G$31,0,10*ROW('Sanitation Data'!G71)))</f>
        <v/>
      </c>
      <c r="DH77" s="32" t="str">
        <f ca="true">+IF(OFFSET('Sanitation Data'!$G$32,0,10*ROW('Sanitation Data'!G71))="","",OFFSET('Sanitation Data'!$G$32,0,10*ROW('Sanitation Data'!G71)))</f>
        <v/>
      </c>
      <c r="DI77" s="32" t="str">
        <f ca="true">+IF(OFFSET('Sanitation Data'!$G$33,0,10*ROW('Sanitation Data'!G71))="","",OFFSET('Sanitation Data'!$G$33,0,10*ROW('Sanitation Data'!G71)))</f>
        <v/>
      </c>
      <c r="DJ77" s="32" t="str">
        <f ca="true">+IF(OFFSET('Sanitation Data'!$H$29,0,10*ROW('Sanitation Data'!H71))="","",OFFSET('Sanitation Data'!$H$29,0,10*ROW('Sanitation Data'!H71)))</f>
        <v/>
      </c>
      <c r="DK77" s="32" t="str">
        <f ca="true">+IF(OFFSET('Sanitation Data'!$H$30,0,10*ROW('Sanitation Data'!H71))="","",OFFSET('Sanitation Data'!$H$30,0,10*ROW('Sanitation Data'!H71)))</f>
        <v/>
      </c>
      <c r="DL77" s="32" t="str">
        <f ca="true">+IF(OFFSET('Sanitation Data'!$H$31,0,10*ROW('Sanitation Data'!H71))="","",OFFSET('Sanitation Data'!$H$31,0,10*ROW('Sanitation Data'!H71)))</f>
        <v/>
      </c>
      <c r="DM77" s="32" t="str">
        <f ca="true">+IF(OFFSET('Sanitation Data'!$H$32,0,10*ROW('Sanitation Data'!H71))="","",OFFSET('Sanitation Data'!$H$32,0,10*ROW('Sanitation Data'!H71)))</f>
        <v/>
      </c>
      <c r="DN77" s="32" t="str">
        <f ca="true">+IF(OFFSET('Sanitation Data'!$H$33,0,10*ROW('Sanitation Data'!H71))="","",OFFSET('Sanitation Data'!$H$33,0,10*ROW('Sanitation Data'!H71)))</f>
        <v/>
      </c>
      <c r="DO77" s="32" t="str">
        <f ca="true">+IF(OFFSET('Hygiene Data'!$C$12,0,10*ROW('Hygiene Data'!C71))="","",OFFSET('Hygiene Data'!$C$12,0,10*ROW('Hygiene Data'!C71)))</f>
        <v/>
      </c>
      <c r="DP77" s="32" t="str">
        <f ca="true">+IF(OFFSET('Hygiene Data'!$C$13,0,10*ROW('Hygiene Data'!C71))="","",OFFSET('Hygiene Data'!$C$13,0,10*ROW('Hygiene Data'!C71)))</f>
        <v/>
      </c>
      <c r="DQ77" s="32" t="str">
        <f ca="true">+IF(OFFSET('Hygiene Data'!$C$14,0,10*ROW('Hygiene Data'!C71))="","",OFFSET('Hygiene Data'!$C$14,0,10*ROW('Hygiene Data'!C71)))</f>
        <v/>
      </c>
      <c r="DR77" s="32" t="str">
        <f ca="true">+IF(OFFSET('Hygiene Data'!$D$12,0,10*ROW('Hygiene Data'!D71))="","",OFFSET('Hygiene Data'!$D$12,0,10*ROW('Hygiene Data'!D71)))</f>
        <v/>
      </c>
      <c r="DS77" s="32" t="str">
        <f ca="true">+IF(OFFSET('Hygiene Data'!$D$13,0,10*ROW('Hygiene Data'!D71))="","",OFFSET('Hygiene Data'!$D$13,0,10*ROW('Hygiene Data'!D71)))</f>
        <v/>
      </c>
      <c r="DT77" s="32" t="str">
        <f ca="true">+IF(OFFSET('Hygiene Data'!$D$14,0,10*ROW('Hygiene Data'!D71))="","",OFFSET('Hygiene Data'!$D$14,0,10*ROW('Hygiene Data'!D71)))</f>
        <v/>
      </c>
      <c r="DU77" s="32" t="str">
        <f ca="true">+IF(OFFSET('Hygiene Data'!$E$12,0,10*ROW('Hygiene Data'!E71))="","",OFFSET('Hygiene Data'!$E$12,0,10*ROW('Hygiene Data'!E71)))</f>
        <v/>
      </c>
      <c r="DV77" s="32" t="str">
        <f ca="true">+IF(OFFSET('Hygiene Data'!$E$13,0,10*ROW('Hygiene Data'!E71))="","",OFFSET('Hygiene Data'!$E$13,0,10*ROW('Hygiene Data'!E71)))</f>
        <v/>
      </c>
      <c r="DW77" s="32" t="str">
        <f ca="true">+IF(OFFSET('Hygiene Data'!$E$14,0,10*ROW('Hygiene Data'!E71))="","",OFFSET('Hygiene Data'!$E$14,0,10*ROW('Hygiene Data'!E71)))</f>
        <v/>
      </c>
      <c r="DX77" s="32" t="str">
        <f ca="true">+IF(OFFSET('Hygiene Data'!$F$12,0,10*ROW('Hygiene Data'!F71))="","",OFFSET('Hygiene Data'!$F$12,0,10*ROW('Hygiene Data'!F71)))</f>
        <v/>
      </c>
      <c r="DY77" s="32" t="str">
        <f ca="true">+IF(OFFSET('Hygiene Data'!$F$13,0,10*ROW('Hygiene Data'!F71))="","",OFFSET('Hygiene Data'!$F$13,0,10*ROW('Hygiene Data'!F71)))</f>
        <v/>
      </c>
      <c r="DZ77" s="32" t="str">
        <f ca="true">+IF(OFFSET('Hygiene Data'!$F$14,0,10*ROW('Hygiene Data'!F71))="","",OFFSET('Hygiene Data'!$F$14,0,10*ROW('Hygiene Data'!F71)))</f>
        <v/>
      </c>
      <c r="EA77" s="32" t="str">
        <f ca="true">+IF(OFFSET('Hygiene Data'!$G$12,0,10*ROW('Hygiene Data'!G71))="","",OFFSET('Hygiene Data'!$G$12,0,10*ROW('Hygiene Data'!G71)))</f>
        <v/>
      </c>
      <c r="EB77" s="32" t="str">
        <f ca="true">+IF(OFFSET('Hygiene Data'!$G$13,0,10*ROW('Hygiene Data'!G71))="","",OFFSET('Hygiene Data'!$G$13,0,10*ROW('Hygiene Data'!G71)))</f>
        <v/>
      </c>
      <c r="EC77" s="32" t="str">
        <f ca="true">+IF(OFFSET('Hygiene Data'!$G$14,0,10*ROW('Hygiene Data'!G71))="","",OFFSET('Hygiene Data'!$G$14,0,10*ROW('Hygiene Data'!G71)))</f>
        <v/>
      </c>
      <c r="ED77" s="32" t="str">
        <f ca="true">+IF(OFFSET('Hygiene Data'!$H$12,0,10*ROW('Hygiene Data'!H71))="","",OFFSET('Hygiene Data'!$H$12,0,10*ROW('Hygiene Data'!H71)))</f>
        <v/>
      </c>
      <c r="EE77" s="32" t="str">
        <f ca="true">+IF(OFFSET('Hygiene Data'!$H$13,0,10*ROW('Hygiene Data'!H71))="","",OFFSET('Hygiene Data'!$H$13,0,10*ROW('Hygiene Data'!H71)))</f>
        <v/>
      </c>
      <c r="EF77" s="32" t="str">
        <f ca="true">+IF(OFFSET('Hygiene Data'!$H$14,0,10*ROW('Hygiene Data'!H71))="","",OFFSET('Hygiene Data'!$H$14,0,10*ROW('Hygiene Data'!H71)))</f>
        <v/>
      </c>
    </row>
    <row r="78" x14ac:dyDescent="0.2">
      <c r="A78" s="55" t="str">
        <f ca="true">+IF(OFFSET('Water Data'!$B$1,0,10*ROW('Water Data'!B75))="","",OFFSET('Water Data'!$B$1,0,10*ROW('Water Data'!B75)))</f>
        <v/>
      </c>
      <c r="B78" s="55" t="str">
        <f ca="true">+IF(OFFSET('Water Data'!$A$3,0,10*ROW('Water Data'!A75))="","",OFFSET('Water Data'!$A$3,0,10*ROW('Water Data'!A75)))</f>
        <v/>
      </c>
      <c r="C78" s="55" t="str">
        <f ca="true">+IF(OFFSET('Water Data'!$C$3,0,10*ROW('Water Data'!C75))="","",OFFSET('Water Data'!$C$3,0,10*ROW('Water Data'!C75)))</f>
        <v/>
      </c>
      <c r="D78" s="243"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3"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3"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3"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3"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3"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3"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3"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3"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3"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3"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3"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3"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3"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3"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3"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3"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3"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4"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4"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4"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4"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4"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4"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4"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4"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4"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4"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4"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4"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4"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4"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4"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4"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4"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4"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4"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4"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4"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4"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4"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4"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4"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4"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4"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4"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4"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4"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5"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5"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5"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5"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5"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5"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5"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5"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5"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5"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5"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5"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5"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5"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5"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5"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5"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5"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2" t="str">
        <f ca="true">+IF(OFFSET('Water Data'!$C$28,0,10*ROW('Water Data'!C72))="","",OFFSET('Water Data'!$C$28,0,10*ROW('Water Data'!C72)))</f>
        <v/>
      </c>
      <c r="BT78" s="32" t="str">
        <f ca="true">+IF(OFFSET('Water Data'!$C$29,0,10*ROW('Water Data'!C72))="","",OFFSET('Water Data'!$C$29,0,10*ROW('Water Data'!C72)))</f>
        <v/>
      </c>
      <c r="BU78" s="32" t="str">
        <f ca="true">+IF(OFFSET('Water Data'!$C$30,0,10*ROW('Water Data'!C72))="","",OFFSET('Water Data'!$C$30,0,10*ROW('Water Data'!C72)))</f>
        <v/>
      </c>
      <c r="BV78" s="32" t="str">
        <f ca="true">+IF(OFFSET('Water Data'!$D$28,0,10*ROW('Water Data'!D72))="","",OFFSET('Water Data'!$D$28,0,10*ROW('Water Data'!D72)))</f>
        <v/>
      </c>
      <c r="BW78" s="32" t="str">
        <f ca="true">+IF(OFFSET('Water Data'!$D$29,0,10*ROW('Water Data'!D72))="","",OFFSET('Water Data'!$D$29,0,10*ROW('Water Data'!D72)))</f>
        <v/>
      </c>
      <c r="BX78" s="32" t="str">
        <f ca="true">+IF(OFFSET('Water Data'!$D$30,0,10*ROW('Water Data'!D72))="","",OFFSET('Water Data'!$D$30,0,10*ROW('Water Data'!D72)))</f>
        <v/>
      </c>
      <c r="BY78" s="32" t="str">
        <f ca="true">+IF(OFFSET('Water Data'!$E$28,0,10*ROW('Water Data'!E72))="","",OFFSET('Water Data'!$E$28,0,10*ROW('Water Data'!E72)))</f>
        <v/>
      </c>
      <c r="BZ78" s="32" t="str">
        <f ca="true">+IF(OFFSET('Water Data'!$E$29,0,10*ROW('Water Data'!E72))="","",OFFSET('Water Data'!$E$29,0,10*ROW('Water Data'!E72)))</f>
        <v/>
      </c>
      <c r="CA78" s="32" t="str">
        <f ca="true">+IF(OFFSET('Water Data'!$E$30,0,10*ROW('Water Data'!E72))="","",OFFSET('Water Data'!$E$30,0,10*ROW('Water Data'!E72)))</f>
        <v/>
      </c>
      <c r="CB78" s="32" t="str">
        <f ca="true">+IF(OFFSET('Water Data'!$F$28,0,10*ROW('Water Data'!F72))="","",OFFSET('Water Data'!$F$28,0,10*ROW('Water Data'!F72)))</f>
        <v/>
      </c>
      <c r="CC78" s="32" t="str">
        <f ca="true">+IF(OFFSET('Water Data'!$F$29,0,10*ROW('Water Data'!F72))="","",OFFSET('Water Data'!$F$29,0,10*ROW('Water Data'!F72)))</f>
        <v/>
      </c>
      <c r="CD78" s="32" t="str">
        <f ca="true">+IF(OFFSET('Water Data'!$F$30,0,10*ROW('Water Data'!F72))="","",OFFSET('Water Data'!$F$30,0,10*ROW('Water Data'!F72)))</f>
        <v/>
      </c>
      <c r="CE78" s="32" t="str">
        <f ca="true">+IF(OFFSET('Water Data'!$G$28,0,10*ROW('Water Data'!G72))="","",OFFSET('Water Data'!$G$28,0,10*ROW('Water Data'!G72)))</f>
        <v/>
      </c>
      <c r="CF78" s="32" t="str">
        <f ca="true">+IF(OFFSET('Water Data'!$G$29,0,10*ROW('Water Data'!G72))="","",OFFSET('Water Data'!$G$29,0,10*ROW('Water Data'!G72)))</f>
        <v/>
      </c>
      <c r="CG78" s="32" t="str">
        <f ca="true">+IF(OFFSET('Water Data'!$G$30,0,10*ROW('Water Data'!G72))="","",OFFSET('Water Data'!$G$30,0,10*ROW('Water Data'!G72)))</f>
        <v/>
      </c>
      <c r="CH78" s="32" t="str">
        <f ca="true">+IF(OFFSET('Water Data'!$H$28,0,10*ROW('Water Data'!H72))="","",OFFSET('Water Data'!$H$28,0,10*ROW('Water Data'!H72)))</f>
        <v/>
      </c>
      <c r="CI78" s="32" t="str">
        <f ca="true">+IF(OFFSET('Water Data'!$H$29,0,10*ROW('Water Data'!H72))="","",OFFSET('Water Data'!$H$29,0,10*ROW('Water Data'!H72)))</f>
        <v/>
      </c>
      <c r="CJ78" s="32" t="str">
        <f ca="true">+IF(OFFSET('Water Data'!$H$30,0,10*ROW('Water Data'!H72))="","",OFFSET('Water Data'!$H$30,0,10*ROW('Water Data'!H72)))</f>
        <v/>
      </c>
      <c r="CK78" s="32" t="str">
        <f ca="true">+IF(OFFSET('Sanitation Data'!$C$29,0,10*ROW('Sanitation Data'!C72))="","",OFFSET('Sanitation Data'!$C$29,0,10*ROW('Sanitation Data'!C72)))</f>
        <v/>
      </c>
      <c r="CL78" s="32" t="str">
        <f ca="true">+IF(OFFSET('Sanitation Data'!$C$30,0,10*ROW('Sanitation Data'!C72))="","",OFFSET('Sanitation Data'!$C$30,0,10*ROW('Sanitation Data'!C72)))</f>
        <v/>
      </c>
      <c r="CM78" s="32" t="str">
        <f ca="true">+IF(OFFSET('Sanitation Data'!$C$31,0,10*ROW('Sanitation Data'!C72))="","",OFFSET('Sanitation Data'!$C$31,0,10*ROW('Sanitation Data'!C72)))</f>
        <v/>
      </c>
      <c r="CN78" s="32" t="str">
        <f ca="true">+IF(OFFSET('Sanitation Data'!$C$32,0,10*ROW('Sanitation Data'!C72))="","",OFFSET('Sanitation Data'!$C$32,0,10*ROW('Sanitation Data'!C72)))</f>
        <v/>
      </c>
      <c r="CO78" s="32" t="str">
        <f ca="true">+IF(OFFSET('Sanitation Data'!$C$33,0,10*ROW('Sanitation Data'!C72))="","",OFFSET('Sanitation Data'!$C$33,0,10*ROW('Sanitation Data'!C72)))</f>
        <v/>
      </c>
      <c r="CP78" s="32" t="str">
        <f ca="true">+IF(OFFSET('Sanitation Data'!$D$29,0,10*ROW('Sanitation Data'!D72))="","",OFFSET('Sanitation Data'!$D$29,0,10*ROW('Sanitation Data'!D72)))</f>
        <v/>
      </c>
      <c r="CQ78" s="32" t="str">
        <f ca="true">+IF(OFFSET('Sanitation Data'!$D$30,0,10*ROW('Sanitation Data'!D72))="","",OFFSET('Sanitation Data'!$D$30,0,10*ROW('Sanitation Data'!D72)))</f>
        <v/>
      </c>
      <c r="CR78" s="32" t="str">
        <f ca="true">+IF(OFFSET('Sanitation Data'!$D$31,0,10*ROW('Sanitation Data'!D72))="","",OFFSET('Sanitation Data'!$D$31,0,10*ROW('Sanitation Data'!D72)))</f>
        <v/>
      </c>
      <c r="CS78" s="32" t="str">
        <f ca="true">+IF(OFFSET('Sanitation Data'!$D$32,0,10*ROW('Sanitation Data'!D72))="","",OFFSET('Sanitation Data'!$D$32,0,10*ROW('Sanitation Data'!D72)))</f>
        <v/>
      </c>
      <c r="CT78" s="32" t="str">
        <f ca="true">+IF(OFFSET('Sanitation Data'!$D$33,0,10*ROW('Sanitation Data'!D72))="","",OFFSET('Sanitation Data'!$D$33,0,10*ROW('Sanitation Data'!D72)))</f>
        <v/>
      </c>
      <c r="CU78" s="32" t="str">
        <f ca="true">+IF(OFFSET('Sanitation Data'!$E$29,0,10*ROW('Sanitation Data'!E72))="","",OFFSET('Sanitation Data'!$E$29,0,10*ROW('Sanitation Data'!E72)))</f>
        <v/>
      </c>
      <c r="CV78" s="32" t="str">
        <f ca="true">+IF(OFFSET('Sanitation Data'!$E$30,0,10*ROW('Sanitation Data'!E72))="","",OFFSET('Sanitation Data'!$E$30,0,10*ROW('Sanitation Data'!E72)))</f>
        <v/>
      </c>
      <c r="CW78" s="32" t="str">
        <f ca="true">+IF(OFFSET('Sanitation Data'!$E$31,0,10*ROW('Sanitation Data'!E72))="","",OFFSET('Sanitation Data'!$E$31,0,10*ROW('Sanitation Data'!E72)))</f>
        <v/>
      </c>
      <c r="CX78" s="32" t="str">
        <f ca="true">+IF(OFFSET('Sanitation Data'!$E$32,0,10*ROW('Sanitation Data'!E72))="","",OFFSET('Sanitation Data'!$E$32,0,10*ROW('Sanitation Data'!E72)))</f>
        <v/>
      </c>
      <c r="CY78" s="32" t="str">
        <f ca="true">+IF(OFFSET('Sanitation Data'!$E$33,0,10*ROW('Sanitation Data'!E72))="","",OFFSET('Sanitation Data'!$E$33,0,10*ROW('Sanitation Data'!E72)))</f>
        <v/>
      </c>
      <c r="CZ78" s="32" t="str">
        <f ca="true">+IF(OFFSET('Sanitation Data'!$F$29,0,10*ROW('Sanitation Data'!F72))="","",OFFSET('Sanitation Data'!$F$29,0,10*ROW('Sanitation Data'!F72)))</f>
        <v/>
      </c>
      <c r="DA78" s="32" t="str">
        <f ca="true">+IF(OFFSET('Sanitation Data'!$F$30,0,10*ROW('Sanitation Data'!F72))="","",OFFSET('Sanitation Data'!$F$30,0,10*ROW('Sanitation Data'!F72)))</f>
        <v/>
      </c>
      <c r="DB78" s="32" t="str">
        <f ca="true">+IF(OFFSET('Sanitation Data'!$F$31,0,10*ROW('Sanitation Data'!F72))="","",OFFSET('Sanitation Data'!$F$31,0,10*ROW('Sanitation Data'!F72)))</f>
        <v/>
      </c>
      <c r="DC78" s="32" t="str">
        <f ca="true">+IF(OFFSET('Sanitation Data'!$F$32,0,10*ROW('Sanitation Data'!F72))="","",OFFSET('Sanitation Data'!$F$32,0,10*ROW('Sanitation Data'!F72)))</f>
        <v/>
      </c>
      <c r="DD78" s="32" t="str">
        <f ca="true">+IF(OFFSET('Sanitation Data'!$F$33,0,10*ROW('Sanitation Data'!F72))="","",OFFSET('Sanitation Data'!$F$33,0,10*ROW('Sanitation Data'!F72)))</f>
        <v/>
      </c>
      <c r="DE78" s="32" t="str">
        <f ca="true">+IF(OFFSET('Sanitation Data'!$G$29,0,10*ROW('Sanitation Data'!G72))="","",OFFSET('Sanitation Data'!$G$29,0,10*ROW('Sanitation Data'!G72)))</f>
        <v/>
      </c>
      <c r="DF78" s="32" t="str">
        <f ca="true">+IF(OFFSET('Sanitation Data'!$G$30,0,10*ROW('Sanitation Data'!G72))="","",OFFSET('Sanitation Data'!$G$30,0,10*ROW('Sanitation Data'!G72)))</f>
        <v/>
      </c>
      <c r="DG78" s="32" t="str">
        <f ca="true">+IF(OFFSET('Sanitation Data'!$G$31,0,10*ROW('Sanitation Data'!G72))="","",OFFSET('Sanitation Data'!$G$31,0,10*ROW('Sanitation Data'!G72)))</f>
        <v/>
      </c>
      <c r="DH78" s="32" t="str">
        <f ca="true">+IF(OFFSET('Sanitation Data'!$G$32,0,10*ROW('Sanitation Data'!G72))="","",OFFSET('Sanitation Data'!$G$32,0,10*ROW('Sanitation Data'!G72)))</f>
        <v/>
      </c>
      <c r="DI78" s="32" t="str">
        <f ca="true">+IF(OFFSET('Sanitation Data'!$G$33,0,10*ROW('Sanitation Data'!G72))="","",OFFSET('Sanitation Data'!$G$33,0,10*ROW('Sanitation Data'!G72)))</f>
        <v/>
      </c>
      <c r="DJ78" s="32" t="str">
        <f ca="true">+IF(OFFSET('Sanitation Data'!$H$29,0,10*ROW('Sanitation Data'!H72))="","",OFFSET('Sanitation Data'!$H$29,0,10*ROW('Sanitation Data'!H72)))</f>
        <v/>
      </c>
      <c r="DK78" s="32" t="str">
        <f ca="true">+IF(OFFSET('Sanitation Data'!$H$30,0,10*ROW('Sanitation Data'!H72))="","",OFFSET('Sanitation Data'!$H$30,0,10*ROW('Sanitation Data'!H72)))</f>
        <v/>
      </c>
      <c r="DL78" s="32" t="str">
        <f ca="true">+IF(OFFSET('Sanitation Data'!$H$31,0,10*ROW('Sanitation Data'!H72))="","",OFFSET('Sanitation Data'!$H$31,0,10*ROW('Sanitation Data'!H72)))</f>
        <v/>
      </c>
      <c r="DM78" s="32" t="str">
        <f ca="true">+IF(OFFSET('Sanitation Data'!$H$32,0,10*ROW('Sanitation Data'!H72))="","",OFFSET('Sanitation Data'!$H$32,0,10*ROW('Sanitation Data'!H72)))</f>
        <v/>
      </c>
      <c r="DN78" s="32" t="str">
        <f ca="true">+IF(OFFSET('Sanitation Data'!$H$33,0,10*ROW('Sanitation Data'!H72))="","",OFFSET('Sanitation Data'!$H$33,0,10*ROW('Sanitation Data'!H72)))</f>
        <v/>
      </c>
      <c r="DO78" s="32" t="str">
        <f ca="true">+IF(OFFSET('Hygiene Data'!$C$12,0,10*ROW('Hygiene Data'!C72))="","",OFFSET('Hygiene Data'!$C$12,0,10*ROW('Hygiene Data'!C72)))</f>
        <v/>
      </c>
      <c r="DP78" s="32" t="str">
        <f ca="true">+IF(OFFSET('Hygiene Data'!$C$13,0,10*ROW('Hygiene Data'!C72))="","",OFFSET('Hygiene Data'!$C$13,0,10*ROW('Hygiene Data'!C72)))</f>
        <v/>
      </c>
      <c r="DQ78" s="32" t="str">
        <f ca="true">+IF(OFFSET('Hygiene Data'!$C$14,0,10*ROW('Hygiene Data'!C72))="","",OFFSET('Hygiene Data'!$C$14,0,10*ROW('Hygiene Data'!C72)))</f>
        <v/>
      </c>
      <c r="DR78" s="32" t="str">
        <f ca="true">+IF(OFFSET('Hygiene Data'!$D$12,0,10*ROW('Hygiene Data'!D72))="","",OFFSET('Hygiene Data'!$D$12,0,10*ROW('Hygiene Data'!D72)))</f>
        <v/>
      </c>
      <c r="DS78" s="32" t="str">
        <f ca="true">+IF(OFFSET('Hygiene Data'!$D$13,0,10*ROW('Hygiene Data'!D72))="","",OFFSET('Hygiene Data'!$D$13,0,10*ROW('Hygiene Data'!D72)))</f>
        <v/>
      </c>
      <c r="DT78" s="32" t="str">
        <f ca="true">+IF(OFFSET('Hygiene Data'!$D$14,0,10*ROW('Hygiene Data'!D72))="","",OFFSET('Hygiene Data'!$D$14,0,10*ROW('Hygiene Data'!D72)))</f>
        <v/>
      </c>
      <c r="DU78" s="32" t="str">
        <f ca="true">+IF(OFFSET('Hygiene Data'!$E$12,0,10*ROW('Hygiene Data'!E72))="","",OFFSET('Hygiene Data'!$E$12,0,10*ROW('Hygiene Data'!E72)))</f>
        <v/>
      </c>
      <c r="DV78" s="32" t="str">
        <f ca="true">+IF(OFFSET('Hygiene Data'!$E$13,0,10*ROW('Hygiene Data'!E72))="","",OFFSET('Hygiene Data'!$E$13,0,10*ROW('Hygiene Data'!E72)))</f>
        <v/>
      </c>
      <c r="DW78" s="32" t="str">
        <f ca="true">+IF(OFFSET('Hygiene Data'!$E$14,0,10*ROW('Hygiene Data'!E72))="","",OFFSET('Hygiene Data'!$E$14,0,10*ROW('Hygiene Data'!E72)))</f>
        <v/>
      </c>
      <c r="DX78" s="32" t="str">
        <f ca="true">+IF(OFFSET('Hygiene Data'!$F$12,0,10*ROW('Hygiene Data'!F72))="","",OFFSET('Hygiene Data'!$F$12,0,10*ROW('Hygiene Data'!F72)))</f>
        <v/>
      </c>
      <c r="DY78" s="32" t="str">
        <f ca="true">+IF(OFFSET('Hygiene Data'!$F$13,0,10*ROW('Hygiene Data'!F72))="","",OFFSET('Hygiene Data'!$F$13,0,10*ROW('Hygiene Data'!F72)))</f>
        <v/>
      </c>
      <c r="DZ78" s="32" t="str">
        <f ca="true">+IF(OFFSET('Hygiene Data'!$F$14,0,10*ROW('Hygiene Data'!F72))="","",OFFSET('Hygiene Data'!$F$14,0,10*ROW('Hygiene Data'!F72)))</f>
        <v/>
      </c>
      <c r="EA78" s="32" t="str">
        <f ca="true">+IF(OFFSET('Hygiene Data'!$G$12,0,10*ROW('Hygiene Data'!G72))="","",OFFSET('Hygiene Data'!$G$12,0,10*ROW('Hygiene Data'!G72)))</f>
        <v/>
      </c>
      <c r="EB78" s="32" t="str">
        <f ca="true">+IF(OFFSET('Hygiene Data'!$G$13,0,10*ROW('Hygiene Data'!G72))="","",OFFSET('Hygiene Data'!$G$13,0,10*ROW('Hygiene Data'!G72)))</f>
        <v/>
      </c>
      <c r="EC78" s="32" t="str">
        <f ca="true">+IF(OFFSET('Hygiene Data'!$G$14,0,10*ROW('Hygiene Data'!G72))="","",OFFSET('Hygiene Data'!$G$14,0,10*ROW('Hygiene Data'!G72)))</f>
        <v/>
      </c>
      <c r="ED78" s="32" t="str">
        <f ca="true">+IF(OFFSET('Hygiene Data'!$H$12,0,10*ROW('Hygiene Data'!H72))="","",OFFSET('Hygiene Data'!$H$12,0,10*ROW('Hygiene Data'!H72)))</f>
        <v/>
      </c>
      <c r="EE78" s="32" t="str">
        <f ca="true">+IF(OFFSET('Hygiene Data'!$H$13,0,10*ROW('Hygiene Data'!H72))="","",OFFSET('Hygiene Data'!$H$13,0,10*ROW('Hygiene Data'!H72)))</f>
        <v/>
      </c>
      <c r="EF78" s="32" t="str">
        <f ca="true">+IF(OFFSET('Hygiene Data'!$H$14,0,10*ROW('Hygiene Data'!H72))="","",OFFSET('Hygiene Data'!$H$14,0,10*ROW('Hygiene Data'!H72)))</f>
        <v/>
      </c>
    </row>
    <row r="79" x14ac:dyDescent="0.2">
      <c r="A79" s="55" t="str">
        <f ca="true">+IF(OFFSET('Water Data'!$B$1,0,10*ROW('Water Data'!B76))="","",OFFSET('Water Data'!$B$1,0,10*ROW('Water Data'!B76)))</f>
        <v/>
      </c>
      <c r="B79" s="55" t="str">
        <f ca="true">+IF(OFFSET('Water Data'!$A$3,0,10*ROW('Water Data'!A76))="","",OFFSET('Water Data'!$A$3,0,10*ROW('Water Data'!A76)))</f>
        <v/>
      </c>
      <c r="C79" s="55" t="str">
        <f ca="true">+IF(OFFSET('Water Data'!$C$3,0,10*ROW('Water Data'!C76))="","",OFFSET('Water Data'!$C$3,0,10*ROW('Water Data'!C76)))</f>
        <v/>
      </c>
      <c r="D79" s="243"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3"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3"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3"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3"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3"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3"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3"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3"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3"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3"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3"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3"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3"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3"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3"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3"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3"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4"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4"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4"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4"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4"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4"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4"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4"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4"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4"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4"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4"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4"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4"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4"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4"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4"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4"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4"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4"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4"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4"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4"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4"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4"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4"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4"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4"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4"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4"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5"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5"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5"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5"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5"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5"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5"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5"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5"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5"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5"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5"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5"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5"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5"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5"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5"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5"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2" t="str">
        <f ca="true">+IF(OFFSET('Water Data'!$C$28,0,10*ROW('Water Data'!C73))="","",OFFSET('Water Data'!$C$28,0,10*ROW('Water Data'!C73)))</f>
        <v/>
      </c>
      <c r="BT79" s="32" t="str">
        <f ca="true">+IF(OFFSET('Water Data'!$C$29,0,10*ROW('Water Data'!C73))="","",OFFSET('Water Data'!$C$29,0,10*ROW('Water Data'!C73)))</f>
        <v/>
      </c>
      <c r="BU79" s="32" t="str">
        <f ca="true">+IF(OFFSET('Water Data'!$C$30,0,10*ROW('Water Data'!C73))="","",OFFSET('Water Data'!$C$30,0,10*ROW('Water Data'!C73)))</f>
        <v/>
      </c>
      <c r="BV79" s="32" t="str">
        <f ca="true">+IF(OFFSET('Water Data'!$D$28,0,10*ROW('Water Data'!D73))="","",OFFSET('Water Data'!$D$28,0,10*ROW('Water Data'!D73)))</f>
        <v/>
      </c>
      <c r="BW79" s="32" t="str">
        <f ca="true">+IF(OFFSET('Water Data'!$D$29,0,10*ROW('Water Data'!D73))="","",OFFSET('Water Data'!$D$29,0,10*ROW('Water Data'!D73)))</f>
        <v/>
      </c>
      <c r="BX79" s="32" t="str">
        <f ca="true">+IF(OFFSET('Water Data'!$D$30,0,10*ROW('Water Data'!D73))="","",OFFSET('Water Data'!$D$30,0,10*ROW('Water Data'!D73)))</f>
        <v/>
      </c>
      <c r="BY79" s="32" t="str">
        <f ca="true">+IF(OFFSET('Water Data'!$E$28,0,10*ROW('Water Data'!E73))="","",OFFSET('Water Data'!$E$28,0,10*ROW('Water Data'!E73)))</f>
        <v/>
      </c>
      <c r="BZ79" s="32" t="str">
        <f ca="true">+IF(OFFSET('Water Data'!$E$29,0,10*ROW('Water Data'!E73))="","",OFFSET('Water Data'!$E$29,0,10*ROW('Water Data'!E73)))</f>
        <v/>
      </c>
      <c r="CA79" s="32" t="str">
        <f ca="true">+IF(OFFSET('Water Data'!$E$30,0,10*ROW('Water Data'!E73))="","",OFFSET('Water Data'!$E$30,0,10*ROW('Water Data'!E73)))</f>
        <v/>
      </c>
      <c r="CB79" s="32" t="str">
        <f ca="true">+IF(OFFSET('Water Data'!$F$28,0,10*ROW('Water Data'!F73))="","",OFFSET('Water Data'!$F$28,0,10*ROW('Water Data'!F73)))</f>
        <v/>
      </c>
      <c r="CC79" s="32" t="str">
        <f ca="true">+IF(OFFSET('Water Data'!$F$29,0,10*ROW('Water Data'!F73))="","",OFFSET('Water Data'!$F$29,0,10*ROW('Water Data'!F73)))</f>
        <v/>
      </c>
      <c r="CD79" s="32" t="str">
        <f ca="true">+IF(OFFSET('Water Data'!$F$30,0,10*ROW('Water Data'!F73))="","",OFFSET('Water Data'!$F$30,0,10*ROW('Water Data'!F73)))</f>
        <v/>
      </c>
      <c r="CE79" s="32" t="str">
        <f ca="true">+IF(OFFSET('Water Data'!$G$28,0,10*ROW('Water Data'!G73))="","",OFFSET('Water Data'!$G$28,0,10*ROW('Water Data'!G73)))</f>
        <v/>
      </c>
      <c r="CF79" s="32" t="str">
        <f ca="true">+IF(OFFSET('Water Data'!$G$29,0,10*ROW('Water Data'!G73))="","",OFFSET('Water Data'!$G$29,0,10*ROW('Water Data'!G73)))</f>
        <v/>
      </c>
      <c r="CG79" s="32" t="str">
        <f ca="true">+IF(OFFSET('Water Data'!$G$30,0,10*ROW('Water Data'!G73))="","",OFFSET('Water Data'!$G$30,0,10*ROW('Water Data'!G73)))</f>
        <v/>
      </c>
      <c r="CH79" s="32" t="str">
        <f ca="true">+IF(OFFSET('Water Data'!$H$28,0,10*ROW('Water Data'!H73))="","",OFFSET('Water Data'!$H$28,0,10*ROW('Water Data'!H73)))</f>
        <v/>
      </c>
      <c r="CI79" s="32" t="str">
        <f ca="true">+IF(OFFSET('Water Data'!$H$29,0,10*ROW('Water Data'!H73))="","",OFFSET('Water Data'!$H$29,0,10*ROW('Water Data'!H73)))</f>
        <v/>
      </c>
      <c r="CJ79" s="32" t="str">
        <f ca="true">+IF(OFFSET('Water Data'!$H$30,0,10*ROW('Water Data'!H73))="","",OFFSET('Water Data'!$H$30,0,10*ROW('Water Data'!H73)))</f>
        <v/>
      </c>
      <c r="CK79" s="32" t="str">
        <f ca="true">+IF(OFFSET('Sanitation Data'!$C$29,0,10*ROW('Sanitation Data'!C73))="","",OFFSET('Sanitation Data'!$C$29,0,10*ROW('Sanitation Data'!C73)))</f>
        <v/>
      </c>
      <c r="CL79" s="32" t="str">
        <f ca="true">+IF(OFFSET('Sanitation Data'!$C$30,0,10*ROW('Sanitation Data'!C73))="","",OFFSET('Sanitation Data'!$C$30,0,10*ROW('Sanitation Data'!C73)))</f>
        <v/>
      </c>
      <c r="CM79" s="32" t="str">
        <f ca="true">+IF(OFFSET('Sanitation Data'!$C$31,0,10*ROW('Sanitation Data'!C73))="","",OFFSET('Sanitation Data'!$C$31,0,10*ROW('Sanitation Data'!C73)))</f>
        <v/>
      </c>
      <c r="CN79" s="32" t="str">
        <f ca="true">+IF(OFFSET('Sanitation Data'!$C$32,0,10*ROW('Sanitation Data'!C73))="","",OFFSET('Sanitation Data'!$C$32,0,10*ROW('Sanitation Data'!C73)))</f>
        <v/>
      </c>
      <c r="CO79" s="32" t="str">
        <f ca="true">+IF(OFFSET('Sanitation Data'!$C$33,0,10*ROW('Sanitation Data'!C73))="","",OFFSET('Sanitation Data'!$C$33,0,10*ROW('Sanitation Data'!C73)))</f>
        <v/>
      </c>
      <c r="CP79" s="32" t="str">
        <f ca="true">+IF(OFFSET('Sanitation Data'!$D$29,0,10*ROW('Sanitation Data'!D73))="","",OFFSET('Sanitation Data'!$D$29,0,10*ROW('Sanitation Data'!D73)))</f>
        <v/>
      </c>
      <c r="CQ79" s="32" t="str">
        <f ca="true">+IF(OFFSET('Sanitation Data'!$D$30,0,10*ROW('Sanitation Data'!D73))="","",OFFSET('Sanitation Data'!$D$30,0,10*ROW('Sanitation Data'!D73)))</f>
        <v/>
      </c>
      <c r="CR79" s="32" t="str">
        <f ca="true">+IF(OFFSET('Sanitation Data'!$D$31,0,10*ROW('Sanitation Data'!D73))="","",OFFSET('Sanitation Data'!$D$31,0,10*ROW('Sanitation Data'!D73)))</f>
        <v/>
      </c>
      <c r="CS79" s="32" t="str">
        <f ca="true">+IF(OFFSET('Sanitation Data'!$D$32,0,10*ROW('Sanitation Data'!D73))="","",OFFSET('Sanitation Data'!$D$32,0,10*ROW('Sanitation Data'!D73)))</f>
        <v/>
      </c>
      <c r="CT79" s="32" t="str">
        <f ca="true">+IF(OFFSET('Sanitation Data'!$D$33,0,10*ROW('Sanitation Data'!D73))="","",OFFSET('Sanitation Data'!$D$33,0,10*ROW('Sanitation Data'!D73)))</f>
        <v/>
      </c>
      <c r="CU79" s="32" t="str">
        <f ca="true">+IF(OFFSET('Sanitation Data'!$E$29,0,10*ROW('Sanitation Data'!E73))="","",OFFSET('Sanitation Data'!$E$29,0,10*ROW('Sanitation Data'!E73)))</f>
        <v/>
      </c>
      <c r="CV79" s="32" t="str">
        <f ca="true">+IF(OFFSET('Sanitation Data'!$E$30,0,10*ROW('Sanitation Data'!E73))="","",OFFSET('Sanitation Data'!$E$30,0,10*ROW('Sanitation Data'!E73)))</f>
        <v/>
      </c>
      <c r="CW79" s="32" t="str">
        <f ca="true">+IF(OFFSET('Sanitation Data'!$E$31,0,10*ROW('Sanitation Data'!E73))="","",OFFSET('Sanitation Data'!$E$31,0,10*ROW('Sanitation Data'!E73)))</f>
        <v/>
      </c>
      <c r="CX79" s="32" t="str">
        <f ca="true">+IF(OFFSET('Sanitation Data'!$E$32,0,10*ROW('Sanitation Data'!E73))="","",OFFSET('Sanitation Data'!$E$32,0,10*ROW('Sanitation Data'!E73)))</f>
        <v/>
      </c>
      <c r="CY79" s="32" t="str">
        <f ca="true">+IF(OFFSET('Sanitation Data'!$E$33,0,10*ROW('Sanitation Data'!E73))="","",OFFSET('Sanitation Data'!$E$33,0,10*ROW('Sanitation Data'!E73)))</f>
        <v/>
      </c>
      <c r="CZ79" s="32" t="str">
        <f ca="true">+IF(OFFSET('Sanitation Data'!$F$29,0,10*ROW('Sanitation Data'!F73))="","",OFFSET('Sanitation Data'!$F$29,0,10*ROW('Sanitation Data'!F73)))</f>
        <v/>
      </c>
      <c r="DA79" s="32" t="str">
        <f ca="true">+IF(OFFSET('Sanitation Data'!$F$30,0,10*ROW('Sanitation Data'!F73))="","",OFFSET('Sanitation Data'!$F$30,0,10*ROW('Sanitation Data'!F73)))</f>
        <v/>
      </c>
      <c r="DB79" s="32" t="str">
        <f ca="true">+IF(OFFSET('Sanitation Data'!$F$31,0,10*ROW('Sanitation Data'!F73))="","",OFFSET('Sanitation Data'!$F$31,0,10*ROW('Sanitation Data'!F73)))</f>
        <v/>
      </c>
      <c r="DC79" s="32" t="str">
        <f ca="true">+IF(OFFSET('Sanitation Data'!$F$32,0,10*ROW('Sanitation Data'!F73))="","",OFFSET('Sanitation Data'!$F$32,0,10*ROW('Sanitation Data'!F73)))</f>
        <v/>
      </c>
      <c r="DD79" s="32" t="str">
        <f ca="true">+IF(OFFSET('Sanitation Data'!$F$33,0,10*ROW('Sanitation Data'!F73))="","",OFFSET('Sanitation Data'!$F$33,0,10*ROW('Sanitation Data'!F73)))</f>
        <v/>
      </c>
      <c r="DE79" s="32" t="str">
        <f ca="true">+IF(OFFSET('Sanitation Data'!$G$29,0,10*ROW('Sanitation Data'!G73))="","",OFFSET('Sanitation Data'!$G$29,0,10*ROW('Sanitation Data'!G73)))</f>
        <v/>
      </c>
      <c r="DF79" s="32" t="str">
        <f ca="true">+IF(OFFSET('Sanitation Data'!$G$30,0,10*ROW('Sanitation Data'!G73))="","",OFFSET('Sanitation Data'!$G$30,0,10*ROW('Sanitation Data'!G73)))</f>
        <v/>
      </c>
      <c r="DG79" s="32" t="str">
        <f ca="true">+IF(OFFSET('Sanitation Data'!$G$31,0,10*ROW('Sanitation Data'!G73))="","",OFFSET('Sanitation Data'!$G$31,0,10*ROW('Sanitation Data'!G73)))</f>
        <v/>
      </c>
      <c r="DH79" s="32" t="str">
        <f ca="true">+IF(OFFSET('Sanitation Data'!$G$32,0,10*ROW('Sanitation Data'!G73))="","",OFFSET('Sanitation Data'!$G$32,0,10*ROW('Sanitation Data'!G73)))</f>
        <v/>
      </c>
      <c r="DI79" s="32" t="str">
        <f ca="true">+IF(OFFSET('Sanitation Data'!$G$33,0,10*ROW('Sanitation Data'!G73))="","",OFFSET('Sanitation Data'!$G$33,0,10*ROW('Sanitation Data'!G73)))</f>
        <v/>
      </c>
      <c r="DJ79" s="32" t="str">
        <f ca="true">+IF(OFFSET('Sanitation Data'!$H$29,0,10*ROW('Sanitation Data'!H73))="","",OFFSET('Sanitation Data'!$H$29,0,10*ROW('Sanitation Data'!H73)))</f>
        <v/>
      </c>
      <c r="DK79" s="32" t="str">
        <f ca="true">+IF(OFFSET('Sanitation Data'!$H$30,0,10*ROW('Sanitation Data'!H73))="","",OFFSET('Sanitation Data'!$H$30,0,10*ROW('Sanitation Data'!H73)))</f>
        <v/>
      </c>
      <c r="DL79" s="32" t="str">
        <f ca="true">+IF(OFFSET('Sanitation Data'!$H$31,0,10*ROW('Sanitation Data'!H73))="","",OFFSET('Sanitation Data'!$H$31,0,10*ROW('Sanitation Data'!H73)))</f>
        <v/>
      </c>
      <c r="DM79" s="32" t="str">
        <f ca="true">+IF(OFFSET('Sanitation Data'!$H$32,0,10*ROW('Sanitation Data'!H73))="","",OFFSET('Sanitation Data'!$H$32,0,10*ROW('Sanitation Data'!H73)))</f>
        <v/>
      </c>
      <c r="DN79" s="32" t="str">
        <f ca="true">+IF(OFFSET('Sanitation Data'!$H$33,0,10*ROW('Sanitation Data'!H73))="","",OFFSET('Sanitation Data'!$H$33,0,10*ROW('Sanitation Data'!H73)))</f>
        <v/>
      </c>
      <c r="DO79" s="32" t="str">
        <f ca="true">+IF(OFFSET('Hygiene Data'!$C$12,0,10*ROW('Hygiene Data'!C73))="","",OFFSET('Hygiene Data'!$C$12,0,10*ROW('Hygiene Data'!C73)))</f>
        <v/>
      </c>
      <c r="DP79" s="32" t="str">
        <f ca="true">+IF(OFFSET('Hygiene Data'!$C$13,0,10*ROW('Hygiene Data'!C73))="","",OFFSET('Hygiene Data'!$C$13,0,10*ROW('Hygiene Data'!C73)))</f>
        <v/>
      </c>
      <c r="DQ79" s="32" t="str">
        <f ca="true">+IF(OFFSET('Hygiene Data'!$C$14,0,10*ROW('Hygiene Data'!C73))="","",OFFSET('Hygiene Data'!$C$14,0,10*ROW('Hygiene Data'!C73)))</f>
        <v/>
      </c>
      <c r="DR79" s="32" t="str">
        <f ca="true">+IF(OFFSET('Hygiene Data'!$D$12,0,10*ROW('Hygiene Data'!D73))="","",OFFSET('Hygiene Data'!$D$12,0,10*ROW('Hygiene Data'!D73)))</f>
        <v/>
      </c>
      <c r="DS79" s="32" t="str">
        <f ca="true">+IF(OFFSET('Hygiene Data'!$D$13,0,10*ROW('Hygiene Data'!D73))="","",OFFSET('Hygiene Data'!$D$13,0,10*ROW('Hygiene Data'!D73)))</f>
        <v/>
      </c>
      <c r="DT79" s="32" t="str">
        <f ca="true">+IF(OFFSET('Hygiene Data'!$D$14,0,10*ROW('Hygiene Data'!D73))="","",OFFSET('Hygiene Data'!$D$14,0,10*ROW('Hygiene Data'!D73)))</f>
        <v/>
      </c>
      <c r="DU79" s="32" t="str">
        <f ca="true">+IF(OFFSET('Hygiene Data'!$E$12,0,10*ROW('Hygiene Data'!E73))="","",OFFSET('Hygiene Data'!$E$12,0,10*ROW('Hygiene Data'!E73)))</f>
        <v/>
      </c>
      <c r="DV79" s="32" t="str">
        <f ca="true">+IF(OFFSET('Hygiene Data'!$E$13,0,10*ROW('Hygiene Data'!E73))="","",OFFSET('Hygiene Data'!$E$13,0,10*ROW('Hygiene Data'!E73)))</f>
        <v/>
      </c>
      <c r="DW79" s="32" t="str">
        <f ca="true">+IF(OFFSET('Hygiene Data'!$E$14,0,10*ROW('Hygiene Data'!E73))="","",OFFSET('Hygiene Data'!$E$14,0,10*ROW('Hygiene Data'!E73)))</f>
        <v/>
      </c>
      <c r="DX79" s="32" t="str">
        <f ca="true">+IF(OFFSET('Hygiene Data'!$F$12,0,10*ROW('Hygiene Data'!F73))="","",OFFSET('Hygiene Data'!$F$12,0,10*ROW('Hygiene Data'!F73)))</f>
        <v/>
      </c>
      <c r="DY79" s="32" t="str">
        <f ca="true">+IF(OFFSET('Hygiene Data'!$F$13,0,10*ROW('Hygiene Data'!F73))="","",OFFSET('Hygiene Data'!$F$13,0,10*ROW('Hygiene Data'!F73)))</f>
        <v/>
      </c>
      <c r="DZ79" s="32" t="str">
        <f ca="true">+IF(OFFSET('Hygiene Data'!$F$14,0,10*ROW('Hygiene Data'!F73))="","",OFFSET('Hygiene Data'!$F$14,0,10*ROW('Hygiene Data'!F73)))</f>
        <v/>
      </c>
      <c r="EA79" s="32" t="str">
        <f ca="true">+IF(OFFSET('Hygiene Data'!$G$12,0,10*ROW('Hygiene Data'!G73))="","",OFFSET('Hygiene Data'!$G$12,0,10*ROW('Hygiene Data'!G73)))</f>
        <v/>
      </c>
      <c r="EB79" s="32" t="str">
        <f ca="true">+IF(OFFSET('Hygiene Data'!$G$13,0,10*ROW('Hygiene Data'!G73))="","",OFFSET('Hygiene Data'!$G$13,0,10*ROW('Hygiene Data'!G73)))</f>
        <v/>
      </c>
      <c r="EC79" s="32" t="str">
        <f ca="true">+IF(OFFSET('Hygiene Data'!$G$14,0,10*ROW('Hygiene Data'!G73))="","",OFFSET('Hygiene Data'!$G$14,0,10*ROW('Hygiene Data'!G73)))</f>
        <v/>
      </c>
      <c r="ED79" s="32" t="str">
        <f ca="true">+IF(OFFSET('Hygiene Data'!$H$12,0,10*ROW('Hygiene Data'!H73))="","",OFFSET('Hygiene Data'!$H$12,0,10*ROW('Hygiene Data'!H73)))</f>
        <v/>
      </c>
      <c r="EE79" s="32" t="str">
        <f ca="true">+IF(OFFSET('Hygiene Data'!$H$13,0,10*ROW('Hygiene Data'!H73))="","",OFFSET('Hygiene Data'!$H$13,0,10*ROW('Hygiene Data'!H73)))</f>
        <v/>
      </c>
      <c r="EF79" s="32" t="str">
        <f ca="true">+IF(OFFSET('Hygiene Data'!$H$14,0,10*ROW('Hygiene Data'!H73))="","",OFFSET('Hygiene Data'!$H$14,0,10*ROW('Hygiene Data'!H73)))</f>
        <v/>
      </c>
    </row>
    <row r="80" x14ac:dyDescent="0.2">
      <c r="A80" s="55" t="str">
        <f ca="true">+IF(OFFSET('Water Data'!$B$1,0,10*ROW('Water Data'!B77))="","",OFFSET('Water Data'!$B$1,0,10*ROW('Water Data'!B77)))</f>
        <v/>
      </c>
      <c r="B80" s="55" t="str">
        <f ca="true">+IF(OFFSET('Water Data'!$A$3,0,10*ROW('Water Data'!A77))="","",OFFSET('Water Data'!$A$3,0,10*ROW('Water Data'!A77)))</f>
        <v/>
      </c>
      <c r="C80" s="55" t="str">
        <f ca="true">+IF(OFFSET('Water Data'!$C$3,0,10*ROW('Water Data'!C77))="","",OFFSET('Water Data'!$C$3,0,10*ROW('Water Data'!C77)))</f>
        <v/>
      </c>
      <c r="D80" s="243"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3"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3"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3"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3"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3"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3"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3"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3"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3"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3"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3"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3"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3"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3"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3"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3"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3"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4"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4"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4"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4"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4"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4"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4"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4"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4"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4"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4"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4"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4"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4"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4"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4"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4"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4"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4"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4"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4"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4"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4"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4"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4"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4"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4"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4"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4"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4"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5"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5"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5"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5"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5"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5"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5"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5"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5"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5"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5"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5"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5"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5"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5"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5"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5"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5"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2" t="str">
        <f ca="true">+IF(OFFSET('Water Data'!$C$28,0,10*ROW('Water Data'!C74))="","",OFFSET('Water Data'!$C$28,0,10*ROW('Water Data'!C74)))</f>
        <v/>
      </c>
      <c r="BT80" s="32" t="str">
        <f ca="true">+IF(OFFSET('Water Data'!$C$29,0,10*ROW('Water Data'!C74))="","",OFFSET('Water Data'!$C$29,0,10*ROW('Water Data'!C74)))</f>
        <v/>
      </c>
      <c r="BU80" s="32" t="str">
        <f ca="true">+IF(OFFSET('Water Data'!$C$30,0,10*ROW('Water Data'!C74))="","",OFFSET('Water Data'!$C$30,0,10*ROW('Water Data'!C74)))</f>
        <v/>
      </c>
      <c r="BV80" s="32" t="str">
        <f ca="true">+IF(OFFSET('Water Data'!$D$28,0,10*ROW('Water Data'!D74))="","",OFFSET('Water Data'!$D$28,0,10*ROW('Water Data'!D74)))</f>
        <v/>
      </c>
      <c r="BW80" s="32" t="str">
        <f ca="true">+IF(OFFSET('Water Data'!$D$29,0,10*ROW('Water Data'!D74))="","",OFFSET('Water Data'!$D$29,0,10*ROW('Water Data'!D74)))</f>
        <v/>
      </c>
      <c r="BX80" s="32" t="str">
        <f ca="true">+IF(OFFSET('Water Data'!$D$30,0,10*ROW('Water Data'!D74))="","",OFFSET('Water Data'!$D$30,0,10*ROW('Water Data'!D74)))</f>
        <v/>
      </c>
      <c r="BY80" s="32" t="str">
        <f ca="true">+IF(OFFSET('Water Data'!$E$28,0,10*ROW('Water Data'!E74))="","",OFFSET('Water Data'!$E$28,0,10*ROW('Water Data'!E74)))</f>
        <v/>
      </c>
      <c r="BZ80" s="32" t="str">
        <f ca="true">+IF(OFFSET('Water Data'!$E$29,0,10*ROW('Water Data'!E74))="","",OFFSET('Water Data'!$E$29,0,10*ROW('Water Data'!E74)))</f>
        <v/>
      </c>
      <c r="CA80" s="32" t="str">
        <f ca="true">+IF(OFFSET('Water Data'!$E$30,0,10*ROW('Water Data'!E74))="","",OFFSET('Water Data'!$E$30,0,10*ROW('Water Data'!E74)))</f>
        <v/>
      </c>
      <c r="CB80" s="32" t="str">
        <f ca="true">+IF(OFFSET('Water Data'!$F$28,0,10*ROW('Water Data'!F74))="","",OFFSET('Water Data'!$F$28,0,10*ROW('Water Data'!F74)))</f>
        <v/>
      </c>
      <c r="CC80" s="32" t="str">
        <f ca="true">+IF(OFFSET('Water Data'!$F$29,0,10*ROW('Water Data'!F74))="","",OFFSET('Water Data'!$F$29,0,10*ROW('Water Data'!F74)))</f>
        <v/>
      </c>
      <c r="CD80" s="32" t="str">
        <f ca="true">+IF(OFFSET('Water Data'!$F$30,0,10*ROW('Water Data'!F74))="","",OFFSET('Water Data'!$F$30,0,10*ROW('Water Data'!F74)))</f>
        <v/>
      </c>
      <c r="CE80" s="32" t="str">
        <f ca="true">+IF(OFFSET('Water Data'!$G$28,0,10*ROW('Water Data'!G74))="","",OFFSET('Water Data'!$G$28,0,10*ROW('Water Data'!G74)))</f>
        <v/>
      </c>
      <c r="CF80" s="32" t="str">
        <f ca="true">+IF(OFFSET('Water Data'!$G$29,0,10*ROW('Water Data'!G74))="","",OFFSET('Water Data'!$G$29,0,10*ROW('Water Data'!G74)))</f>
        <v/>
      </c>
      <c r="CG80" s="32" t="str">
        <f ca="true">+IF(OFFSET('Water Data'!$G$30,0,10*ROW('Water Data'!G74))="","",OFFSET('Water Data'!$G$30,0,10*ROW('Water Data'!G74)))</f>
        <v/>
      </c>
      <c r="CH80" s="32" t="str">
        <f ca="true">+IF(OFFSET('Water Data'!$H$28,0,10*ROW('Water Data'!H74))="","",OFFSET('Water Data'!$H$28,0,10*ROW('Water Data'!H74)))</f>
        <v/>
      </c>
      <c r="CI80" s="32" t="str">
        <f ca="true">+IF(OFFSET('Water Data'!$H$29,0,10*ROW('Water Data'!H74))="","",OFFSET('Water Data'!$H$29,0,10*ROW('Water Data'!H74)))</f>
        <v/>
      </c>
      <c r="CJ80" s="32" t="str">
        <f ca="true">+IF(OFFSET('Water Data'!$H$30,0,10*ROW('Water Data'!H74))="","",OFFSET('Water Data'!$H$30,0,10*ROW('Water Data'!H74)))</f>
        <v/>
      </c>
      <c r="CK80" s="32" t="str">
        <f ca="true">+IF(OFFSET('Sanitation Data'!$C$29,0,10*ROW('Sanitation Data'!C74))="","",OFFSET('Sanitation Data'!$C$29,0,10*ROW('Sanitation Data'!C74)))</f>
        <v/>
      </c>
      <c r="CL80" s="32" t="str">
        <f ca="true">+IF(OFFSET('Sanitation Data'!$C$30,0,10*ROW('Sanitation Data'!C74))="","",OFFSET('Sanitation Data'!$C$30,0,10*ROW('Sanitation Data'!C74)))</f>
        <v/>
      </c>
      <c r="CM80" s="32" t="str">
        <f ca="true">+IF(OFFSET('Sanitation Data'!$C$31,0,10*ROW('Sanitation Data'!C74))="","",OFFSET('Sanitation Data'!$C$31,0,10*ROW('Sanitation Data'!C74)))</f>
        <v/>
      </c>
      <c r="CN80" s="32" t="str">
        <f ca="true">+IF(OFFSET('Sanitation Data'!$C$32,0,10*ROW('Sanitation Data'!C74))="","",OFFSET('Sanitation Data'!$C$32,0,10*ROW('Sanitation Data'!C74)))</f>
        <v/>
      </c>
      <c r="CO80" s="32" t="str">
        <f ca="true">+IF(OFFSET('Sanitation Data'!$C$33,0,10*ROW('Sanitation Data'!C74))="","",OFFSET('Sanitation Data'!$C$33,0,10*ROW('Sanitation Data'!C74)))</f>
        <v/>
      </c>
      <c r="CP80" s="32" t="str">
        <f ca="true">+IF(OFFSET('Sanitation Data'!$D$29,0,10*ROW('Sanitation Data'!D74))="","",OFFSET('Sanitation Data'!$D$29,0,10*ROW('Sanitation Data'!D74)))</f>
        <v/>
      </c>
      <c r="CQ80" s="32" t="str">
        <f ca="true">+IF(OFFSET('Sanitation Data'!$D$30,0,10*ROW('Sanitation Data'!D74))="","",OFFSET('Sanitation Data'!$D$30,0,10*ROW('Sanitation Data'!D74)))</f>
        <v/>
      </c>
      <c r="CR80" s="32" t="str">
        <f ca="true">+IF(OFFSET('Sanitation Data'!$D$31,0,10*ROW('Sanitation Data'!D74))="","",OFFSET('Sanitation Data'!$D$31,0,10*ROW('Sanitation Data'!D74)))</f>
        <v/>
      </c>
      <c r="CS80" s="32" t="str">
        <f ca="true">+IF(OFFSET('Sanitation Data'!$D$32,0,10*ROW('Sanitation Data'!D74))="","",OFFSET('Sanitation Data'!$D$32,0,10*ROW('Sanitation Data'!D74)))</f>
        <v/>
      </c>
      <c r="CT80" s="32" t="str">
        <f ca="true">+IF(OFFSET('Sanitation Data'!$D$33,0,10*ROW('Sanitation Data'!D74))="","",OFFSET('Sanitation Data'!$D$33,0,10*ROW('Sanitation Data'!D74)))</f>
        <v/>
      </c>
      <c r="CU80" s="32" t="str">
        <f ca="true">+IF(OFFSET('Sanitation Data'!$E$29,0,10*ROW('Sanitation Data'!E74))="","",OFFSET('Sanitation Data'!$E$29,0,10*ROW('Sanitation Data'!E74)))</f>
        <v/>
      </c>
      <c r="CV80" s="32" t="str">
        <f ca="true">+IF(OFFSET('Sanitation Data'!$E$30,0,10*ROW('Sanitation Data'!E74))="","",OFFSET('Sanitation Data'!$E$30,0,10*ROW('Sanitation Data'!E74)))</f>
        <v/>
      </c>
      <c r="CW80" s="32" t="str">
        <f ca="true">+IF(OFFSET('Sanitation Data'!$E$31,0,10*ROW('Sanitation Data'!E74))="","",OFFSET('Sanitation Data'!$E$31,0,10*ROW('Sanitation Data'!E74)))</f>
        <v/>
      </c>
      <c r="CX80" s="32" t="str">
        <f ca="true">+IF(OFFSET('Sanitation Data'!$E$32,0,10*ROW('Sanitation Data'!E74))="","",OFFSET('Sanitation Data'!$E$32,0,10*ROW('Sanitation Data'!E74)))</f>
        <v/>
      </c>
      <c r="CY80" s="32" t="str">
        <f ca="true">+IF(OFFSET('Sanitation Data'!$E$33,0,10*ROW('Sanitation Data'!E74))="","",OFFSET('Sanitation Data'!$E$33,0,10*ROW('Sanitation Data'!E74)))</f>
        <v/>
      </c>
      <c r="CZ80" s="32" t="str">
        <f ca="true">+IF(OFFSET('Sanitation Data'!$F$29,0,10*ROW('Sanitation Data'!F74))="","",OFFSET('Sanitation Data'!$F$29,0,10*ROW('Sanitation Data'!F74)))</f>
        <v/>
      </c>
      <c r="DA80" s="32" t="str">
        <f ca="true">+IF(OFFSET('Sanitation Data'!$F$30,0,10*ROW('Sanitation Data'!F74))="","",OFFSET('Sanitation Data'!$F$30,0,10*ROW('Sanitation Data'!F74)))</f>
        <v/>
      </c>
      <c r="DB80" s="32" t="str">
        <f ca="true">+IF(OFFSET('Sanitation Data'!$F$31,0,10*ROW('Sanitation Data'!F74))="","",OFFSET('Sanitation Data'!$F$31,0,10*ROW('Sanitation Data'!F74)))</f>
        <v/>
      </c>
      <c r="DC80" s="32" t="str">
        <f ca="true">+IF(OFFSET('Sanitation Data'!$F$32,0,10*ROW('Sanitation Data'!F74))="","",OFFSET('Sanitation Data'!$F$32,0,10*ROW('Sanitation Data'!F74)))</f>
        <v/>
      </c>
      <c r="DD80" s="32" t="str">
        <f ca="true">+IF(OFFSET('Sanitation Data'!$F$33,0,10*ROW('Sanitation Data'!F74))="","",OFFSET('Sanitation Data'!$F$33,0,10*ROW('Sanitation Data'!F74)))</f>
        <v/>
      </c>
      <c r="DE80" s="32" t="str">
        <f ca="true">+IF(OFFSET('Sanitation Data'!$G$29,0,10*ROW('Sanitation Data'!G74))="","",OFFSET('Sanitation Data'!$G$29,0,10*ROW('Sanitation Data'!G74)))</f>
        <v/>
      </c>
      <c r="DF80" s="32" t="str">
        <f ca="true">+IF(OFFSET('Sanitation Data'!$G$30,0,10*ROW('Sanitation Data'!G74))="","",OFFSET('Sanitation Data'!$G$30,0,10*ROW('Sanitation Data'!G74)))</f>
        <v/>
      </c>
      <c r="DG80" s="32" t="str">
        <f ca="true">+IF(OFFSET('Sanitation Data'!$G$31,0,10*ROW('Sanitation Data'!G74))="","",OFFSET('Sanitation Data'!$G$31,0,10*ROW('Sanitation Data'!G74)))</f>
        <v/>
      </c>
      <c r="DH80" s="32" t="str">
        <f ca="true">+IF(OFFSET('Sanitation Data'!$G$32,0,10*ROW('Sanitation Data'!G74))="","",OFFSET('Sanitation Data'!$G$32,0,10*ROW('Sanitation Data'!G74)))</f>
        <v/>
      </c>
      <c r="DI80" s="32" t="str">
        <f ca="true">+IF(OFFSET('Sanitation Data'!$G$33,0,10*ROW('Sanitation Data'!G74))="","",OFFSET('Sanitation Data'!$G$33,0,10*ROW('Sanitation Data'!G74)))</f>
        <v/>
      </c>
      <c r="DJ80" s="32" t="str">
        <f ca="true">+IF(OFFSET('Sanitation Data'!$H$29,0,10*ROW('Sanitation Data'!H74))="","",OFFSET('Sanitation Data'!$H$29,0,10*ROW('Sanitation Data'!H74)))</f>
        <v/>
      </c>
      <c r="DK80" s="32" t="str">
        <f ca="true">+IF(OFFSET('Sanitation Data'!$H$30,0,10*ROW('Sanitation Data'!H74))="","",OFFSET('Sanitation Data'!$H$30,0,10*ROW('Sanitation Data'!H74)))</f>
        <v/>
      </c>
      <c r="DL80" s="32" t="str">
        <f ca="true">+IF(OFFSET('Sanitation Data'!$H$31,0,10*ROW('Sanitation Data'!H74))="","",OFFSET('Sanitation Data'!$H$31,0,10*ROW('Sanitation Data'!H74)))</f>
        <v/>
      </c>
      <c r="DM80" s="32" t="str">
        <f ca="true">+IF(OFFSET('Sanitation Data'!$H$32,0,10*ROW('Sanitation Data'!H74))="","",OFFSET('Sanitation Data'!$H$32,0,10*ROW('Sanitation Data'!H74)))</f>
        <v/>
      </c>
      <c r="DN80" s="32" t="str">
        <f ca="true">+IF(OFFSET('Sanitation Data'!$H$33,0,10*ROW('Sanitation Data'!H74))="","",OFFSET('Sanitation Data'!$H$33,0,10*ROW('Sanitation Data'!H74)))</f>
        <v/>
      </c>
      <c r="DO80" s="32" t="str">
        <f ca="true">+IF(OFFSET('Hygiene Data'!$C$12,0,10*ROW('Hygiene Data'!C74))="","",OFFSET('Hygiene Data'!$C$12,0,10*ROW('Hygiene Data'!C74)))</f>
        <v/>
      </c>
      <c r="DP80" s="32" t="str">
        <f ca="true">+IF(OFFSET('Hygiene Data'!$C$13,0,10*ROW('Hygiene Data'!C74))="","",OFFSET('Hygiene Data'!$C$13,0,10*ROW('Hygiene Data'!C74)))</f>
        <v/>
      </c>
      <c r="DQ80" s="32" t="str">
        <f ca="true">+IF(OFFSET('Hygiene Data'!$C$14,0,10*ROW('Hygiene Data'!C74))="","",OFFSET('Hygiene Data'!$C$14,0,10*ROW('Hygiene Data'!C74)))</f>
        <v/>
      </c>
      <c r="DR80" s="32" t="str">
        <f ca="true">+IF(OFFSET('Hygiene Data'!$D$12,0,10*ROW('Hygiene Data'!D74))="","",OFFSET('Hygiene Data'!$D$12,0,10*ROW('Hygiene Data'!D74)))</f>
        <v/>
      </c>
      <c r="DS80" s="32" t="str">
        <f ca="true">+IF(OFFSET('Hygiene Data'!$D$13,0,10*ROW('Hygiene Data'!D74))="","",OFFSET('Hygiene Data'!$D$13,0,10*ROW('Hygiene Data'!D74)))</f>
        <v/>
      </c>
      <c r="DT80" s="32" t="str">
        <f ca="true">+IF(OFFSET('Hygiene Data'!$D$14,0,10*ROW('Hygiene Data'!D74))="","",OFFSET('Hygiene Data'!$D$14,0,10*ROW('Hygiene Data'!D74)))</f>
        <v/>
      </c>
      <c r="DU80" s="32" t="str">
        <f ca="true">+IF(OFFSET('Hygiene Data'!$E$12,0,10*ROW('Hygiene Data'!E74))="","",OFFSET('Hygiene Data'!$E$12,0,10*ROW('Hygiene Data'!E74)))</f>
        <v/>
      </c>
      <c r="DV80" s="32" t="str">
        <f ca="true">+IF(OFFSET('Hygiene Data'!$E$13,0,10*ROW('Hygiene Data'!E74))="","",OFFSET('Hygiene Data'!$E$13,0,10*ROW('Hygiene Data'!E74)))</f>
        <v/>
      </c>
      <c r="DW80" s="32" t="str">
        <f ca="true">+IF(OFFSET('Hygiene Data'!$E$14,0,10*ROW('Hygiene Data'!E74))="","",OFFSET('Hygiene Data'!$E$14,0,10*ROW('Hygiene Data'!E74)))</f>
        <v/>
      </c>
      <c r="DX80" s="32" t="str">
        <f ca="true">+IF(OFFSET('Hygiene Data'!$F$12,0,10*ROW('Hygiene Data'!F74))="","",OFFSET('Hygiene Data'!$F$12,0,10*ROW('Hygiene Data'!F74)))</f>
        <v/>
      </c>
      <c r="DY80" s="32" t="str">
        <f ca="true">+IF(OFFSET('Hygiene Data'!$F$13,0,10*ROW('Hygiene Data'!F74))="","",OFFSET('Hygiene Data'!$F$13,0,10*ROW('Hygiene Data'!F74)))</f>
        <v/>
      </c>
      <c r="DZ80" s="32" t="str">
        <f ca="true">+IF(OFFSET('Hygiene Data'!$F$14,0,10*ROW('Hygiene Data'!F74))="","",OFFSET('Hygiene Data'!$F$14,0,10*ROW('Hygiene Data'!F74)))</f>
        <v/>
      </c>
      <c r="EA80" s="32" t="str">
        <f ca="true">+IF(OFFSET('Hygiene Data'!$G$12,0,10*ROW('Hygiene Data'!G74))="","",OFFSET('Hygiene Data'!$G$12,0,10*ROW('Hygiene Data'!G74)))</f>
        <v/>
      </c>
      <c r="EB80" s="32" t="str">
        <f ca="true">+IF(OFFSET('Hygiene Data'!$G$13,0,10*ROW('Hygiene Data'!G74))="","",OFFSET('Hygiene Data'!$G$13,0,10*ROW('Hygiene Data'!G74)))</f>
        <v/>
      </c>
      <c r="EC80" s="32" t="str">
        <f ca="true">+IF(OFFSET('Hygiene Data'!$G$14,0,10*ROW('Hygiene Data'!G74))="","",OFFSET('Hygiene Data'!$G$14,0,10*ROW('Hygiene Data'!G74)))</f>
        <v/>
      </c>
      <c r="ED80" s="32" t="str">
        <f ca="true">+IF(OFFSET('Hygiene Data'!$H$12,0,10*ROW('Hygiene Data'!H74))="","",OFFSET('Hygiene Data'!$H$12,0,10*ROW('Hygiene Data'!H74)))</f>
        <v/>
      </c>
      <c r="EE80" s="32" t="str">
        <f ca="true">+IF(OFFSET('Hygiene Data'!$H$13,0,10*ROW('Hygiene Data'!H74))="","",OFFSET('Hygiene Data'!$H$13,0,10*ROW('Hygiene Data'!H74)))</f>
        <v/>
      </c>
      <c r="EF80" s="32" t="str">
        <f ca="true">+IF(OFFSET('Hygiene Data'!$H$14,0,10*ROW('Hygiene Data'!H74))="","",OFFSET('Hygiene Data'!$H$14,0,10*ROW('Hygiene Data'!H74)))</f>
        <v/>
      </c>
    </row>
    <row r="81" x14ac:dyDescent="0.2">
      <c r="A81" s="55" t="str">
        <f ca="true">+IF(OFFSET('Water Data'!$B$1,0,10*ROW('Water Data'!B78))="","",OFFSET('Water Data'!$B$1,0,10*ROW('Water Data'!B78)))</f>
        <v/>
      </c>
      <c r="B81" s="55" t="str">
        <f ca="true">+IF(OFFSET('Water Data'!$A$3,0,10*ROW('Water Data'!A78))="","",OFFSET('Water Data'!$A$3,0,10*ROW('Water Data'!A78)))</f>
        <v/>
      </c>
      <c r="C81" s="55" t="str">
        <f ca="true">+IF(OFFSET('Water Data'!$C$3,0,10*ROW('Water Data'!C78))="","",OFFSET('Water Data'!$C$3,0,10*ROW('Water Data'!C78)))</f>
        <v/>
      </c>
      <c r="D81" s="243"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3"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3"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3"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3"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3"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3"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3"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3"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3"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3"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3"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3"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3"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3"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3"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3"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3"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4"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4"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4"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4"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4"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4"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4"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4"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4"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4"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4"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4"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4"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4"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4"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4"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4"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4"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4"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4"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4"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4"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4"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4"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4"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4"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4"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4"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4"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4"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5"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5"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5"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5"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5"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5"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5"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5"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5"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5"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5"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5"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5"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5"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5"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5"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5"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5"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2" t="str">
        <f ca="true">+IF(OFFSET('Water Data'!$C$28,0,10*ROW('Water Data'!C75))="","",OFFSET('Water Data'!$C$28,0,10*ROW('Water Data'!C75)))</f>
        <v/>
      </c>
      <c r="BT81" s="32" t="str">
        <f ca="true">+IF(OFFSET('Water Data'!$C$29,0,10*ROW('Water Data'!C75))="","",OFFSET('Water Data'!$C$29,0,10*ROW('Water Data'!C75)))</f>
        <v/>
      </c>
      <c r="BU81" s="32" t="str">
        <f ca="true">+IF(OFFSET('Water Data'!$C$30,0,10*ROW('Water Data'!C75))="","",OFFSET('Water Data'!$C$30,0,10*ROW('Water Data'!C75)))</f>
        <v/>
      </c>
      <c r="BV81" s="32" t="str">
        <f ca="true">+IF(OFFSET('Water Data'!$D$28,0,10*ROW('Water Data'!D75))="","",OFFSET('Water Data'!$D$28,0,10*ROW('Water Data'!D75)))</f>
        <v/>
      </c>
      <c r="BW81" s="32" t="str">
        <f ca="true">+IF(OFFSET('Water Data'!$D$29,0,10*ROW('Water Data'!D75))="","",OFFSET('Water Data'!$D$29,0,10*ROW('Water Data'!D75)))</f>
        <v/>
      </c>
      <c r="BX81" s="32" t="str">
        <f ca="true">+IF(OFFSET('Water Data'!$D$30,0,10*ROW('Water Data'!D75))="","",OFFSET('Water Data'!$D$30,0,10*ROW('Water Data'!D75)))</f>
        <v/>
      </c>
      <c r="BY81" s="32" t="str">
        <f ca="true">+IF(OFFSET('Water Data'!$E$28,0,10*ROW('Water Data'!E75))="","",OFFSET('Water Data'!$E$28,0,10*ROW('Water Data'!E75)))</f>
        <v/>
      </c>
      <c r="BZ81" s="32" t="str">
        <f ca="true">+IF(OFFSET('Water Data'!$E$29,0,10*ROW('Water Data'!E75))="","",OFFSET('Water Data'!$E$29,0,10*ROW('Water Data'!E75)))</f>
        <v/>
      </c>
      <c r="CA81" s="32" t="str">
        <f ca="true">+IF(OFFSET('Water Data'!$E$30,0,10*ROW('Water Data'!E75))="","",OFFSET('Water Data'!$E$30,0,10*ROW('Water Data'!E75)))</f>
        <v/>
      </c>
      <c r="CB81" s="32" t="str">
        <f ca="true">+IF(OFFSET('Water Data'!$F$28,0,10*ROW('Water Data'!F75))="","",OFFSET('Water Data'!$F$28,0,10*ROW('Water Data'!F75)))</f>
        <v/>
      </c>
      <c r="CC81" s="32" t="str">
        <f ca="true">+IF(OFFSET('Water Data'!$F$29,0,10*ROW('Water Data'!F75))="","",OFFSET('Water Data'!$F$29,0,10*ROW('Water Data'!F75)))</f>
        <v/>
      </c>
      <c r="CD81" s="32" t="str">
        <f ca="true">+IF(OFFSET('Water Data'!$F$30,0,10*ROW('Water Data'!F75))="","",OFFSET('Water Data'!$F$30,0,10*ROW('Water Data'!F75)))</f>
        <v/>
      </c>
      <c r="CE81" s="32" t="str">
        <f ca="true">+IF(OFFSET('Water Data'!$G$28,0,10*ROW('Water Data'!G75))="","",OFFSET('Water Data'!$G$28,0,10*ROW('Water Data'!G75)))</f>
        <v/>
      </c>
      <c r="CF81" s="32" t="str">
        <f ca="true">+IF(OFFSET('Water Data'!$G$29,0,10*ROW('Water Data'!G75))="","",OFFSET('Water Data'!$G$29,0,10*ROW('Water Data'!G75)))</f>
        <v/>
      </c>
      <c r="CG81" s="32" t="str">
        <f ca="true">+IF(OFFSET('Water Data'!$G$30,0,10*ROW('Water Data'!G75))="","",OFFSET('Water Data'!$G$30,0,10*ROW('Water Data'!G75)))</f>
        <v/>
      </c>
      <c r="CH81" s="32" t="str">
        <f ca="true">+IF(OFFSET('Water Data'!$H$28,0,10*ROW('Water Data'!H75))="","",OFFSET('Water Data'!$H$28,0,10*ROW('Water Data'!H75)))</f>
        <v/>
      </c>
      <c r="CI81" s="32" t="str">
        <f ca="true">+IF(OFFSET('Water Data'!$H$29,0,10*ROW('Water Data'!H75))="","",OFFSET('Water Data'!$H$29,0,10*ROW('Water Data'!H75)))</f>
        <v/>
      </c>
      <c r="CJ81" s="32" t="str">
        <f ca="true">+IF(OFFSET('Water Data'!$H$30,0,10*ROW('Water Data'!H75))="","",OFFSET('Water Data'!$H$30,0,10*ROW('Water Data'!H75)))</f>
        <v/>
      </c>
      <c r="CK81" s="32" t="str">
        <f ca="true">+IF(OFFSET('Sanitation Data'!$C$29,0,10*ROW('Sanitation Data'!C75))="","",OFFSET('Sanitation Data'!$C$29,0,10*ROW('Sanitation Data'!C75)))</f>
        <v/>
      </c>
      <c r="CL81" s="32" t="str">
        <f ca="true">+IF(OFFSET('Sanitation Data'!$C$30,0,10*ROW('Sanitation Data'!C75))="","",OFFSET('Sanitation Data'!$C$30,0,10*ROW('Sanitation Data'!C75)))</f>
        <v/>
      </c>
      <c r="CM81" s="32" t="str">
        <f ca="true">+IF(OFFSET('Sanitation Data'!$C$31,0,10*ROW('Sanitation Data'!C75))="","",OFFSET('Sanitation Data'!$C$31,0,10*ROW('Sanitation Data'!C75)))</f>
        <v/>
      </c>
      <c r="CN81" s="32" t="str">
        <f ca="true">+IF(OFFSET('Sanitation Data'!$C$32,0,10*ROW('Sanitation Data'!C75))="","",OFFSET('Sanitation Data'!$C$32,0,10*ROW('Sanitation Data'!C75)))</f>
        <v/>
      </c>
      <c r="CO81" s="32" t="str">
        <f ca="true">+IF(OFFSET('Sanitation Data'!$C$33,0,10*ROW('Sanitation Data'!C75))="","",OFFSET('Sanitation Data'!$C$33,0,10*ROW('Sanitation Data'!C75)))</f>
        <v/>
      </c>
      <c r="CP81" s="32" t="str">
        <f ca="true">+IF(OFFSET('Sanitation Data'!$D$29,0,10*ROW('Sanitation Data'!D75))="","",OFFSET('Sanitation Data'!$D$29,0,10*ROW('Sanitation Data'!D75)))</f>
        <v/>
      </c>
      <c r="CQ81" s="32" t="str">
        <f ca="true">+IF(OFFSET('Sanitation Data'!$D$30,0,10*ROW('Sanitation Data'!D75))="","",OFFSET('Sanitation Data'!$D$30,0,10*ROW('Sanitation Data'!D75)))</f>
        <v/>
      </c>
      <c r="CR81" s="32" t="str">
        <f ca="true">+IF(OFFSET('Sanitation Data'!$D$31,0,10*ROW('Sanitation Data'!D75))="","",OFFSET('Sanitation Data'!$D$31,0,10*ROW('Sanitation Data'!D75)))</f>
        <v/>
      </c>
      <c r="CS81" s="32" t="str">
        <f ca="true">+IF(OFFSET('Sanitation Data'!$D$32,0,10*ROW('Sanitation Data'!D75))="","",OFFSET('Sanitation Data'!$D$32,0,10*ROW('Sanitation Data'!D75)))</f>
        <v/>
      </c>
      <c r="CT81" s="32" t="str">
        <f ca="true">+IF(OFFSET('Sanitation Data'!$D$33,0,10*ROW('Sanitation Data'!D75))="","",OFFSET('Sanitation Data'!$D$33,0,10*ROW('Sanitation Data'!D75)))</f>
        <v/>
      </c>
      <c r="CU81" s="32" t="str">
        <f ca="true">+IF(OFFSET('Sanitation Data'!$E$29,0,10*ROW('Sanitation Data'!E75))="","",OFFSET('Sanitation Data'!$E$29,0,10*ROW('Sanitation Data'!E75)))</f>
        <v/>
      </c>
      <c r="CV81" s="32" t="str">
        <f ca="true">+IF(OFFSET('Sanitation Data'!$E$30,0,10*ROW('Sanitation Data'!E75))="","",OFFSET('Sanitation Data'!$E$30,0,10*ROW('Sanitation Data'!E75)))</f>
        <v/>
      </c>
      <c r="CW81" s="32" t="str">
        <f ca="true">+IF(OFFSET('Sanitation Data'!$E$31,0,10*ROW('Sanitation Data'!E75))="","",OFFSET('Sanitation Data'!$E$31,0,10*ROW('Sanitation Data'!E75)))</f>
        <v/>
      </c>
      <c r="CX81" s="32" t="str">
        <f ca="true">+IF(OFFSET('Sanitation Data'!$E$32,0,10*ROW('Sanitation Data'!E75))="","",OFFSET('Sanitation Data'!$E$32,0,10*ROW('Sanitation Data'!E75)))</f>
        <v/>
      </c>
      <c r="CY81" s="32" t="str">
        <f ca="true">+IF(OFFSET('Sanitation Data'!$E$33,0,10*ROW('Sanitation Data'!E75))="","",OFFSET('Sanitation Data'!$E$33,0,10*ROW('Sanitation Data'!E75)))</f>
        <v/>
      </c>
      <c r="CZ81" s="32" t="str">
        <f ca="true">+IF(OFFSET('Sanitation Data'!$F$29,0,10*ROW('Sanitation Data'!F75))="","",OFFSET('Sanitation Data'!$F$29,0,10*ROW('Sanitation Data'!F75)))</f>
        <v/>
      </c>
      <c r="DA81" s="32" t="str">
        <f ca="true">+IF(OFFSET('Sanitation Data'!$F$30,0,10*ROW('Sanitation Data'!F75))="","",OFFSET('Sanitation Data'!$F$30,0,10*ROW('Sanitation Data'!F75)))</f>
        <v/>
      </c>
      <c r="DB81" s="32" t="str">
        <f ca="true">+IF(OFFSET('Sanitation Data'!$F$31,0,10*ROW('Sanitation Data'!F75))="","",OFFSET('Sanitation Data'!$F$31,0,10*ROW('Sanitation Data'!F75)))</f>
        <v/>
      </c>
      <c r="DC81" s="32" t="str">
        <f ca="true">+IF(OFFSET('Sanitation Data'!$F$32,0,10*ROW('Sanitation Data'!F75))="","",OFFSET('Sanitation Data'!$F$32,0,10*ROW('Sanitation Data'!F75)))</f>
        <v/>
      </c>
      <c r="DD81" s="32" t="str">
        <f ca="true">+IF(OFFSET('Sanitation Data'!$F$33,0,10*ROW('Sanitation Data'!F75))="","",OFFSET('Sanitation Data'!$F$33,0,10*ROW('Sanitation Data'!F75)))</f>
        <v/>
      </c>
      <c r="DE81" s="32" t="str">
        <f ca="true">+IF(OFFSET('Sanitation Data'!$G$29,0,10*ROW('Sanitation Data'!G75))="","",OFFSET('Sanitation Data'!$G$29,0,10*ROW('Sanitation Data'!G75)))</f>
        <v/>
      </c>
      <c r="DF81" s="32" t="str">
        <f ca="true">+IF(OFFSET('Sanitation Data'!$G$30,0,10*ROW('Sanitation Data'!G75))="","",OFFSET('Sanitation Data'!$G$30,0,10*ROW('Sanitation Data'!G75)))</f>
        <v/>
      </c>
      <c r="DG81" s="32" t="str">
        <f ca="true">+IF(OFFSET('Sanitation Data'!$G$31,0,10*ROW('Sanitation Data'!G75))="","",OFFSET('Sanitation Data'!$G$31,0,10*ROW('Sanitation Data'!G75)))</f>
        <v/>
      </c>
      <c r="DH81" s="32" t="str">
        <f ca="true">+IF(OFFSET('Sanitation Data'!$G$32,0,10*ROW('Sanitation Data'!G75))="","",OFFSET('Sanitation Data'!$G$32,0,10*ROW('Sanitation Data'!G75)))</f>
        <v/>
      </c>
      <c r="DI81" s="32" t="str">
        <f ca="true">+IF(OFFSET('Sanitation Data'!$G$33,0,10*ROW('Sanitation Data'!G75))="","",OFFSET('Sanitation Data'!$G$33,0,10*ROW('Sanitation Data'!G75)))</f>
        <v/>
      </c>
      <c r="DJ81" s="32" t="str">
        <f ca="true">+IF(OFFSET('Sanitation Data'!$H$29,0,10*ROW('Sanitation Data'!H75))="","",OFFSET('Sanitation Data'!$H$29,0,10*ROW('Sanitation Data'!H75)))</f>
        <v/>
      </c>
      <c r="DK81" s="32" t="str">
        <f ca="true">+IF(OFFSET('Sanitation Data'!$H$30,0,10*ROW('Sanitation Data'!H75))="","",OFFSET('Sanitation Data'!$H$30,0,10*ROW('Sanitation Data'!H75)))</f>
        <v/>
      </c>
      <c r="DL81" s="32" t="str">
        <f ca="true">+IF(OFFSET('Sanitation Data'!$H$31,0,10*ROW('Sanitation Data'!H75))="","",OFFSET('Sanitation Data'!$H$31,0,10*ROW('Sanitation Data'!H75)))</f>
        <v/>
      </c>
      <c r="DM81" s="32" t="str">
        <f ca="true">+IF(OFFSET('Sanitation Data'!$H$32,0,10*ROW('Sanitation Data'!H75))="","",OFFSET('Sanitation Data'!$H$32,0,10*ROW('Sanitation Data'!H75)))</f>
        <v/>
      </c>
      <c r="DN81" s="32" t="str">
        <f ca="true">+IF(OFFSET('Sanitation Data'!$H$33,0,10*ROW('Sanitation Data'!H75))="","",OFFSET('Sanitation Data'!$H$33,0,10*ROW('Sanitation Data'!H75)))</f>
        <v/>
      </c>
      <c r="DO81" s="32" t="str">
        <f ca="true">+IF(OFFSET('Hygiene Data'!$C$12,0,10*ROW('Hygiene Data'!C75))="","",OFFSET('Hygiene Data'!$C$12,0,10*ROW('Hygiene Data'!C75)))</f>
        <v/>
      </c>
      <c r="DP81" s="32" t="str">
        <f ca="true">+IF(OFFSET('Hygiene Data'!$C$13,0,10*ROW('Hygiene Data'!C75))="","",OFFSET('Hygiene Data'!$C$13,0,10*ROW('Hygiene Data'!C75)))</f>
        <v/>
      </c>
      <c r="DQ81" s="32" t="str">
        <f ca="true">+IF(OFFSET('Hygiene Data'!$C$14,0,10*ROW('Hygiene Data'!C75))="","",OFFSET('Hygiene Data'!$C$14,0,10*ROW('Hygiene Data'!C75)))</f>
        <v/>
      </c>
      <c r="DR81" s="32" t="str">
        <f ca="true">+IF(OFFSET('Hygiene Data'!$D$12,0,10*ROW('Hygiene Data'!D75))="","",OFFSET('Hygiene Data'!$D$12,0,10*ROW('Hygiene Data'!D75)))</f>
        <v/>
      </c>
      <c r="DS81" s="32" t="str">
        <f ca="true">+IF(OFFSET('Hygiene Data'!$D$13,0,10*ROW('Hygiene Data'!D75))="","",OFFSET('Hygiene Data'!$D$13,0,10*ROW('Hygiene Data'!D75)))</f>
        <v/>
      </c>
      <c r="DT81" s="32" t="str">
        <f ca="true">+IF(OFFSET('Hygiene Data'!$D$14,0,10*ROW('Hygiene Data'!D75))="","",OFFSET('Hygiene Data'!$D$14,0,10*ROW('Hygiene Data'!D75)))</f>
        <v/>
      </c>
      <c r="DU81" s="32" t="str">
        <f ca="true">+IF(OFFSET('Hygiene Data'!$E$12,0,10*ROW('Hygiene Data'!E75))="","",OFFSET('Hygiene Data'!$E$12,0,10*ROW('Hygiene Data'!E75)))</f>
        <v/>
      </c>
      <c r="DV81" s="32" t="str">
        <f ca="true">+IF(OFFSET('Hygiene Data'!$E$13,0,10*ROW('Hygiene Data'!E75))="","",OFFSET('Hygiene Data'!$E$13,0,10*ROW('Hygiene Data'!E75)))</f>
        <v/>
      </c>
      <c r="DW81" s="32" t="str">
        <f ca="true">+IF(OFFSET('Hygiene Data'!$E$14,0,10*ROW('Hygiene Data'!E75))="","",OFFSET('Hygiene Data'!$E$14,0,10*ROW('Hygiene Data'!E75)))</f>
        <v/>
      </c>
      <c r="DX81" s="32" t="str">
        <f ca="true">+IF(OFFSET('Hygiene Data'!$F$12,0,10*ROW('Hygiene Data'!F75))="","",OFFSET('Hygiene Data'!$F$12,0,10*ROW('Hygiene Data'!F75)))</f>
        <v/>
      </c>
      <c r="DY81" s="32" t="str">
        <f ca="true">+IF(OFFSET('Hygiene Data'!$F$13,0,10*ROW('Hygiene Data'!F75))="","",OFFSET('Hygiene Data'!$F$13,0,10*ROW('Hygiene Data'!F75)))</f>
        <v/>
      </c>
      <c r="DZ81" s="32" t="str">
        <f ca="true">+IF(OFFSET('Hygiene Data'!$F$14,0,10*ROW('Hygiene Data'!F75))="","",OFFSET('Hygiene Data'!$F$14,0,10*ROW('Hygiene Data'!F75)))</f>
        <v/>
      </c>
      <c r="EA81" s="32" t="str">
        <f ca="true">+IF(OFFSET('Hygiene Data'!$G$12,0,10*ROW('Hygiene Data'!G75))="","",OFFSET('Hygiene Data'!$G$12,0,10*ROW('Hygiene Data'!G75)))</f>
        <v/>
      </c>
      <c r="EB81" s="32" t="str">
        <f ca="true">+IF(OFFSET('Hygiene Data'!$G$13,0,10*ROW('Hygiene Data'!G75))="","",OFFSET('Hygiene Data'!$G$13,0,10*ROW('Hygiene Data'!G75)))</f>
        <v/>
      </c>
      <c r="EC81" s="32" t="str">
        <f ca="true">+IF(OFFSET('Hygiene Data'!$G$14,0,10*ROW('Hygiene Data'!G75))="","",OFFSET('Hygiene Data'!$G$14,0,10*ROW('Hygiene Data'!G75)))</f>
        <v/>
      </c>
      <c r="ED81" s="32" t="str">
        <f ca="true">+IF(OFFSET('Hygiene Data'!$H$12,0,10*ROW('Hygiene Data'!H75))="","",OFFSET('Hygiene Data'!$H$12,0,10*ROW('Hygiene Data'!H75)))</f>
        <v/>
      </c>
      <c r="EE81" s="32" t="str">
        <f ca="true">+IF(OFFSET('Hygiene Data'!$H$13,0,10*ROW('Hygiene Data'!H75))="","",OFFSET('Hygiene Data'!$H$13,0,10*ROW('Hygiene Data'!H75)))</f>
        <v/>
      </c>
      <c r="EF81" s="32" t="str">
        <f ca="true">+IF(OFFSET('Hygiene Data'!$H$14,0,10*ROW('Hygiene Data'!H75))="","",OFFSET('Hygiene Data'!$H$14,0,10*ROW('Hygiene Data'!H75)))</f>
        <v/>
      </c>
    </row>
    <row r="82" x14ac:dyDescent="0.2">
      <c r="A82" s="55" t="str">
        <f ca="true">+IF(OFFSET('Water Data'!$B$1,0,10*ROW('Water Data'!B79))="","",OFFSET('Water Data'!$B$1,0,10*ROW('Water Data'!B79)))</f>
        <v/>
      </c>
      <c r="B82" s="55" t="str">
        <f ca="true">+IF(OFFSET('Water Data'!$A$3,0,10*ROW('Water Data'!A79))="","",OFFSET('Water Data'!$A$3,0,10*ROW('Water Data'!A79)))</f>
        <v/>
      </c>
      <c r="C82" s="55" t="str">
        <f ca="true">+IF(OFFSET('Water Data'!$C$3,0,10*ROW('Water Data'!C79))="","",OFFSET('Water Data'!$C$3,0,10*ROW('Water Data'!C79)))</f>
        <v/>
      </c>
      <c r="D82" s="243"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3"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3"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3"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3"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3"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3"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3"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3"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3"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3"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3"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3"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3"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3"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3"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3"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3"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4"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4"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4"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4"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4"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4"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4"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4"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4"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4"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4"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4"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4"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4"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4"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4"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4"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4"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4"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4"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4"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4"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4"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4"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4"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4"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4"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4"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4"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4"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5"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5"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5"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5"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5"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5"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5"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5"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5"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5"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5"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5"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5"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5"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5"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5"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5"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5"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2" t="str">
        <f ca="true">+IF(OFFSET('Water Data'!$C$28,0,10*ROW('Water Data'!C76))="","",OFFSET('Water Data'!$C$28,0,10*ROW('Water Data'!C76)))</f>
        <v/>
      </c>
      <c r="BT82" s="32" t="str">
        <f ca="true">+IF(OFFSET('Water Data'!$C$29,0,10*ROW('Water Data'!C76))="","",OFFSET('Water Data'!$C$29,0,10*ROW('Water Data'!C76)))</f>
        <v/>
      </c>
      <c r="BU82" s="32" t="str">
        <f ca="true">+IF(OFFSET('Water Data'!$C$30,0,10*ROW('Water Data'!C76))="","",OFFSET('Water Data'!$C$30,0,10*ROW('Water Data'!C76)))</f>
        <v/>
      </c>
      <c r="BV82" s="32" t="str">
        <f ca="true">+IF(OFFSET('Water Data'!$D$28,0,10*ROW('Water Data'!D76))="","",OFFSET('Water Data'!$D$28,0,10*ROW('Water Data'!D76)))</f>
        <v/>
      </c>
      <c r="BW82" s="32" t="str">
        <f ca="true">+IF(OFFSET('Water Data'!$D$29,0,10*ROW('Water Data'!D76))="","",OFFSET('Water Data'!$D$29,0,10*ROW('Water Data'!D76)))</f>
        <v/>
      </c>
      <c r="BX82" s="32" t="str">
        <f ca="true">+IF(OFFSET('Water Data'!$D$30,0,10*ROW('Water Data'!D76))="","",OFFSET('Water Data'!$D$30,0,10*ROW('Water Data'!D76)))</f>
        <v/>
      </c>
      <c r="BY82" s="32" t="str">
        <f ca="true">+IF(OFFSET('Water Data'!$E$28,0,10*ROW('Water Data'!E76))="","",OFFSET('Water Data'!$E$28,0,10*ROW('Water Data'!E76)))</f>
        <v/>
      </c>
      <c r="BZ82" s="32" t="str">
        <f ca="true">+IF(OFFSET('Water Data'!$E$29,0,10*ROW('Water Data'!E76))="","",OFFSET('Water Data'!$E$29,0,10*ROW('Water Data'!E76)))</f>
        <v/>
      </c>
      <c r="CA82" s="32" t="str">
        <f ca="true">+IF(OFFSET('Water Data'!$E$30,0,10*ROW('Water Data'!E76))="","",OFFSET('Water Data'!$E$30,0,10*ROW('Water Data'!E76)))</f>
        <v/>
      </c>
      <c r="CB82" s="32" t="str">
        <f ca="true">+IF(OFFSET('Water Data'!$F$28,0,10*ROW('Water Data'!F76))="","",OFFSET('Water Data'!$F$28,0,10*ROW('Water Data'!F76)))</f>
        <v/>
      </c>
      <c r="CC82" s="32" t="str">
        <f ca="true">+IF(OFFSET('Water Data'!$F$29,0,10*ROW('Water Data'!F76))="","",OFFSET('Water Data'!$F$29,0,10*ROW('Water Data'!F76)))</f>
        <v/>
      </c>
      <c r="CD82" s="32" t="str">
        <f ca="true">+IF(OFFSET('Water Data'!$F$30,0,10*ROW('Water Data'!F76))="","",OFFSET('Water Data'!$F$30,0,10*ROW('Water Data'!F76)))</f>
        <v/>
      </c>
      <c r="CE82" s="32" t="str">
        <f ca="true">+IF(OFFSET('Water Data'!$G$28,0,10*ROW('Water Data'!G76))="","",OFFSET('Water Data'!$G$28,0,10*ROW('Water Data'!G76)))</f>
        <v/>
      </c>
      <c r="CF82" s="32" t="str">
        <f ca="true">+IF(OFFSET('Water Data'!$G$29,0,10*ROW('Water Data'!G76))="","",OFFSET('Water Data'!$G$29,0,10*ROW('Water Data'!G76)))</f>
        <v/>
      </c>
      <c r="CG82" s="32" t="str">
        <f ca="true">+IF(OFFSET('Water Data'!$G$30,0,10*ROW('Water Data'!G76))="","",OFFSET('Water Data'!$G$30,0,10*ROW('Water Data'!G76)))</f>
        <v/>
      </c>
      <c r="CH82" s="32" t="str">
        <f ca="true">+IF(OFFSET('Water Data'!$H$28,0,10*ROW('Water Data'!H76))="","",OFFSET('Water Data'!$H$28,0,10*ROW('Water Data'!H76)))</f>
        <v/>
      </c>
      <c r="CI82" s="32" t="str">
        <f ca="true">+IF(OFFSET('Water Data'!$H$29,0,10*ROW('Water Data'!H76))="","",OFFSET('Water Data'!$H$29,0,10*ROW('Water Data'!H76)))</f>
        <v/>
      </c>
      <c r="CJ82" s="32" t="str">
        <f ca="true">+IF(OFFSET('Water Data'!$H$30,0,10*ROW('Water Data'!H76))="","",OFFSET('Water Data'!$H$30,0,10*ROW('Water Data'!H76)))</f>
        <v/>
      </c>
      <c r="CK82" s="32" t="str">
        <f ca="true">+IF(OFFSET('Sanitation Data'!$C$29,0,10*ROW('Sanitation Data'!C76))="","",OFFSET('Sanitation Data'!$C$29,0,10*ROW('Sanitation Data'!C76)))</f>
        <v/>
      </c>
      <c r="CL82" s="32" t="str">
        <f ca="true">+IF(OFFSET('Sanitation Data'!$C$30,0,10*ROW('Sanitation Data'!C76))="","",OFFSET('Sanitation Data'!$C$30,0,10*ROW('Sanitation Data'!C76)))</f>
        <v/>
      </c>
      <c r="CM82" s="32" t="str">
        <f ca="true">+IF(OFFSET('Sanitation Data'!$C$31,0,10*ROW('Sanitation Data'!C76))="","",OFFSET('Sanitation Data'!$C$31,0,10*ROW('Sanitation Data'!C76)))</f>
        <v/>
      </c>
      <c r="CN82" s="32" t="str">
        <f ca="true">+IF(OFFSET('Sanitation Data'!$C$32,0,10*ROW('Sanitation Data'!C76))="","",OFFSET('Sanitation Data'!$C$32,0,10*ROW('Sanitation Data'!C76)))</f>
        <v/>
      </c>
      <c r="CO82" s="32" t="str">
        <f ca="true">+IF(OFFSET('Sanitation Data'!$C$33,0,10*ROW('Sanitation Data'!C76))="","",OFFSET('Sanitation Data'!$C$33,0,10*ROW('Sanitation Data'!C76)))</f>
        <v/>
      </c>
      <c r="CP82" s="32" t="str">
        <f ca="true">+IF(OFFSET('Sanitation Data'!$D$29,0,10*ROW('Sanitation Data'!D76))="","",OFFSET('Sanitation Data'!$D$29,0,10*ROW('Sanitation Data'!D76)))</f>
        <v/>
      </c>
      <c r="CQ82" s="32" t="str">
        <f ca="true">+IF(OFFSET('Sanitation Data'!$D$30,0,10*ROW('Sanitation Data'!D76))="","",OFFSET('Sanitation Data'!$D$30,0,10*ROW('Sanitation Data'!D76)))</f>
        <v/>
      </c>
      <c r="CR82" s="32" t="str">
        <f ca="true">+IF(OFFSET('Sanitation Data'!$D$31,0,10*ROW('Sanitation Data'!D76))="","",OFFSET('Sanitation Data'!$D$31,0,10*ROW('Sanitation Data'!D76)))</f>
        <v/>
      </c>
      <c r="CS82" s="32" t="str">
        <f ca="true">+IF(OFFSET('Sanitation Data'!$D$32,0,10*ROW('Sanitation Data'!D76))="","",OFFSET('Sanitation Data'!$D$32,0,10*ROW('Sanitation Data'!D76)))</f>
        <v/>
      </c>
      <c r="CT82" s="32" t="str">
        <f ca="true">+IF(OFFSET('Sanitation Data'!$D$33,0,10*ROW('Sanitation Data'!D76))="","",OFFSET('Sanitation Data'!$D$33,0,10*ROW('Sanitation Data'!D76)))</f>
        <v/>
      </c>
      <c r="CU82" s="32" t="str">
        <f ca="true">+IF(OFFSET('Sanitation Data'!$E$29,0,10*ROW('Sanitation Data'!E76))="","",OFFSET('Sanitation Data'!$E$29,0,10*ROW('Sanitation Data'!E76)))</f>
        <v/>
      </c>
      <c r="CV82" s="32" t="str">
        <f ca="true">+IF(OFFSET('Sanitation Data'!$E$30,0,10*ROW('Sanitation Data'!E76))="","",OFFSET('Sanitation Data'!$E$30,0,10*ROW('Sanitation Data'!E76)))</f>
        <v/>
      </c>
      <c r="CW82" s="32" t="str">
        <f ca="true">+IF(OFFSET('Sanitation Data'!$E$31,0,10*ROW('Sanitation Data'!E76))="","",OFFSET('Sanitation Data'!$E$31,0,10*ROW('Sanitation Data'!E76)))</f>
        <v/>
      </c>
      <c r="CX82" s="32" t="str">
        <f ca="true">+IF(OFFSET('Sanitation Data'!$E$32,0,10*ROW('Sanitation Data'!E76))="","",OFFSET('Sanitation Data'!$E$32,0,10*ROW('Sanitation Data'!E76)))</f>
        <v/>
      </c>
      <c r="CY82" s="32" t="str">
        <f ca="true">+IF(OFFSET('Sanitation Data'!$E$33,0,10*ROW('Sanitation Data'!E76))="","",OFFSET('Sanitation Data'!$E$33,0,10*ROW('Sanitation Data'!E76)))</f>
        <v/>
      </c>
      <c r="CZ82" s="32" t="str">
        <f ca="true">+IF(OFFSET('Sanitation Data'!$F$29,0,10*ROW('Sanitation Data'!F76))="","",OFFSET('Sanitation Data'!$F$29,0,10*ROW('Sanitation Data'!F76)))</f>
        <v/>
      </c>
      <c r="DA82" s="32" t="str">
        <f ca="true">+IF(OFFSET('Sanitation Data'!$F$30,0,10*ROW('Sanitation Data'!F76))="","",OFFSET('Sanitation Data'!$F$30,0,10*ROW('Sanitation Data'!F76)))</f>
        <v/>
      </c>
      <c r="DB82" s="32" t="str">
        <f ca="true">+IF(OFFSET('Sanitation Data'!$F$31,0,10*ROW('Sanitation Data'!F76))="","",OFFSET('Sanitation Data'!$F$31,0,10*ROW('Sanitation Data'!F76)))</f>
        <v/>
      </c>
      <c r="DC82" s="32" t="str">
        <f ca="true">+IF(OFFSET('Sanitation Data'!$F$32,0,10*ROW('Sanitation Data'!F76))="","",OFFSET('Sanitation Data'!$F$32,0,10*ROW('Sanitation Data'!F76)))</f>
        <v/>
      </c>
      <c r="DD82" s="32" t="str">
        <f ca="true">+IF(OFFSET('Sanitation Data'!$F$33,0,10*ROW('Sanitation Data'!F76))="","",OFFSET('Sanitation Data'!$F$33,0,10*ROW('Sanitation Data'!F76)))</f>
        <v/>
      </c>
      <c r="DE82" s="32" t="str">
        <f ca="true">+IF(OFFSET('Sanitation Data'!$G$29,0,10*ROW('Sanitation Data'!G76))="","",OFFSET('Sanitation Data'!$G$29,0,10*ROW('Sanitation Data'!G76)))</f>
        <v/>
      </c>
      <c r="DF82" s="32" t="str">
        <f ca="true">+IF(OFFSET('Sanitation Data'!$G$30,0,10*ROW('Sanitation Data'!G76))="","",OFFSET('Sanitation Data'!$G$30,0,10*ROW('Sanitation Data'!G76)))</f>
        <v/>
      </c>
      <c r="DG82" s="32" t="str">
        <f ca="true">+IF(OFFSET('Sanitation Data'!$G$31,0,10*ROW('Sanitation Data'!G76))="","",OFFSET('Sanitation Data'!$G$31,0,10*ROW('Sanitation Data'!G76)))</f>
        <v/>
      </c>
      <c r="DH82" s="32" t="str">
        <f ca="true">+IF(OFFSET('Sanitation Data'!$G$32,0,10*ROW('Sanitation Data'!G76))="","",OFFSET('Sanitation Data'!$G$32,0,10*ROW('Sanitation Data'!G76)))</f>
        <v/>
      </c>
      <c r="DI82" s="32" t="str">
        <f ca="true">+IF(OFFSET('Sanitation Data'!$G$33,0,10*ROW('Sanitation Data'!G76))="","",OFFSET('Sanitation Data'!$G$33,0,10*ROW('Sanitation Data'!G76)))</f>
        <v/>
      </c>
      <c r="DJ82" s="32" t="str">
        <f ca="true">+IF(OFFSET('Sanitation Data'!$H$29,0,10*ROW('Sanitation Data'!H76))="","",OFFSET('Sanitation Data'!$H$29,0,10*ROW('Sanitation Data'!H76)))</f>
        <v/>
      </c>
      <c r="DK82" s="32" t="str">
        <f ca="true">+IF(OFFSET('Sanitation Data'!$H$30,0,10*ROW('Sanitation Data'!H76))="","",OFFSET('Sanitation Data'!$H$30,0,10*ROW('Sanitation Data'!H76)))</f>
        <v/>
      </c>
      <c r="DL82" s="32" t="str">
        <f ca="true">+IF(OFFSET('Sanitation Data'!$H$31,0,10*ROW('Sanitation Data'!H76))="","",OFFSET('Sanitation Data'!$H$31,0,10*ROW('Sanitation Data'!H76)))</f>
        <v/>
      </c>
      <c r="DM82" s="32" t="str">
        <f ca="true">+IF(OFFSET('Sanitation Data'!$H$32,0,10*ROW('Sanitation Data'!H76))="","",OFFSET('Sanitation Data'!$H$32,0,10*ROW('Sanitation Data'!H76)))</f>
        <v/>
      </c>
      <c r="DN82" s="32" t="str">
        <f ca="true">+IF(OFFSET('Sanitation Data'!$H$33,0,10*ROW('Sanitation Data'!H76))="","",OFFSET('Sanitation Data'!$H$33,0,10*ROW('Sanitation Data'!H76)))</f>
        <v/>
      </c>
      <c r="DO82" s="32" t="str">
        <f ca="true">+IF(OFFSET('Hygiene Data'!$C$12,0,10*ROW('Hygiene Data'!C76))="","",OFFSET('Hygiene Data'!$C$12,0,10*ROW('Hygiene Data'!C76)))</f>
        <v/>
      </c>
      <c r="DP82" s="32" t="str">
        <f ca="true">+IF(OFFSET('Hygiene Data'!$C$13,0,10*ROW('Hygiene Data'!C76))="","",OFFSET('Hygiene Data'!$C$13,0,10*ROW('Hygiene Data'!C76)))</f>
        <v/>
      </c>
      <c r="DQ82" s="32" t="str">
        <f ca="true">+IF(OFFSET('Hygiene Data'!$C$14,0,10*ROW('Hygiene Data'!C76))="","",OFFSET('Hygiene Data'!$C$14,0,10*ROW('Hygiene Data'!C76)))</f>
        <v/>
      </c>
      <c r="DR82" s="32" t="str">
        <f ca="true">+IF(OFFSET('Hygiene Data'!$D$12,0,10*ROW('Hygiene Data'!D76))="","",OFFSET('Hygiene Data'!$D$12,0,10*ROW('Hygiene Data'!D76)))</f>
        <v/>
      </c>
      <c r="DS82" s="32" t="str">
        <f ca="true">+IF(OFFSET('Hygiene Data'!$D$13,0,10*ROW('Hygiene Data'!D76))="","",OFFSET('Hygiene Data'!$D$13,0,10*ROW('Hygiene Data'!D76)))</f>
        <v/>
      </c>
      <c r="DT82" s="32" t="str">
        <f ca="true">+IF(OFFSET('Hygiene Data'!$D$14,0,10*ROW('Hygiene Data'!D76))="","",OFFSET('Hygiene Data'!$D$14,0,10*ROW('Hygiene Data'!D76)))</f>
        <v/>
      </c>
      <c r="DU82" s="32" t="str">
        <f ca="true">+IF(OFFSET('Hygiene Data'!$E$12,0,10*ROW('Hygiene Data'!E76))="","",OFFSET('Hygiene Data'!$E$12,0,10*ROW('Hygiene Data'!E76)))</f>
        <v/>
      </c>
      <c r="DV82" s="32" t="str">
        <f ca="true">+IF(OFFSET('Hygiene Data'!$E$13,0,10*ROW('Hygiene Data'!E76))="","",OFFSET('Hygiene Data'!$E$13,0,10*ROW('Hygiene Data'!E76)))</f>
        <v/>
      </c>
      <c r="DW82" s="32" t="str">
        <f ca="true">+IF(OFFSET('Hygiene Data'!$E$14,0,10*ROW('Hygiene Data'!E76))="","",OFFSET('Hygiene Data'!$E$14,0,10*ROW('Hygiene Data'!E76)))</f>
        <v/>
      </c>
      <c r="DX82" s="32" t="str">
        <f ca="true">+IF(OFFSET('Hygiene Data'!$F$12,0,10*ROW('Hygiene Data'!F76))="","",OFFSET('Hygiene Data'!$F$12,0,10*ROW('Hygiene Data'!F76)))</f>
        <v/>
      </c>
      <c r="DY82" s="32" t="str">
        <f ca="true">+IF(OFFSET('Hygiene Data'!$F$13,0,10*ROW('Hygiene Data'!F76))="","",OFFSET('Hygiene Data'!$F$13,0,10*ROW('Hygiene Data'!F76)))</f>
        <v/>
      </c>
      <c r="DZ82" s="32" t="str">
        <f ca="true">+IF(OFFSET('Hygiene Data'!$F$14,0,10*ROW('Hygiene Data'!F76))="","",OFFSET('Hygiene Data'!$F$14,0,10*ROW('Hygiene Data'!F76)))</f>
        <v/>
      </c>
      <c r="EA82" s="32" t="str">
        <f ca="true">+IF(OFFSET('Hygiene Data'!$G$12,0,10*ROW('Hygiene Data'!G76))="","",OFFSET('Hygiene Data'!$G$12,0,10*ROW('Hygiene Data'!G76)))</f>
        <v/>
      </c>
      <c r="EB82" s="32" t="str">
        <f ca="true">+IF(OFFSET('Hygiene Data'!$G$13,0,10*ROW('Hygiene Data'!G76))="","",OFFSET('Hygiene Data'!$G$13,0,10*ROW('Hygiene Data'!G76)))</f>
        <v/>
      </c>
      <c r="EC82" s="32" t="str">
        <f ca="true">+IF(OFFSET('Hygiene Data'!$G$14,0,10*ROW('Hygiene Data'!G76))="","",OFFSET('Hygiene Data'!$G$14,0,10*ROW('Hygiene Data'!G76)))</f>
        <v/>
      </c>
      <c r="ED82" s="32" t="str">
        <f ca="true">+IF(OFFSET('Hygiene Data'!$H$12,0,10*ROW('Hygiene Data'!H76))="","",OFFSET('Hygiene Data'!$H$12,0,10*ROW('Hygiene Data'!H76)))</f>
        <v/>
      </c>
      <c r="EE82" s="32" t="str">
        <f ca="true">+IF(OFFSET('Hygiene Data'!$H$13,0,10*ROW('Hygiene Data'!H76))="","",OFFSET('Hygiene Data'!$H$13,0,10*ROW('Hygiene Data'!H76)))</f>
        <v/>
      </c>
      <c r="EF82" s="32" t="str">
        <f ca="true">+IF(OFFSET('Hygiene Data'!$H$14,0,10*ROW('Hygiene Data'!H76))="","",OFFSET('Hygiene Data'!$H$14,0,10*ROW('Hygiene Data'!H76)))</f>
        <v/>
      </c>
    </row>
    <row r="83" x14ac:dyDescent="0.2">
      <c r="A83" s="55" t="str">
        <f ca="true">+IF(OFFSET('Water Data'!$B$1,0,10*ROW('Water Data'!B80))="","",OFFSET('Water Data'!$B$1,0,10*ROW('Water Data'!B80)))</f>
        <v/>
      </c>
      <c r="B83" s="55" t="str">
        <f ca="true">+IF(OFFSET('Water Data'!$A$3,0,10*ROW('Water Data'!A80))="","",OFFSET('Water Data'!$A$3,0,10*ROW('Water Data'!A80)))</f>
        <v/>
      </c>
      <c r="C83" s="55" t="str">
        <f ca="true">+IF(OFFSET('Water Data'!$C$3,0,10*ROW('Water Data'!C80))="","",OFFSET('Water Data'!$C$3,0,10*ROW('Water Data'!C80)))</f>
        <v/>
      </c>
      <c r="D83" s="243"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3"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3"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3"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3"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3"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3"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3"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3"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3"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3"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3"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3"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3"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3"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3"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3"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3"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4"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4"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4"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4"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4"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4"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4"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4"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4"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4"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4"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4"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4"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4"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4"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4"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4"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4"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4"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4"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4"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4"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4"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4"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4"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4"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4"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4"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4"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4"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5"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5"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5"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5"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5"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5"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5"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5"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5"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5"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5"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5"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5"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5"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5"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5"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5"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5"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2" t="str">
        <f ca="true">+IF(OFFSET('Water Data'!$C$28,0,10*ROW('Water Data'!C77))="","",OFFSET('Water Data'!$C$28,0,10*ROW('Water Data'!C77)))</f>
        <v/>
      </c>
      <c r="BT83" s="32" t="str">
        <f ca="true">+IF(OFFSET('Water Data'!$C$29,0,10*ROW('Water Data'!C77))="","",OFFSET('Water Data'!$C$29,0,10*ROW('Water Data'!C77)))</f>
        <v/>
      </c>
      <c r="BU83" s="32" t="str">
        <f ca="true">+IF(OFFSET('Water Data'!$C$30,0,10*ROW('Water Data'!C77))="","",OFFSET('Water Data'!$C$30,0,10*ROW('Water Data'!C77)))</f>
        <v/>
      </c>
      <c r="BV83" s="32" t="str">
        <f ca="true">+IF(OFFSET('Water Data'!$D$28,0,10*ROW('Water Data'!D77))="","",OFFSET('Water Data'!$D$28,0,10*ROW('Water Data'!D77)))</f>
        <v/>
      </c>
      <c r="BW83" s="32" t="str">
        <f ca="true">+IF(OFFSET('Water Data'!$D$29,0,10*ROW('Water Data'!D77))="","",OFFSET('Water Data'!$D$29,0,10*ROW('Water Data'!D77)))</f>
        <v/>
      </c>
      <c r="BX83" s="32" t="str">
        <f ca="true">+IF(OFFSET('Water Data'!$D$30,0,10*ROW('Water Data'!D77))="","",OFFSET('Water Data'!$D$30,0,10*ROW('Water Data'!D77)))</f>
        <v/>
      </c>
      <c r="BY83" s="32" t="str">
        <f ca="true">+IF(OFFSET('Water Data'!$E$28,0,10*ROW('Water Data'!E77))="","",OFFSET('Water Data'!$E$28,0,10*ROW('Water Data'!E77)))</f>
        <v/>
      </c>
      <c r="BZ83" s="32" t="str">
        <f ca="true">+IF(OFFSET('Water Data'!$E$29,0,10*ROW('Water Data'!E77))="","",OFFSET('Water Data'!$E$29,0,10*ROW('Water Data'!E77)))</f>
        <v/>
      </c>
      <c r="CA83" s="32" t="str">
        <f ca="true">+IF(OFFSET('Water Data'!$E$30,0,10*ROW('Water Data'!E77))="","",OFFSET('Water Data'!$E$30,0,10*ROW('Water Data'!E77)))</f>
        <v/>
      </c>
      <c r="CB83" s="32" t="str">
        <f ca="true">+IF(OFFSET('Water Data'!$F$28,0,10*ROW('Water Data'!F77))="","",OFFSET('Water Data'!$F$28,0,10*ROW('Water Data'!F77)))</f>
        <v/>
      </c>
      <c r="CC83" s="32" t="str">
        <f ca="true">+IF(OFFSET('Water Data'!$F$29,0,10*ROW('Water Data'!F77))="","",OFFSET('Water Data'!$F$29,0,10*ROW('Water Data'!F77)))</f>
        <v/>
      </c>
      <c r="CD83" s="32" t="str">
        <f ca="true">+IF(OFFSET('Water Data'!$F$30,0,10*ROW('Water Data'!F77))="","",OFFSET('Water Data'!$F$30,0,10*ROW('Water Data'!F77)))</f>
        <v/>
      </c>
      <c r="CE83" s="32" t="str">
        <f ca="true">+IF(OFFSET('Water Data'!$G$28,0,10*ROW('Water Data'!G77))="","",OFFSET('Water Data'!$G$28,0,10*ROW('Water Data'!G77)))</f>
        <v/>
      </c>
      <c r="CF83" s="32" t="str">
        <f ca="true">+IF(OFFSET('Water Data'!$G$29,0,10*ROW('Water Data'!G77))="","",OFFSET('Water Data'!$G$29,0,10*ROW('Water Data'!G77)))</f>
        <v/>
      </c>
      <c r="CG83" s="32" t="str">
        <f ca="true">+IF(OFFSET('Water Data'!$G$30,0,10*ROW('Water Data'!G77))="","",OFFSET('Water Data'!$G$30,0,10*ROW('Water Data'!G77)))</f>
        <v/>
      </c>
      <c r="CH83" s="32" t="str">
        <f ca="true">+IF(OFFSET('Water Data'!$H$28,0,10*ROW('Water Data'!H77))="","",OFFSET('Water Data'!$H$28,0,10*ROW('Water Data'!H77)))</f>
        <v/>
      </c>
      <c r="CI83" s="32" t="str">
        <f ca="true">+IF(OFFSET('Water Data'!$H$29,0,10*ROW('Water Data'!H77))="","",OFFSET('Water Data'!$H$29,0,10*ROW('Water Data'!H77)))</f>
        <v/>
      </c>
      <c r="CJ83" s="32" t="str">
        <f ca="true">+IF(OFFSET('Water Data'!$H$30,0,10*ROW('Water Data'!H77))="","",OFFSET('Water Data'!$H$30,0,10*ROW('Water Data'!H77)))</f>
        <v/>
      </c>
      <c r="CK83" s="32" t="str">
        <f ca="true">+IF(OFFSET('Sanitation Data'!$C$29,0,10*ROW('Sanitation Data'!C77))="","",OFFSET('Sanitation Data'!$C$29,0,10*ROW('Sanitation Data'!C77)))</f>
        <v/>
      </c>
      <c r="CL83" s="32" t="str">
        <f ca="true">+IF(OFFSET('Sanitation Data'!$C$30,0,10*ROW('Sanitation Data'!C77))="","",OFFSET('Sanitation Data'!$C$30,0,10*ROW('Sanitation Data'!C77)))</f>
        <v/>
      </c>
      <c r="CM83" s="32" t="str">
        <f ca="true">+IF(OFFSET('Sanitation Data'!$C$31,0,10*ROW('Sanitation Data'!C77))="","",OFFSET('Sanitation Data'!$C$31,0,10*ROW('Sanitation Data'!C77)))</f>
        <v/>
      </c>
      <c r="CN83" s="32" t="str">
        <f ca="true">+IF(OFFSET('Sanitation Data'!$C$32,0,10*ROW('Sanitation Data'!C77))="","",OFFSET('Sanitation Data'!$C$32,0,10*ROW('Sanitation Data'!C77)))</f>
        <v/>
      </c>
      <c r="CO83" s="32" t="str">
        <f ca="true">+IF(OFFSET('Sanitation Data'!$C$33,0,10*ROW('Sanitation Data'!C77))="","",OFFSET('Sanitation Data'!$C$33,0,10*ROW('Sanitation Data'!C77)))</f>
        <v/>
      </c>
      <c r="CP83" s="32" t="str">
        <f ca="true">+IF(OFFSET('Sanitation Data'!$D$29,0,10*ROW('Sanitation Data'!D77))="","",OFFSET('Sanitation Data'!$D$29,0,10*ROW('Sanitation Data'!D77)))</f>
        <v/>
      </c>
      <c r="CQ83" s="32" t="str">
        <f ca="true">+IF(OFFSET('Sanitation Data'!$D$30,0,10*ROW('Sanitation Data'!D77))="","",OFFSET('Sanitation Data'!$D$30,0,10*ROW('Sanitation Data'!D77)))</f>
        <v/>
      </c>
      <c r="CR83" s="32" t="str">
        <f ca="true">+IF(OFFSET('Sanitation Data'!$D$31,0,10*ROW('Sanitation Data'!D77))="","",OFFSET('Sanitation Data'!$D$31,0,10*ROW('Sanitation Data'!D77)))</f>
        <v/>
      </c>
      <c r="CS83" s="32" t="str">
        <f ca="true">+IF(OFFSET('Sanitation Data'!$D$32,0,10*ROW('Sanitation Data'!D77))="","",OFFSET('Sanitation Data'!$D$32,0,10*ROW('Sanitation Data'!D77)))</f>
        <v/>
      </c>
      <c r="CT83" s="32" t="str">
        <f ca="true">+IF(OFFSET('Sanitation Data'!$D$33,0,10*ROW('Sanitation Data'!D77))="","",OFFSET('Sanitation Data'!$D$33,0,10*ROW('Sanitation Data'!D77)))</f>
        <v/>
      </c>
      <c r="CU83" s="32" t="str">
        <f ca="true">+IF(OFFSET('Sanitation Data'!$E$29,0,10*ROW('Sanitation Data'!E77))="","",OFFSET('Sanitation Data'!$E$29,0,10*ROW('Sanitation Data'!E77)))</f>
        <v/>
      </c>
      <c r="CV83" s="32" t="str">
        <f ca="true">+IF(OFFSET('Sanitation Data'!$E$30,0,10*ROW('Sanitation Data'!E77))="","",OFFSET('Sanitation Data'!$E$30,0,10*ROW('Sanitation Data'!E77)))</f>
        <v/>
      </c>
      <c r="CW83" s="32" t="str">
        <f ca="true">+IF(OFFSET('Sanitation Data'!$E$31,0,10*ROW('Sanitation Data'!E77))="","",OFFSET('Sanitation Data'!$E$31,0,10*ROW('Sanitation Data'!E77)))</f>
        <v/>
      </c>
      <c r="CX83" s="32" t="str">
        <f ca="true">+IF(OFFSET('Sanitation Data'!$E$32,0,10*ROW('Sanitation Data'!E77))="","",OFFSET('Sanitation Data'!$E$32,0,10*ROW('Sanitation Data'!E77)))</f>
        <v/>
      </c>
      <c r="CY83" s="32" t="str">
        <f ca="true">+IF(OFFSET('Sanitation Data'!$E$33,0,10*ROW('Sanitation Data'!E77))="","",OFFSET('Sanitation Data'!$E$33,0,10*ROW('Sanitation Data'!E77)))</f>
        <v/>
      </c>
      <c r="CZ83" s="32" t="str">
        <f ca="true">+IF(OFFSET('Sanitation Data'!$F$29,0,10*ROW('Sanitation Data'!F77))="","",OFFSET('Sanitation Data'!$F$29,0,10*ROW('Sanitation Data'!F77)))</f>
        <v/>
      </c>
      <c r="DA83" s="32" t="str">
        <f ca="true">+IF(OFFSET('Sanitation Data'!$F$30,0,10*ROW('Sanitation Data'!F77))="","",OFFSET('Sanitation Data'!$F$30,0,10*ROW('Sanitation Data'!F77)))</f>
        <v/>
      </c>
      <c r="DB83" s="32" t="str">
        <f ca="true">+IF(OFFSET('Sanitation Data'!$F$31,0,10*ROW('Sanitation Data'!F77))="","",OFFSET('Sanitation Data'!$F$31,0,10*ROW('Sanitation Data'!F77)))</f>
        <v/>
      </c>
      <c r="DC83" s="32" t="str">
        <f ca="true">+IF(OFFSET('Sanitation Data'!$F$32,0,10*ROW('Sanitation Data'!F77))="","",OFFSET('Sanitation Data'!$F$32,0,10*ROW('Sanitation Data'!F77)))</f>
        <v/>
      </c>
      <c r="DD83" s="32" t="str">
        <f ca="true">+IF(OFFSET('Sanitation Data'!$F$33,0,10*ROW('Sanitation Data'!F77))="","",OFFSET('Sanitation Data'!$F$33,0,10*ROW('Sanitation Data'!F77)))</f>
        <v/>
      </c>
      <c r="DE83" s="32" t="str">
        <f ca="true">+IF(OFFSET('Sanitation Data'!$G$29,0,10*ROW('Sanitation Data'!G77))="","",OFFSET('Sanitation Data'!$G$29,0,10*ROW('Sanitation Data'!G77)))</f>
        <v/>
      </c>
      <c r="DF83" s="32" t="str">
        <f ca="true">+IF(OFFSET('Sanitation Data'!$G$30,0,10*ROW('Sanitation Data'!G77))="","",OFFSET('Sanitation Data'!$G$30,0,10*ROW('Sanitation Data'!G77)))</f>
        <v/>
      </c>
      <c r="DG83" s="32" t="str">
        <f ca="true">+IF(OFFSET('Sanitation Data'!$G$31,0,10*ROW('Sanitation Data'!G77))="","",OFFSET('Sanitation Data'!$G$31,0,10*ROW('Sanitation Data'!G77)))</f>
        <v/>
      </c>
      <c r="DH83" s="32" t="str">
        <f ca="true">+IF(OFFSET('Sanitation Data'!$G$32,0,10*ROW('Sanitation Data'!G77))="","",OFFSET('Sanitation Data'!$G$32,0,10*ROW('Sanitation Data'!G77)))</f>
        <v/>
      </c>
      <c r="DI83" s="32" t="str">
        <f ca="true">+IF(OFFSET('Sanitation Data'!$G$33,0,10*ROW('Sanitation Data'!G77))="","",OFFSET('Sanitation Data'!$G$33,0,10*ROW('Sanitation Data'!G77)))</f>
        <v/>
      </c>
      <c r="DJ83" s="32" t="str">
        <f ca="true">+IF(OFFSET('Sanitation Data'!$H$29,0,10*ROW('Sanitation Data'!H77))="","",OFFSET('Sanitation Data'!$H$29,0,10*ROW('Sanitation Data'!H77)))</f>
        <v/>
      </c>
      <c r="DK83" s="32" t="str">
        <f ca="true">+IF(OFFSET('Sanitation Data'!$H$30,0,10*ROW('Sanitation Data'!H77))="","",OFFSET('Sanitation Data'!$H$30,0,10*ROW('Sanitation Data'!H77)))</f>
        <v/>
      </c>
      <c r="DL83" s="32" t="str">
        <f ca="true">+IF(OFFSET('Sanitation Data'!$H$31,0,10*ROW('Sanitation Data'!H77))="","",OFFSET('Sanitation Data'!$H$31,0,10*ROW('Sanitation Data'!H77)))</f>
        <v/>
      </c>
      <c r="DM83" s="32" t="str">
        <f ca="true">+IF(OFFSET('Sanitation Data'!$H$32,0,10*ROW('Sanitation Data'!H77))="","",OFFSET('Sanitation Data'!$H$32,0,10*ROW('Sanitation Data'!H77)))</f>
        <v/>
      </c>
      <c r="DN83" s="32" t="str">
        <f ca="true">+IF(OFFSET('Sanitation Data'!$H$33,0,10*ROW('Sanitation Data'!H77))="","",OFFSET('Sanitation Data'!$H$33,0,10*ROW('Sanitation Data'!H77)))</f>
        <v/>
      </c>
      <c r="DO83" s="32" t="str">
        <f ca="true">+IF(OFFSET('Hygiene Data'!$C$12,0,10*ROW('Hygiene Data'!C77))="","",OFFSET('Hygiene Data'!$C$12,0,10*ROW('Hygiene Data'!C77)))</f>
        <v/>
      </c>
      <c r="DP83" s="32" t="str">
        <f ca="true">+IF(OFFSET('Hygiene Data'!$C$13,0,10*ROW('Hygiene Data'!C77))="","",OFFSET('Hygiene Data'!$C$13,0,10*ROW('Hygiene Data'!C77)))</f>
        <v/>
      </c>
      <c r="DQ83" s="32" t="str">
        <f ca="true">+IF(OFFSET('Hygiene Data'!$C$14,0,10*ROW('Hygiene Data'!C77))="","",OFFSET('Hygiene Data'!$C$14,0,10*ROW('Hygiene Data'!C77)))</f>
        <v/>
      </c>
      <c r="DR83" s="32" t="str">
        <f ca="true">+IF(OFFSET('Hygiene Data'!$D$12,0,10*ROW('Hygiene Data'!D77))="","",OFFSET('Hygiene Data'!$D$12,0,10*ROW('Hygiene Data'!D77)))</f>
        <v/>
      </c>
      <c r="DS83" s="32" t="str">
        <f ca="true">+IF(OFFSET('Hygiene Data'!$D$13,0,10*ROW('Hygiene Data'!D77))="","",OFFSET('Hygiene Data'!$D$13,0,10*ROW('Hygiene Data'!D77)))</f>
        <v/>
      </c>
      <c r="DT83" s="32" t="str">
        <f ca="true">+IF(OFFSET('Hygiene Data'!$D$14,0,10*ROW('Hygiene Data'!D77))="","",OFFSET('Hygiene Data'!$D$14,0,10*ROW('Hygiene Data'!D77)))</f>
        <v/>
      </c>
      <c r="DU83" s="32" t="str">
        <f ca="true">+IF(OFFSET('Hygiene Data'!$E$12,0,10*ROW('Hygiene Data'!E77))="","",OFFSET('Hygiene Data'!$E$12,0,10*ROW('Hygiene Data'!E77)))</f>
        <v/>
      </c>
      <c r="DV83" s="32" t="str">
        <f ca="true">+IF(OFFSET('Hygiene Data'!$E$13,0,10*ROW('Hygiene Data'!E77))="","",OFFSET('Hygiene Data'!$E$13,0,10*ROW('Hygiene Data'!E77)))</f>
        <v/>
      </c>
      <c r="DW83" s="32" t="str">
        <f ca="true">+IF(OFFSET('Hygiene Data'!$E$14,0,10*ROW('Hygiene Data'!E77))="","",OFFSET('Hygiene Data'!$E$14,0,10*ROW('Hygiene Data'!E77)))</f>
        <v/>
      </c>
      <c r="DX83" s="32" t="str">
        <f ca="true">+IF(OFFSET('Hygiene Data'!$F$12,0,10*ROW('Hygiene Data'!F77))="","",OFFSET('Hygiene Data'!$F$12,0,10*ROW('Hygiene Data'!F77)))</f>
        <v/>
      </c>
      <c r="DY83" s="32" t="str">
        <f ca="true">+IF(OFFSET('Hygiene Data'!$F$13,0,10*ROW('Hygiene Data'!F77))="","",OFFSET('Hygiene Data'!$F$13,0,10*ROW('Hygiene Data'!F77)))</f>
        <v/>
      </c>
      <c r="DZ83" s="32" t="str">
        <f ca="true">+IF(OFFSET('Hygiene Data'!$F$14,0,10*ROW('Hygiene Data'!F77))="","",OFFSET('Hygiene Data'!$F$14,0,10*ROW('Hygiene Data'!F77)))</f>
        <v/>
      </c>
      <c r="EA83" s="32" t="str">
        <f ca="true">+IF(OFFSET('Hygiene Data'!$G$12,0,10*ROW('Hygiene Data'!G77))="","",OFFSET('Hygiene Data'!$G$12,0,10*ROW('Hygiene Data'!G77)))</f>
        <v/>
      </c>
      <c r="EB83" s="32" t="str">
        <f ca="true">+IF(OFFSET('Hygiene Data'!$G$13,0,10*ROW('Hygiene Data'!G77))="","",OFFSET('Hygiene Data'!$G$13,0,10*ROW('Hygiene Data'!G77)))</f>
        <v/>
      </c>
      <c r="EC83" s="32" t="str">
        <f ca="true">+IF(OFFSET('Hygiene Data'!$G$14,0,10*ROW('Hygiene Data'!G77))="","",OFFSET('Hygiene Data'!$G$14,0,10*ROW('Hygiene Data'!G77)))</f>
        <v/>
      </c>
      <c r="ED83" s="32" t="str">
        <f ca="true">+IF(OFFSET('Hygiene Data'!$H$12,0,10*ROW('Hygiene Data'!H77))="","",OFFSET('Hygiene Data'!$H$12,0,10*ROW('Hygiene Data'!H77)))</f>
        <v/>
      </c>
      <c r="EE83" s="32" t="str">
        <f ca="true">+IF(OFFSET('Hygiene Data'!$H$13,0,10*ROW('Hygiene Data'!H77))="","",OFFSET('Hygiene Data'!$H$13,0,10*ROW('Hygiene Data'!H77)))</f>
        <v/>
      </c>
      <c r="EF83" s="32" t="str">
        <f ca="true">+IF(OFFSET('Hygiene Data'!$H$14,0,10*ROW('Hygiene Data'!H77))="","",OFFSET('Hygiene Data'!$H$14,0,10*ROW('Hygiene Data'!H77)))</f>
        <v/>
      </c>
    </row>
    <row r="84" x14ac:dyDescent="0.2">
      <c r="A84" s="55" t="str">
        <f ca="true">+IF(OFFSET('Water Data'!$B$1,0,10*ROW('Water Data'!B81))="","",OFFSET('Water Data'!$B$1,0,10*ROW('Water Data'!B81)))</f>
        <v/>
      </c>
      <c r="B84" s="55" t="str">
        <f ca="true">+IF(OFFSET('Water Data'!$A$3,0,10*ROW('Water Data'!A81))="","",OFFSET('Water Data'!$A$3,0,10*ROW('Water Data'!A81)))</f>
        <v/>
      </c>
      <c r="C84" s="55" t="str">
        <f ca="true">+IF(OFFSET('Water Data'!$C$3,0,10*ROW('Water Data'!C81))="","",OFFSET('Water Data'!$C$3,0,10*ROW('Water Data'!C81)))</f>
        <v/>
      </c>
      <c r="D84" s="243"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3"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3"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3"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3"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3"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3"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3"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3"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3"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3"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3"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3"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3"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3"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3"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3"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3"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4"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4"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4"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4"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4"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4"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4"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4"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4"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4"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4"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4"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4"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4"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4"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4"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4"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4"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4"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4"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4"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4"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4"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4"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4"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4"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4"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4"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4"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4"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5"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5"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5"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5"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5"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5"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5"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5"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5"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5"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5"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5"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5"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5"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5"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5"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5"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5"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2" t="str">
        <f ca="true">+IF(OFFSET('Water Data'!$C$28,0,10*ROW('Water Data'!C78))="","",OFFSET('Water Data'!$C$28,0,10*ROW('Water Data'!C78)))</f>
        <v/>
      </c>
      <c r="BT84" s="32" t="str">
        <f ca="true">+IF(OFFSET('Water Data'!$C$29,0,10*ROW('Water Data'!C78))="","",OFFSET('Water Data'!$C$29,0,10*ROW('Water Data'!C78)))</f>
        <v/>
      </c>
      <c r="BU84" s="32" t="str">
        <f ca="true">+IF(OFFSET('Water Data'!$C$30,0,10*ROW('Water Data'!C78))="","",OFFSET('Water Data'!$C$30,0,10*ROW('Water Data'!C78)))</f>
        <v/>
      </c>
      <c r="BV84" s="32" t="str">
        <f ca="true">+IF(OFFSET('Water Data'!$D$28,0,10*ROW('Water Data'!D78))="","",OFFSET('Water Data'!$D$28,0,10*ROW('Water Data'!D78)))</f>
        <v/>
      </c>
      <c r="BW84" s="32" t="str">
        <f ca="true">+IF(OFFSET('Water Data'!$D$29,0,10*ROW('Water Data'!D78))="","",OFFSET('Water Data'!$D$29,0,10*ROW('Water Data'!D78)))</f>
        <v/>
      </c>
      <c r="BX84" s="32" t="str">
        <f ca="true">+IF(OFFSET('Water Data'!$D$30,0,10*ROW('Water Data'!D78))="","",OFFSET('Water Data'!$D$30,0,10*ROW('Water Data'!D78)))</f>
        <v/>
      </c>
      <c r="BY84" s="32" t="str">
        <f ca="true">+IF(OFFSET('Water Data'!$E$28,0,10*ROW('Water Data'!E78))="","",OFFSET('Water Data'!$E$28,0,10*ROW('Water Data'!E78)))</f>
        <v/>
      </c>
      <c r="BZ84" s="32" t="str">
        <f ca="true">+IF(OFFSET('Water Data'!$E$29,0,10*ROW('Water Data'!E78))="","",OFFSET('Water Data'!$E$29,0,10*ROW('Water Data'!E78)))</f>
        <v/>
      </c>
      <c r="CA84" s="32" t="str">
        <f ca="true">+IF(OFFSET('Water Data'!$E$30,0,10*ROW('Water Data'!E78))="","",OFFSET('Water Data'!$E$30,0,10*ROW('Water Data'!E78)))</f>
        <v/>
      </c>
      <c r="CB84" s="32" t="str">
        <f ca="true">+IF(OFFSET('Water Data'!$F$28,0,10*ROW('Water Data'!F78))="","",OFFSET('Water Data'!$F$28,0,10*ROW('Water Data'!F78)))</f>
        <v/>
      </c>
      <c r="CC84" s="32" t="str">
        <f ca="true">+IF(OFFSET('Water Data'!$F$29,0,10*ROW('Water Data'!F78))="","",OFFSET('Water Data'!$F$29,0,10*ROW('Water Data'!F78)))</f>
        <v/>
      </c>
      <c r="CD84" s="32" t="str">
        <f ca="true">+IF(OFFSET('Water Data'!$F$30,0,10*ROW('Water Data'!F78))="","",OFFSET('Water Data'!$F$30,0,10*ROW('Water Data'!F78)))</f>
        <v/>
      </c>
      <c r="CE84" s="32" t="str">
        <f ca="true">+IF(OFFSET('Water Data'!$G$28,0,10*ROW('Water Data'!G78))="","",OFFSET('Water Data'!$G$28,0,10*ROW('Water Data'!G78)))</f>
        <v/>
      </c>
      <c r="CF84" s="32" t="str">
        <f ca="true">+IF(OFFSET('Water Data'!$G$29,0,10*ROW('Water Data'!G78))="","",OFFSET('Water Data'!$G$29,0,10*ROW('Water Data'!G78)))</f>
        <v/>
      </c>
      <c r="CG84" s="32" t="str">
        <f ca="true">+IF(OFFSET('Water Data'!$G$30,0,10*ROW('Water Data'!G78))="","",OFFSET('Water Data'!$G$30,0,10*ROW('Water Data'!G78)))</f>
        <v/>
      </c>
      <c r="CH84" s="32" t="str">
        <f ca="true">+IF(OFFSET('Water Data'!$H$28,0,10*ROW('Water Data'!H78))="","",OFFSET('Water Data'!$H$28,0,10*ROW('Water Data'!H78)))</f>
        <v/>
      </c>
      <c r="CI84" s="32" t="str">
        <f ca="true">+IF(OFFSET('Water Data'!$H$29,0,10*ROW('Water Data'!H78))="","",OFFSET('Water Data'!$H$29,0,10*ROW('Water Data'!H78)))</f>
        <v/>
      </c>
      <c r="CJ84" s="32" t="str">
        <f ca="true">+IF(OFFSET('Water Data'!$H$30,0,10*ROW('Water Data'!H78))="","",OFFSET('Water Data'!$H$30,0,10*ROW('Water Data'!H78)))</f>
        <v/>
      </c>
      <c r="CK84" s="32" t="str">
        <f ca="true">+IF(OFFSET('Sanitation Data'!$C$29,0,10*ROW('Sanitation Data'!C78))="","",OFFSET('Sanitation Data'!$C$29,0,10*ROW('Sanitation Data'!C78)))</f>
        <v/>
      </c>
      <c r="CL84" s="32" t="str">
        <f ca="true">+IF(OFFSET('Sanitation Data'!$C$30,0,10*ROW('Sanitation Data'!C78))="","",OFFSET('Sanitation Data'!$C$30,0,10*ROW('Sanitation Data'!C78)))</f>
        <v/>
      </c>
      <c r="CM84" s="32" t="str">
        <f ca="true">+IF(OFFSET('Sanitation Data'!$C$31,0,10*ROW('Sanitation Data'!C78))="","",OFFSET('Sanitation Data'!$C$31,0,10*ROW('Sanitation Data'!C78)))</f>
        <v/>
      </c>
      <c r="CN84" s="32" t="str">
        <f ca="true">+IF(OFFSET('Sanitation Data'!$C$32,0,10*ROW('Sanitation Data'!C78))="","",OFFSET('Sanitation Data'!$C$32,0,10*ROW('Sanitation Data'!C78)))</f>
        <v/>
      </c>
      <c r="CO84" s="32" t="str">
        <f ca="true">+IF(OFFSET('Sanitation Data'!$C$33,0,10*ROW('Sanitation Data'!C78))="","",OFFSET('Sanitation Data'!$C$33,0,10*ROW('Sanitation Data'!C78)))</f>
        <v/>
      </c>
      <c r="CP84" s="32" t="str">
        <f ca="true">+IF(OFFSET('Sanitation Data'!$D$29,0,10*ROW('Sanitation Data'!D78))="","",OFFSET('Sanitation Data'!$D$29,0,10*ROW('Sanitation Data'!D78)))</f>
        <v/>
      </c>
      <c r="CQ84" s="32" t="str">
        <f ca="true">+IF(OFFSET('Sanitation Data'!$D$30,0,10*ROW('Sanitation Data'!D78))="","",OFFSET('Sanitation Data'!$D$30,0,10*ROW('Sanitation Data'!D78)))</f>
        <v/>
      </c>
      <c r="CR84" s="32" t="str">
        <f ca="true">+IF(OFFSET('Sanitation Data'!$D$31,0,10*ROW('Sanitation Data'!D78))="","",OFFSET('Sanitation Data'!$D$31,0,10*ROW('Sanitation Data'!D78)))</f>
        <v/>
      </c>
      <c r="CS84" s="32" t="str">
        <f ca="true">+IF(OFFSET('Sanitation Data'!$D$32,0,10*ROW('Sanitation Data'!D78))="","",OFFSET('Sanitation Data'!$D$32,0,10*ROW('Sanitation Data'!D78)))</f>
        <v/>
      </c>
      <c r="CT84" s="32" t="str">
        <f ca="true">+IF(OFFSET('Sanitation Data'!$D$33,0,10*ROW('Sanitation Data'!D78))="","",OFFSET('Sanitation Data'!$D$33,0,10*ROW('Sanitation Data'!D78)))</f>
        <v/>
      </c>
      <c r="CU84" s="32" t="str">
        <f ca="true">+IF(OFFSET('Sanitation Data'!$E$29,0,10*ROW('Sanitation Data'!E78))="","",OFFSET('Sanitation Data'!$E$29,0,10*ROW('Sanitation Data'!E78)))</f>
        <v/>
      </c>
      <c r="CV84" s="32" t="str">
        <f ca="true">+IF(OFFSET('Sanitation Data'!$E$30,0,10*ROW('Sanitation Data'!E78))="","",OFFSET('Sanitation Data'!$E$30,0,10*ROW('Sanitation Data'!E78)))</f>
        <v/>
      </c>
      <c r="CW84" s="32" t="str">
        <f ca="true">+IF(OFFSET('Sanitation Data'!$E$31,0,10*ROW('Sanitation Data'!E78))="","",OFFSET('Sanitation Data'!$E$31,0,10*ROW('Sanitation Data'!E78)))</f>
        <v/>
      </c>
      <c r="CX84" s="32" t="str">
        <f ca="true">+IF(OFFSET('Sanitation Data'!$E$32,0,10*ROW('Sanitation Data'!E78))="","",OFFSET('Sanitation Data'!$E$32,0,10*ROW('Sanitation Data'!E78)))</f>
        <v/>
      </c>
      <c r="CY84" s="32" t="str">
        <f ca="true">+IF(OFFSET('Sanitation Data'!$E$33,0,10*ROW('Sanitation Data'!E78))="","",OFFSET('Sanitation Data'!$E$33,0,10*ROW('Sanitation Data'!E78)))</f>
        <v/>
      </c>
      <c r="CZ84" s="32" t="str">
        <f ca="true">+IF(OFFSET('Sanitation Data'!$F$29,0,10*ROW('Sanitation Data'!F78))="","",OFFSET('Sanitation Data'!$F$29,0,10*ROW('Sanitation Data'!F78)))</f>
        <v/>
      </c>
      <c r="DA84" s="32" t="str">
        <f ca="true">+IF(OFFSET('Sanitation Data'!$F$30,0,10*ROW('Sanitation Data'!F78))="","",OFFSET('Sanitation Data'!$F$30,0,10*ROW('Sanitation Data'!F78)))</f>
        <v/>
      </c>
      <c r="DB84" s="32" t="str">
        <f ca="true">+IF(OFFSET('Sanitation Data'!$F$31,0,10*ROW('Sanitation Data'!F78))="","",OFFSET('Sanitation Data'!$F$31,0,10*ROW('Sanitation Data'!F78)))</f>
        <v/>
      </c>
      <c r="DC84" s="32" t="str">
        <f ca="true">+IF(OFFSET('Sanitation Data'!$F$32,0,10*ROW('Sanitation Data'!F78))="","",OFFSET('Sanitation Data'!$F$32,0,10*ROW('Sanitation Data'!F78)))</f>
        <v/>
      </c>
      <c r="DD84" s="32" t="str">
        <f ca="true">+IF(OFFSET('Sanitation Data'!$F$33,0,10*ROW('Sanitation Data'!F78))="","",OFFSET('Sanitation Data'!$F$33,0,10*ROW('Sanitation Data'!F78)))</f>
        <v/>
      </c>
      <c r="DE84" s="32" t="str">
        <f ca="true">+IF(OFFSET('Sanitation Data'!$G$29,0,10*ROW('Sanitation Data'!G78))="","",OFFSET('Sanitation Data'!$G$29,0,10*ROW('Sanitation Data'!G78)))</f>
        <v/>
      </c>
      <c r="DF84" s="32" t="str">
        <f ca="true">+IF(OFFSET('Sanitation Data'!$G$30,0,10*ROW('Sanitation Data'!G78))="","",OFFSET('Sanitation Data'!$G$30,0,10*ROW('Sanitation Data'!G78)))</f>
        <v/>
      </c>
      <c r="DG84" s="32" t="str">
        <f ca="true">+IF(OFFSET('Sanitation Data'!$G$31,0,10*ROW('Sanitation Data'!G78))="","",OFFSET('Sanitation Data'!$G$31,0,10*ROW('Sanitation Data'!G78)))</f>
        <v/>
      </c>
      <c r="DH84" s="32" t="str">
        <f ca="true">+IF(OFFSET('Sanitation Data'!$G$32,0,10*ROW('Sanitation Data'!G78))="","",OFFSET('Sanitation Data'!$G$32,0,10*ROW('Sanitation Data'!G78)))</f>
        <v/>
      </c>
      <c r="DI84" s="32" t="str">
        <f ca="true">+IF(OFFSET('Sanitation Data'!$G$33,0,10*ROW('Sanitation Data'!G78))="","",OFFSET('Sanitation Data'!$G$33,0,10*ROW('Sanitation Data'!G78)))</f>
        <v/>
      </c>
      <c r="DJ84" s="32" t="str">
        <f ca="true">+IF(OFFSET('Sanitation Data'!$H$29,0,10*ROW('Sanitation Data'!H78))="","",OFFSET('Sanitation Data'!$H$29,0,10*ROW('Sanitation Data'!H78)))</f>
        <v/>
      </c>
      <c r="DK84" s="32" t="str">
        <f ca="true">+IF(OFFSET('Sanitation Data'!$H$30,0,10*ROW('Sanitation Data'!H78))="","",OFFSET('Sanitation Data'!$H$30,0,10*ROW('Sanitation Data'!H78)))</f>
        <v/>
      </c>
      <c r="DL84" s="32" t="str">
        <f ca="true">+IF(OFFSET('Sanitation Data'!$H$31,0,10*ROW('Sanitation Data'!H78))="","",OFFSET('Sanitation Data'!$H$31,0,10*ROW('Sanitation Data'!H78)))</f>
        <v/>
      </c>
      <c r="DM84" s="32" t="str">
        <f ca="true">+IF(OFFSET('Sanitation Data'!$H$32,0,10*ROW('Sanitation Data'!H78))="","",OFFSET('Sanitation Data'!$H$32,0,10*ROW('Sanitation Data'!H78)))</f>
        <v/>
      </c>
      <c r="DN84" s="32" t="str">
        <f ca="true">+IF(OFFSET('Sanitation Data'!$H$33,0,10*ROW('Sanitation Data'!H78))="","",OFFSET('Sanitation Data'!$H$33,0,10*ROW('Sanitation Data'!H78)))</f>
        <v/>
      </c>
      <c r="DO84" s="32" t="str">
        <f ca="true">+IF(OFFSET('Hygiene Data'!$C$12,0,10*ROW('Hygiene Data'!C78))="","",OFFSET('Hygiene Data'!$C$12,0,10*ROW('Hygiene Data'!C78)))</f>
        <v/>
      </c>
      <c r="DP84" s="32" t="str">
        <f ca="true">+IF(OFFSET('Hygiene Data'!$C$13,0,10*ROW('Hygiene Data'!C78))="","",OFFSET('Hygiene Data'!$C$13,0,10*ROW('Hygiene Data'!C78)))</f>
        <v/>
      </c>
      <c r="DQ84" s="32" t="str">
        <f ca="true">+IF(OFFSET('Hygiene Data'!$C$14,0,10*ROW('Hygiene Data'!C78))="","",OFFSET('Hygiene Data'!$C$14,0,10*ROW('Hygiene Data'!C78)))</f>
        <v/>
      </c>
      <c r="DR84" s="32" t="str">
        <f ca="true">+IF(OFFSET('Hygiene Data'!$D$12,0,10*ROW('Hygiene Data'!D78))="","",OFFSET('Hygiene Data'!$D$12,0,10*ROW('Hygiene Data'!D78)))</f>
        <v/>
      </c>
      <c r="DS84" s="32" t="str">
        <f ca="true">+IF(OFFSET('Hygiene Data'!$D$13,0,10*ROW('Hygiene Data'!D78))="","",OFFSET('Hygiene Data'!$D$13,0,10*ROW('Hygiene Data'!D78)))</f>
        <v/>
      </c>
      <c r="DT84" s="32" t="str">
        <f ca="true">+IF(OFFSET('Hygiene Data'!$D$14,0,10*ROW('Hygiene Data'!D78))="","",OFFSET('Hygiene Data'!$D$14,0,10*ROW('Hygiene Data'!D78)))</f>
        <v/>
      </c>
      <c r="DU84" s="32" t="str">
        <f ca="true">+IF(OFFSET('Hygiene Data'!$E$12,0,10*ROW('Hygiene Data'!E78))="","",OFFSET('Hygiene Data'!$E$12,0,10*ROW('Hygiene Data'!E78)))</f>
        <v/>
      </c>
      <c r="DV84" s="32" t="str">
        <f ca="true">+IF(OFFSET('Hygiene Data'!$E$13,0,10*ROW('Hygiene Data'!E78))="","",OFFSET('Hygiene Data'!$E$13,0,10*ROW('Hygiene Data'!E78)))</f>
        <v/>
      </c>
      <c r="DW84" s="32" t="str">
        <f ca="true">+IF(OFFSET('Hygiene Data'!$E$14,0,10*ROW('Hygiene Data'!E78))="","",OFFSET('Hygiene Data'!$E$14,0,10*ROW('Hygiene Data'!E78)))</f>
        <v/>
      </c>
      <c r="DX84" s="32" t="str">
        <f ca="true">+IF(OFFSET('Hygiene Data'!$F$12,0,10*ROW('Hygiene Data'!F78))="","",OFFSET('Hygiene Data'!$F$12,0,10*ROW('Hygiene Data'!F78)))</f>
        <v/>
      </c>
      <c r="DY84" s="32" t="str">
        <f ca="true">+IF(OFFSET('Hygiene Data'!$F$13,0,10*ROW('Hygiene Data'!F78))="","",OFFSET('Hygiene Data'!$F$13,0,10*ROW('Hygiene Data'!F78)))</f>
        <v/>
      </c>
      <c r="DZ84" s="32" t="str">
        <f ca="true">+IF(OFFSET('Hygiene Data'!$F$14,0,10*ROW('Hygiene Data'!F78))="","",OFFSET('Hygiene Data'!$F$14,0,10*ROW('Hygiene Data'!F78)))</f>
        <v/>
      </c>
      <c r="EA84" s="32" t="str">
        <f ca="true">+IF(OFFSET('Hygiene Data'!$G$12,0,10*ROW('Hygiene Data'!G78))="","",OFFSET('Hygiene Data'!$G$12,0,10*ROW('Hygiene Data'!G78)))</f>
        <v/>
      </c>
      <c r="EB84" s="32" t="str">
        <f ca="true">+IF(OFFSET('Hygiene Data'!$G$13,0,10*ROW('Hygiene Data'!G78))="","",OFFSET('Hygiene Data'!$G$13,0,10*ROW('Hygiene Data'!G78)))</f>
        <v/>
      </c>
      <c r="EC84" s="32" t="str">
        <f ca="true">+IF(OFFSET('Hygiene Data'!$G$14,0,10*ROW('Hygiene Data'!G78))="","",OFFSET('Hygiene Data'!$G$14,0,10*ROW('Hygiene Data'!G78)))</f>
        <v/>
      </c>
      <c r="ED84" s="32" t="str">
        <f ca="true">+IF(OFFSET('Hygiene Data'!$H$12,0,10*ROW('Hygiene Data'!H78))="","",OFFSET('Hygiene Data'!$H$12,0,10*ROW('Hygiene Data'!H78)))</f>
        <v/>
      </c>
      <c r="EE84" s="32" t="str">
        <f ca="true">+IF(OFFSET('Hygiene Data'!$H$13,0,10*ROW('Hygiene Data'!H78))="","",OFFSET('Hygiene Data'!$H$13,0,10*ROW('Hygiene Data'!H78)))</f>
        <v/>
      </c>
      <c r="EF84" s="32" t="str">
        <f ca="true">+IF(OFFSET('Hygiene Data'!$H$14,0,10*ROW('Hygiene Data'!H78))="","",OFFSET('Hygiene Data'!$H$14,0,10*ROW('Hygiene Data'!H78)))</f>
        <v/>
      </c>
    </row>
    <row r="85" x14ac:dyDescent="0.2">
      <c r="A85" s="55" t="str">
        <f ca="true">+IF(OFFSET('Water Data'!$B$1,0,10*ROW('Water Data'!B82))="","",OFFSET('Water Data'!$B$1,0,10*ROW('Water Data'!B82)))</f>
        <v/>
      </c>
      <c r="B85" s="55" t="str">
        <f ca="true">+IF(OFFSET('Water Data'!$A$3,0,10*ROW('Water Data'!A82))="","",OFFSET('Water Data'!$A$3,0,10*ROW('Water Data'!A82)))</f>
        <v/>
      </c>
      <c r="C85" s="55" t="str">
        <f ca="true">+IF(OFFSET('Water Data'!$C$3,0,10*ROW('Water Data'!C82))="","",OFFSET('Water Data'!$C$3,0,10*ROW('Water Data'!C82)))</f>
        <v/>
      </c>
      <c r="D85" s="243"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3"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3"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3"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3"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3"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3"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3"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3"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3"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3"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3"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3"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3"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3"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3"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3"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3"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4"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4"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4"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4"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4"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4"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4"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4"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4"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4"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4"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4"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4"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4"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4"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4"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4"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4"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4"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4"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4"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4"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4"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4"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4"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4"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4"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4"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4"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4"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5"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5"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5"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5"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5"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5"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5"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5"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5"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5"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5"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5"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5"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5"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5"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5"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5"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5"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2" t="str">
        <f ca="true">+IF(OFFSET('Water Data'!$C$28,0,10*ROW('Water Data'!C79))="","",OFFSET('Water Data'!$C$28,0,10*ROW('Water Data'!C79)))</f>
        <v/>
      </c>
      <c r="BT85" s="32" t="str">
        <f ca="true">+IF(OFFSET('Water Data'!$C$29,0,10*ROW('Water Data'!C79))="","",OFFSET('Water Data'!$C$29,0,10*ROW('Water Data'!C79)))</f>
        <v/>
      </c>
      <c r="BU85" s="32" t="str">
        <f ca="true">+IF(OFFSET('Water Data'!$C$30,0,10*ROW('Water Data'!C79))="","",OFFSET('Water Data'!$C$30,0,10*ROW('Water Data'!C79)))</f>
        <v/>
      </c>
      <c r="BV85" s="32" t="str">
        <f ca="true">+IF(OFFSET('Water Data'!$D$28,0,10*ROW('Water Data'!D79))="","",OFFSET('Water Data'!$D$28,0,10*ROW('Water Data'!D79)))</f>
        <v/>
      </c>
      <c r="BW85" s="32" t="str">
        <f ca="true">+IF(OFFSET('Water Data'!$D$29,0,10*ROW('Water Data'!D79))="","",OFFSET('Water Data'!$D$29,0,10*ROW('Water Data'!D79)))</f>
        <v/>
      </c>
      <c r="BX85" s="32" t="str">
        <f ca="true">+IF(OFFSET('Water Data'!$D$30,0,10*ROW('Water Data'!D79))="","",OFFSET('Water Data'!$D$30,0,10*ROW('Water Data'!D79)))</f>
        <v/>
      </c>
      <c r="BY85" s="32" t="str">
        <f ca="true">+IF(OFFSET('Water Data'!$E$28,0,10*ROW('Water Data'!E79))="","",OFFSET('Water Data'!$E$28,0,10*ROW('Water Data'!E79)))</f>
        <v/>
      </c>
      <c r="BZ85" s="32" t="str">
        <f ca="true">+IF(OFFSET('Water Data'!$E$29,0,10*ROW('Water Data'!E79))="","",OFFSET('Water Data'!$E$29,0,10*ROW('Water Data'!E79)))</f>
        <v/>
      </c>
      <c r="CA85" s="32" t="str">
        <f ca="true">+IF(OFFSET('Water Data'!$E$30,0,10*ROW('Water Data'!E79))="","",OFFSET('Water Data'!$E$30,0,10*ROW('Water Data'!E79)))</f>
        <v/>
      </c>
      <c r="CB85" s="32" t="str">
        <f ca="true">+IF(OFFSET('Water Data'!$F$28,0,10*ROW('Water Data'!F79))="","",OFFSET('Water Data'!$F$28,0,10*ROW('Water Data'!F79)))</f>
        <v/>
      </c>
      <c r="CC85" s="32" t="str">
        <f ca="true">+IF(OFFSET('Water Data'!$F$29,0,10*ROW('Water Data'!F79))="","",OFFSET('Water Data'!$F$29,0,10*ROW('Water Data'!F79)))</f>
        <v/>
      </c>
      <c r="CD85" s="32" t="str">
        <f ca="true">+IF(OFFSET('Water Data'!$F$30,0,10*ROW('Water Data'!F79))="","",OFFSET('Water Data'!$F$30,0,10*ROW('Water Data'!F79)))</f>
        <v/>
      </c>
      <c r="CE85" s="32" t="str">
        <f ca="true">+IF(OFFSET('Water Data'!$G$28,0,10*ROW('Water Data'!G79))="","",OFFSET('Water Data'!$G$28,0,10*ROW('Water Data'!G79)))</f>
        <v/>
      </c>
      <c r="CF85" s="32" t="str">
        <f ca="true">+IF(OFFSET('Water Data'!$G$29,0,10*ROW('Water Data'!G79))="","",OFFSET('Water Data'!$G$29,0,10*ROW('Water Data'!G79)))</f>
        <v/>
      </c>
      <c r="CG85" s="32" t="str">
        <f ca="true">+IF(OFFSET('Water Data'!$G$30,0,10*ROW('Water Data'!G79))="","",OFFSET('Water Data'!$G$30,0,10*ROW('Water Data'!G79)))</f>
        <v/>
      </c>
      <c r="CH85" s="32" t="str">
        <f ca="true">+IF(OFFSET('Water Data'!$H$28,0,10*ROW('Water Data'!H79))="","",OFFSET('Water Data'!$H$28,0,10*ROW('Water Data'!H79)))</f>
        <v/>
      </c>
      <c r="CI85" s="32" t="str">
        <f ca="true">+IF(OFFSET('Water Data'!$H$29,0,10*ROW('Water Data'!H79))="","",OFFSET('Water Data'!$H$29,0,10*ROW('Water Data'!H79)))</f>
        <v/>
      </c>
      <c r="CJ85" s="32" t="str">
        <f ca="true">+IF(OFFSET('Water Data'!$H$30,0,10*ROW('Water Data'!H79))="","",OFFSET('Water Data'!$H$30,0,10*ROW('Water Data'!H79)))</f>
        <v/>
      </c>
      <c r="CK85" s="32" t="str">
        <f ca="true">+IF(OFFSET('Sanitation Data'!$C$29,0,10*ROW('Sanitation Data'!C79))="","",OFFSET('Sanitation Data'!$C$29,0,10*ROW('Sanitation Data'!C79)))</f>
        <v/>
      </c>
      <c r="CL85" s="32" t="str">
        <f ca="true">+IF(OFFSET('Sanitation Data'!$C$30,0,10*ROW('Sanitation Data'!C79))="","",OFFSET('Sanitation Data'!$C$30,0,10*ROW('Sanitation Data'!C79)))</f>
        <v/>
      </c>
      <c r="CM85" s="32" t="str">
        <f ca="true">+IF(OFFSET('Sanitation Data'!$C$31,0,10*ROW('Sanitation Data'!C79))="","",OFFSET('Sanitation Data'!$C$31,0,10*ROW('Sanitation Data'!C79)))</f>
        <v/>
      </c>
      <c r="CN85" s="32" t="str">
        <f ca="true">+IF(OFFSET('Sanitation Data'!$C$32,0,10*ROW('Sanitation Data'!C79))="","",OFFSET('Sanitation Data'!$C$32,0,10*ROW('Sanitation Data'!C79)))</f>
        <v/>
      </c>
      <c r="CO85" s="32" t="str">
        <f ca="true">+IF(OFFSET('Sanitation Data'!$C$33,0,10*ROW('Sanitation Data'!C79))="","",OFFSET('Sanitation Data'!$C$33,0,10*ROW('Sanitation Data'!C79)))</f>
        <v/>
      </c>
      <c r="CP85" s="32" t="str">
        <f ca="true">+IF(OFFSET('Sanitation Data'!$D$29,0,10*ROW('Sanitation Data'!D79))="","",OFFSET('Sanitation Data'!$D$29,0,10*ROW('Sanitation Data'!D79)))</f>
        <v/>
      </c>
      <c r="CQ85" s="32" t="str">
        <f ca="true">+IF(OFFSET('Sanitation Data'!$D$30,0,10*ROW('Sanitation Data'!D79))="","",OFFSET('Sanitation Data'!$D$30,0,10*ROW('Sanitation Data'!D79)))</f>
        <v/>
      </c>
      <c r="CR85" s="32" t="str">
        <f ca="true">+IF(OFFSET('Sanitation Data'!$D$31,0,10*ROW('Sanitation Data'!D79))="","",OFFSET('Sanitation Data'!$D$31,0,10*ROW('Sanitation Data'!D79)))</f>
        <v/>
      </c>
      <c r="CS85" s="32" t="str">
        <f ca="true">+IF(OFFSET('Sanitation Data'!$D$32,0,10*ROW('Sanitation Data'!D79))="","",OFFSET('Sanitation Data'!$D$32,0,10*ROW('Sanitation Data'!D79)))</f>
        <v/>
      </c>
      <c r="CT85" s="32" t="str">
        <f ca="true">+IF(OFFSET('Sanitation Data'!$D$33,0,10*ROW('Sanitation Data'!D79))="","",OFFSET('Sanitation Data'!$D$33,0,10*ROW('Sanitation Data'!D79)))</f>
        <v/>
      </c>
      <c r="CU85" s="32" t="str">
        <f ca="true">+IF(OFFSET('Sanitation Data'!$E$29,0,10*ROW('Sanitation Data'!E79))="","",OFFSET('Sanitation Data'!$E$29,0,10*ROW('Sanitation Data'!E79)))</f>
        <v/>
      </c>
      <c r="CV85" s="32" t="str">
        <f ca="true">+IF(OFFSET('Sanitation Data'!$E$30,0,10*ROW('Sanitation Data'!E79))="","",OFFSET('Sanitation Data'!$E$30,0,10*ROW('Sanitation Data'!E79)))</f>
        <v/>
      </c>
      <c r="CW85" s="32" t="str">
        <f ca="true">+IF(OFFSET('Sanitation Data'!$E$31,0,10*ROW('Sanitation Data'!E79))="","",OFFSET('Sanitation Data'!$E$31,0,10*ROW('Sanitation Data'!E79)))</f>
        <v/>
      </c>
      <c r="CX85" s="32" t="str">
        <f ca="true">+IF(OFFSET('Sanitation Data'!$E$32,0,10*ROW('Sanitation Data'!E79))="","",OFFSET('Sanitation Data'!$E$32,0,10*ROW('Sanitation Data'!E79)))</f>
        <v/>
      </c>
      <c r="CY85" s="32" t="str">
        <f ca="true">+IF(OFFSET('Sanitation Data'!$E$33,0,10*ROW('Sanitation Data'!E79))="","",OFFSET('Sanitation Data'!$E$33,0,10*ROW('Sanitation Data'!E79)))</f>
        <v/>
      </c>
      <c r="CZ85" s="32" t="str">
        <f ca="true">+IF(OFFSET('Sanitation Data'!$F$29,0,10*ROW('Sanitation Data'!F79))="","",OFFSET('Sanitation Data'!$F$29,0,10*ROW('Sanitation Data'!F79)))</f>
        <v/>
      </c>
      <c r="DA85" s="32" t="str">
        <f ca="true">+IF(OFFSET('Sanitation Data'!$F$30,0,10*ROW('Sanitation Data'!F79))="","",OFFSET('Sanitation Data'!$F$30,0,10*ROW('Sanitation Data'!F79)))</f>
        <v/>
      </c>
      <c r="DB85" s="32" t="str">
        <f ca="true">+IF(OFFSET('Sanitation Data'!$F$31,0,10*ROW('Sanitation Data'!F79))="","",OFFSET('Sanitation Data'!$F$31,0,10*ROW('Sanitation Data'!F79)))</f>
        <v/>
      </c>
      <c r="DC85" s="32" t="str">
        <f ca="true">+IF(OFFSET('Sanitation Data'!$F$32,0,10*ROW('Sanitation Data'!F79))="","",OFFSET('Sanitation Data'!$F$32,0,10*ROW('Sanitation Data'!F79)))</f>
        <v/>
      </c>
      <c r="DD85" s="32" t="str">
        <f ca="true">+IF(OFFSET('Sanitation Data'!$F$33,0,10*ROW('Sanitation Data'!F79))="","",OFFSET('Sanitation Data'!$F$33,0,10*ROW('Sanitation Data'!F79)))</f>
        <v/>
      </c>
      <c r="DE85" s="32" t="str">
        <f ca="true">+IF(OFFSET('Sanitation Data'!$G$29,0,10*ROW('Sanitation Data'!G79))="","",OFFSET('Sanitation Data'!$G$29,0,10*ROW('Sanitation Data'!G79)))</f>
        <v/>
      </c>
      <c r="DF85" s="32" t="str">
        <f ca="true">+IF(OFFSET('Sanitation Data'!$G$30,0,10*ROW('Sanitation Data'!G79))="","",OFFSET('Sanitation Data'!$G$30,0,10*ROW('Sanitation Data'!G79)))</f>
        <v/>
      </c>
      <c r="DG85" s="32" t="str">
        <f ca="true">+IF(OFFSET('Sanitation Data'!$G$31,0,10*ROW('Sanitation Data'!G79))="","",OFFSET('Sanitation Data'!$G$31,0,10*ROW('Sanitation Data'!G79)))</f>
        <v/>
      </c>
      <c r="DH85" s="32" t="str">
        <f ca="true">+IF(OFFSET('Sanitation Data'!$G$32,0,10*ROW('Sanitation Data'!G79))="","",OFFSET('Sanitation Data'!$G$32,0,10*ROW('Sanitation Data'!G79)))</f>
        <v/>
      </c>
      <c r="DI85" s="32" t="str">
        <f ca="true">+IF(OFFSET('Sanitation Data'!$G$33,0,10*ROW('Sanitation Data'!G79))="","",OFFSET('Sanitation Data'!$G$33,0,10*ROW('Sanitation Data'!G79)))</f>
        <v/>
      </c>
      <c r="DJ85" s="32" t="str">
        <f ca="true">+IF(OFFSET('Sanitation Data'!$H$29,0,10*ROW('Sanitation Data'!H79))="","",OFFSET('Sanitation Data'!$H$29,0,10*ROW('Sanitation Data'!H79)))</f>
        <v/>
      </c>
      <c r="DK85" s="32" t="str">
        <f ca="true">+IF(OFFSET('Sanitation Data'!$H$30,0,10*ROW('Sanitation Data'!H79))="","",OFFSET('Sanitation Data'!$H$30,0,10*ROW('Sanitation Data'!H79)))</f>
        <v/>
      </c>
      <c r="DL85" s="32" t="str">
        <f ca="true">+IF(OFFSET('Sanitation Data'!$H$31,0,10*ROW('Sanitation Data'!H79))="","",OFFSET('Sanitation Data'!$H$31,0,10*ROW('Sanitation Data'!H79)))</f>
        <v/>
      </c>
      <c r="DM85" s="32" t="str">
        <f ca="true">+IF(OFFSET('Sanitation Data'!$H$32,0,10*ROW('Sanitation Data'!H79))="","",OFFSET('Sanitation Data'!$H$32,0,10*ROW('Sanitation Data'!H79)))</f>
        <v/>
      </c>
      <c r="DN85" s="32" t="str">
        <f ca="true">+IF(OFFSET('Sanitation Data'!$H$33,0,10*ROW('Sanitation Data'!H79))="","",OFFSET('Sanitation Data'!$H$33,0,10*ROW('Sanitation Data'!H79)))</f>
        <v/>
      </c>
      <c r="DO85" s="32" t="str">
        <f ca="true">+IF(OFFSET('Hygiene Data'!$C$12,0,10*ROW('Hygiene Data'!C79))="","",OFFSET('Hygiene Data'!$C$12,0,10*ROW('Hygiene Data'!C79)))</f>
        <v/>
      </c>
      <c r="DP85" s="32" t="str">
        <f ca="true">+IF(OFFSET('Hygiene Data'!$C$13,0,10*ROW('Hygiene Data'!C79))="","",OFFSET('Hygiene Data'!$C$13,0,10*ROW('Hygiene Data'!C79)))</f>
        <v/>
      </c>
      <c r="DQ85" s="32" t="str">
        <f ca="true">+IF(OFFSET('Hygiene Data'!$C$14,0,10*ROW('Hygiene Data'!C79))="","",OFFSET('Hygiene Data'!$C$14,0,10*ROW('Hygiene Data'!C79)))</f>
        <v/>
      </c>
      <c r="DR85" s="32" t="str">
        <f ca="true">+IF(OFFSET('Hygiene Data'!$D$12,0,10*ROW('Hygiene Data'!D79))="","",OFFSET('Hygiene Data'!$D$12,0,10*ROW('Hygiene Data'!D79)))</f>
        <v/>
      </c>
      <c r="DS85" s="32" t="str">
        <f ca="true">+IF(OFFSET('Hygiene Data'!$D$13,0,10*ROW('Hygiene Data'!D79))="","",OFFSET('Hygiene Data'!$D$13,0,10*ROW('Hygiene Data'!D79)))</f>
        <v/>
      </c>
      <c r="DT85" s="32" t="str">
        <f ca="true">+IF(OFFSET('Hygiene Data'!$D$14,0,10*ROW('Hygiene Data'!D79))="","",OFFSET('Hygiene Data'!$D$14,0,10*ROW('Hygiene Data'!D79)))</f>
        <v/>
      </c>
      <c r="DU85" s="32" t="str">
        <f ca="true">+IF(OFFSET('Hygiene Data'!$E$12,0,10*ROW('Hygiene Data'!E79))="","",OFFSET('Hygiene Data'!$E$12,0,10*ROW('Hygiene Data'!E79)))</f>
        <v/>
      </c>
      <c r="DV85" s="32" t="str">
        <f ca="true">+IF(OFFSET('Hygiene Data'!$E$13,0,10*ROW('Hygiene Data'!E79))="","",OFFSET('Hygiene Data'!$E$13,0,10*ROW('Hygiene Data'!E79)))</f>
        <v/>
      </c>
      <c r="DW85" s="32" t="str">
        <f ca="true">+IF(OFFSET('Hygiene Data'!$E$14,0,10*ROW('Hygiene Data'!E79))="","",OFFSET('Hygiene Data'!$E$14,0,10*ROW('Hygiene Data'!E79)))</f>
        <v/>
      </c>
      <c r="DX85" s="32" t="str">
        <f ca="true">+IF(OFFSET('Hygiene Data'!$F$12,0,10*ROW('Hygiene Data'!F79))="","",OFFSET('Hygiene Data'!$F$12,0,10*ROW('Hygiene Data'!F79)))</f>
        <v/>
      </c>
      <c r="DY85" s="32" t="str">
        <f ca="true">+IF(OFFSET('Hygiene Data'!$F$13,0,10*ROW('Hygiene Data'!F79))="","",OFFSET('Hygiene Data'!$F$13,0,10*ROW('Hygiene Data'!F79)))</f>
        <v/>
      </c>
      <c r="DZ85" s="32" t="str">
        <f ca="true">+IF(OFFSET('Hygiene Data'!$F$14,0,10*ROW('Hygiene Data'!F79))="","",OFFSET('Hygiene Data'!$F$14,0,10*ROW('Hygiene Data'!F79)))</f>
        <v/>
      </c>
      <c r="EA85" s="32" t="str">
        <f ca="true">+IF(OFFSET('Hygiene Data'!$G$12,0,10*ROW('Hygiene Data'!G79))="","",OFFSET('Hygiene Data'!$G$12,0,10*ROW('Hygiene Data'!G79)))</f>
        <v/>
      </c>
      <c r="EB85" s="32" t="str">
        <f ca="true">+IF(OFFSET('Hygiene Data'!$G$13,0,10*ROW('Hygiene Data'!G79))="","",OFFSET('Hygiene Data'!$G$13,0,10*ROW('Hygiene Data'!G79)))</f>
        <v/>
      </c>
      <c r="EC85" s="32" t="str">
        <f ca="true">+IF(OFFSET('Hygiene Data'!$G$14,0,10*ROW('Hygiene Data'!G79))="","",OFFSET('Hygiene Data'!$G$14,0,10*ROW('Hygiene Data'!G79)))</f>
        <v/>
      </c>
      <c r="ED85" s="32" t="str">
        <f ca="true">+IF(OFFSET('Hygiene Data'!$H$12,0,10*ROW('Hygiene Data'!H79))="","",OFFSET('Hygiene Data'!$H$12,0,10*ROW('Hygiene Data'!H79)))</f>
        <v/>
      </c>
      <c r="EE85" s="32" t="str">
        <f ca="true">+IF(OFFSET('Hygiene Data'!$H$13,0,10*ROW('Hygiene Data'!H79))="","",OFFSET('Hygiene Data'!$H$13,0,10*ROW('Hygiene Data'!H79)))</f>
        <v/>
      </c>
      <c r="EF85" s="32" t="str">
        <f ca="true">+IF(OFFSET('Hygiene Data'!$H$14,0,10*ROW('Hygiene Data'!H79))="","",OFFSET('Hygiene Data'!$H$14,0,10*ROW('Hygiene Data'!H79)))</f>
        <v/>
      </c>
    </row>
    <row r="86" x14ac:dyDescent="0.2">
      <c r="A86" s="55" t="str">
        <f ca="true">+IF(OFFSET('Water Data'!$B$1,0,10*ROW('Water Data'!B83))="","",OFFSET('Water Data'!$B$1,0,10*ROW('Water Data'!B83)))</f>
        <v/>
      </c>
      <c r="B86" s="55" t="str">
        <f ca="true">+IF(OFFSET('Water Data'!$A$3,0,10*ROW('Water Data'!A83))="","",OFFSET('Water Data'!$A$3,0,10*ROW('Water Data'!A83)))</f>
        <v/>
      </c>
      <c r="C86" s="55" t="str">
        <f ca="true">+IF(OFFSET('Water Data'!$C$3,0,10*ROW('Water Data'!C83))="","",OFFSET('Water Data'!$C$3,0,10*ROW('Water Data'!C83)))</f>
        <v/>
      </c>
      <c r="D86" s="243"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3"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3"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3"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3"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3"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3"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3"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3"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3"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3"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3"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3"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3"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3"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3"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3"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3"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4"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4"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4"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4"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4"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4"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4"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4"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4"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4"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4"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4"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4"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4"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4"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4"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4"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4"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4"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4"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4"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4"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4"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4"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4"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4"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4"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4"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4"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4"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5"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5"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5"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5"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5"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5"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5"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5"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5"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5"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5"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5"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5"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5"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5"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5"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5"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5"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2" t="str">
        <f ca="true">+IF(OFFSET('Water Data'!$C$28,0,10*ROW('Water Data'!C80))="","",OFFSET('Water Data'!$C$28,0,10*ROW('Water Data'!C80)))</f>
        <v/>
      </c>
      <c r="BT86" s="32" t="str">
        <f ca="true">+IF(OFFSET('Water Data'!$C$29,0,10*ROW('Water Data'!C80))="","",OFFSET('Water Data'!$C$29,0,10*ROW('Water Data'!C80)))</f>
        <v/>
      </c>
      <c r="BU86" s="32" t="str">
        <f ca="true">+IF(OFFSET('Water Data'!$C$30,0,10*ROW('Water Data'!C80))="","",OFFSET('Water Data'!$C$30,0,10*ROW('Water Data'!C80)))</f>
        <v/>
      </c>
      <c r="BV86" s="32" t="str">
        <f ca="true">+IF(OFFSET('Water Data'!$D$28,0,10*ROW('Water Data'!D80))="","",OFFSET('Water Data'!$D$28,0,10*ROW('Water Data'!D80)))</f>
        <v/>
      </c>
      <c r="BW86" s="32" t="str">
        <f ca="true">+IF(OFFSET('Water Data'!$D$29,0,10*ROW('Water Data'!D80))="","",OFFSET('Water Data'!$D$29,0,10*ROW('Water Data'!D80)))</f>
        <v/>
      </c>
      <c r="BX86" s="32" t="str">
        <f ca="true">+IF(OFFSET('Water Data'!$D$30,0,10*ROW('Water Data'!D80))="","",OFFSET('Water Data'!$D$30,0,10*ROW('Water Data'!D80)))</f>
        <v/>
      </c>
      <c r="BY86" s="32" t="str">
        <f ca="true">+IF(OFFSET('Water Data'!$E$28,0,10*ROW('Water Data'!E80))="","",OFFSET('Water Data'!$E$28,0,10*ROW('Water Data'!E80)))</f>
        <v/>
      </c>
      <c r="BZ86" s="32" t="str">
        <f ca="true">+IF(OFFSET('Water Data'!$E$29,0,10*ROW('Water Data'!E80))="","",OFFSET('Water Data'!$E$29,0,10*ROW('Water Data'!E80)))</f>
        <v/>
      </c>
      <c r="CA86" s="32" t="str">
        <f ca="true">+IF(OFFSET('Water Data'!$E$30,0,10*ROW('Water Data'!E80))="","",OFFSET('Water Data'!$E$30,0,10*ROW('Water Data'!E80)))</f>
        <v/>
      </c>
      <c r="CB86" s="32" t="str">
        <f ca="true">+IF(OFFSET('Water Data'!$F$28,0,10*ROW('Water Data'!F80))="","",OFFSET('Water Data'!$F$28,0,10*ROW('Water Data'!F80)))</f>
        <v/>
      </c>
      <c r="CC86" s="32" t="str">
        <f ca="true">+IF(OFFSET('Water Data'!$F$29,0,10*ROW('Water Data'!F80))="","",OFFSET('Water Data'!$F$29,0,10*ROW('Water Data'!F80)))</f>
        <v/>
      </c>
      <c r="CD86" s="32" t="str">
        <f ca="true">+IF(OFFSET('Water Data'!$F$30,0,10*ROW('Water Data'!F80))="","",OFFSET('Water Data'!$F$30,0,10*ROW('Water Data'!F80)))</f>
        <v/>
      </c>
      <c r="CE86" s="32" t="str">
        <f ca="true">+IF(OFFSET('Water Data'!$G$28,0,10*ROW('Water Data'!G80))="","",OFFSET('Water Data'!$G$28,0,10*ROW('Water Data'!G80)))</f>
        <v/>
      </c>
      <c r="CF86" s="32" t="str">
        <f ca="true">+IF(OFFSET('Water Data'!$G$29,0,10*ROW('Water Data'!G80))="","",OFFSET('Water Data'!$G$29,0,10*ROW('Water Data'!G80)))</f>
        <v/>
      </c>
      <c r="CG86" s="32" t="str">
        <f ca="true">+IF(OFFSET('Water Data'!$G$30,0,10*ROW('Water Data'!G80))="","",OFFSET('Water Data'!$G$30,0,10*ROW('Water Data'!G80)))</f>
        <v/>
      </c>
      <c r="CH86" s="32" t="str">
        <f ca="true">+IF(OFFSET('Water Data'!$H$28,0,10*ROW('Water Data'!H80))="","",OFFSET('Water Data'!$H$28,0,10*ROW('Water Data'!H80)))</f>
        <v/>
      </c>
      <c r="CI86" s="32" t="str">
        <f ca="true">+IF(OFFSET('Water Data'!$H$29,0,10*ROW('Water Data'!H80))="","",OFFSET('Water Data'!$H$29,0,10*ROW('Water Data'!H80)))</f>
        <v/>
      </c>
      <c r="CJ86" s="32" t="str">
        <f ca="true">+IF(OFFSET('Water Data'!$H$30,0,10*ROW('Water Data'!H80))="","",OFFSET('Water Data'!$H$30,0,10*ROW('Water Data'!H80)))</f>
        <v/>
      </c>
      <c r="CK86" s="32" t="str">
        <f ca="true">+IF(OFFSET('Sanitation Data'!$C$29,0,10*ROW('Sanitation Data'!C80))="","",OFFSET('Sanitation Data'!$C$29,0,10*ROW('Sanitation Data'!C80)))</f>
        <v/>
      </c>
      <c r="CL86" s="32" t="str">
        <f ca="true">+IF(OFFSET('Sanitation Data'!$C$30,0,10*ROW('Sanitation Data'!C80))="","",OFFSET('Sanitation Data'!$C$30,0,10*ROW('Sanitation Data'!C80)))</f>
        <v/>
      </c>
      <c r="CM86" s="32" t="str">
        <f ca="true">+IF(OFFSET('Sanitation Data'!$C$31,0,10*ROW('Sanitation Data'!C80))="","",OFFSET('Sanitation Data'!$C$31,0,10*ROW('Sanitation Data'!C80)))</f>
        <v/>
      </c>
      <c r="CN86" s="32" t="str">
        <f ca="true">+IF(OFFSET('Sanitation Data'!$C$32,0,10*ROW('Sanitation Data'!C80))="","",OFFSET('Sanitation Data'!$C$32,0,10*ROW('Sanitation Data'!C80)))</f>
        <v/>
      </c>
      <c r="CO86" s="32" t="str">
        <f ca="true">+IF(OFFSET('Sanitation Data'!$C$33,0,10*ROW('Sanitation Data'!C80))="","",OFFSET('Sanitation Data'!$C$33,0,10*ROW('Sanitation Data'!C80)))</f>
        <v/>
      </c>
      <c r="CP86" s="32" t="str">
        <f ca="true">+IF(OFFSET('Sanitation Data'!$D$29,0,10*ROW('Sanitation Data'!D80))="","",OFFSET('Sanitation Data'!$D$29,0,10*ROW('Sanitation Data'!D80)))</f>
        <v/>
      </c>
      <c r="CQ86" s="32" t="str">
        <f ca="true">+IF(OFFSET('Sanitation Data'!$D$30,0,10*ROW('Sanitation Data'!D80))="","",OFFSET('Sanitation Data'!$D$30,0,10*ROW('Sanitation Data'!D80)))</f>
        <v/>
      </c>
      <c r="CR86" s="32" t="str">
        <f ca="true">+IF(OFFSET('Sanitation Data'!$D$31,0,10*ROW('Sanitation Data'!D80))="","",OFFSET('Sanitation Data'!$D$31,0,10*ROW('Sanitation Data'!D80)))</f>
        <v/>
      </c>
      <c r="CS86" s="32" t="str">
        <f ca="true">+IF(OFFSET('Sanitation Data'!$D$32,0,10*ROW('Sanitation Data'!D80))="","",OFFSET('Sanitation Data'!$D$32,0,10*ROW('Sanitation Data'!D80)))</f>
        <v/>
      </c>
      <c r="CT86" s="32" t="str">
        <f ca="true">+IF(OFFSET('Sanitation Data'!$D$33,0,10*ROW('Sanitation Data'!D80))="","",OFFSET('Sanitation Data'!$D$33,0,10*ROW('Sanitation Data'!D80)))</f>
        <v/>
      </c>
      <c r="CU86" s="32" t="str">
        <f ca="true">+IF(OFFSET('Sanitation Data'!$E$29,0,10*ROW('Sanitation Data'!E80))="","",OFFSET('Sanitation Data'!$E$29,0,10*ROW('Sanitation Data'!E80)))</f>
        <v/>
      </c>
      <c r="CV86" s="32" t="str">
        <f ca="true">+IF(OFFSET('Sanitation Data'!$E$30,0,10*ROW('Sanitation Data'!E80))="","",OFFSET('Sanitation Data'!$E$30,0,10*ROW('Sanitation Data'!E80)))</f>
        <v/>
      </c>
      <c r="CW86" s="32" t="str">
        <f ca="true">+IF(OFFSET('Sanitation Data'!$E$31,0,10*ROW('Sanitation Data'!E80))="","",OFFSET('Sanitation Data'!$E$31,0,10*ROW('Sanitation Data'!E80)))</f>
        <v/>
      </c>
      <c r="CX86" s="32" t="str">
        <f ca="true">+IF(OFFSET('Sanitation Data'!$E$32,0,10*ROW('Sanitation Data'!E80))="","",OFFSET('Sanitation Data'!$E$32,0,10*ROW('Sanitation Data'!E80)))</f>
        <v/>
      </c>
      <c r="CY86" s="32" t="str">
        <f ca="true">+IF(OFFSET('Sanitation Data'!$E$33,0,10*ROW('Sanitation Data'!E80))="","",OFFSET('Sanitation Data'!$E$33,0,10*ROW('Sanitation Data'!E80)))</f>
        <v/>
      </c>
      <c r="CZ86" s="32" t="str">
        <f ca="true">+IF(OFFSET('Sanitation Data'!$F$29,0,10*ROW('Sanitation Data'!F80))="","",OFFSET('Sanitation Data'!$F$29,0,10*ROW('Sanitation Data'!F80)))</f>
        <v/>
      </c>
      <c r="DA86" s="32" t="str">
        <f ca="true">+IF(OFFSET('Sanitation Data'!$F$30,0,10*ROW('Sanitation Data'!F80))="","",OFFSET('Sanitation Data'!$F$30,0,10*ROW('Sanitation Data'!F80)))</f>
        <v/>
      </c>
      <c r="DB86" s="32" t="str">
        <f ca="true">+IF(OFFSET('Sanitation Data'!$F$31,0,10*ROW('Sanitation Data'!F80))="","",OFFSET('Sanitation Data'!$F$31,0,10*ROW('Sanitation Data'!F80)))</f>
        <v/>
      </c>
      <c r="DC86" s="32" t="str">
        <f ca="true">+IF(OFFSET('Sanitation Data'!$F$32,0,10*ROW('Sanitation Data'!F80))="","",OFFSET('Sanitation Data'!$F$32,0,10*ROW('Sanitation Data'!F80)))</f>
        <v/>
      </c>
      <c r="DD86" s="32" t="str">
        <f ca="true">+IF(OFFSET('Sanitation Data'!$F$33,0,10*ROW('Sanitation Data'!F80))="","",OFFSET('Sanitation Data'!$F$33,0,10*ROW('Sanitation Data'!F80)))</f>
        <v/>
      </c>
      <c r="DE86" s="32" t="str">
        <f ca="true">+IF(OFFSET('Sanitation Data'!$G$29,0,10*ROW('Sanitation Data'!G80))="","",OFFSET('Sanitation Data'!$G$29,0,10*ROW('Sanitation Data'!G80)))</f>
        <v/>
      </c>
      <c r="DF86" s="32" t="str">
        <f ca="true">+IF(OFFSET('Sanitation Data'!$G$30,0,10*ROW('Sanitation Data'!G80))="","",OFFSET('Sanitation Data'!$G$30,0,10*ROW('Sanitation Data'!G80)))</f>
        <v/>
      </c>
      <c r="DG86" s="32" t="str">
        <f ca="true">+IF(OFFSET('Sanitation Data'!$G$31,0,10*ROW('Sanitation Data'!G80))="","",OFFSET('Sanitation Data'!$G$31,0,10*ROW('Sanitation Data'!G80)))</f>
        <v/>
      </c>
      <c r="DH86" s="32" t="str">
        <f ca="true">+IF(OFFSET('Sanitation Data'!$G$32,0,10*ROW('Sanitation Data'!G80))="","",OFFSET('Sanitation Data'!$G$32,0,10*ROW('Sanitation Data'!G80)))</f>
        <v/>
      </c>
      <c r="DI86" s="32" t="str">
        <f ca="true">+IF(OFFSET('Sanitation Data'!$G$33,0,10*ROW('Sanitation Data'!G80))="","",OFFSET('Sanitation Data'!$G$33,0,10*ROW('Sanitation Data'!G80)))</f>
        <v/>
      </c>
      <c r="DJ86" s="32" t="str">
        <f ca="true">+IF(OFFSET('Sanitation Data'!$H$29,0,10*ROW('Sanitation Data'!H80))="","",OFFSET('Sanitation Data'!$H$29,0,10*ROW('Sanitation Data'!H80)))</f>
        <v/>
      </c>
      <c r="DK86" s="32" t="str">
        <f ca="true">+IF(OFFSET('Sanitation Data'!$H$30,0,10*ROW('Sanitation Data'!H80))="","",OFFSET('Sanitation Data'!$H$30,0,10*ROW('Sanitation Data'!H80)))</f>
        <v/>
      </c>
      <c r="DL86" s="32" t="str">
        <f ca="true">+IF(OFFSET('Sanitation Data'!$H$31,0,10*ROW('Sanitation Data'!H80))="","",OFFSET('Sanitation Data'!$H$31,0,10*ROW('Sanitation Data'!H80)))</f>
        <v/>
      </c>
      <c r="DM86" s="32" t="str">
        <f ca="true">+IF(OFFSET('Sanitation Data'!$H$32,0,10*ROW('Sanitation Data'!H80))="","",OFFSET('Sanitation Data'!$H$32,0,10*ROW('Sanitation Data'!H80)))</f>
        <v/>
      </c>
      <c r="DN86" s="32" t="str">
        <f ca="true">+IF(OFFSET('Sanitation Data'!$H$33,0,10*ROW('Sanitation Data'!H80))="","",OFFSET('Sanitation Data'!$H$33,0,10*ROW('Sanitation Data'!H80)))</f>
        <v/>
      </c>
      <c r="DO86" s="32" t="str">
        <f ca="true">+IF(OFFSET('Hygiene Data'!$C$12,0,10*ROW('Hygiene Data'!C80))="","",OFFSET('Hygiene Data'!$C$12,0,10*ROW('Hygiene Data'!C80)))</f>
        <v/>
      </c>
      <c r="DP86" s="32" t="str">
        <f ca="true">+IF(OFFSET('Hygiene Data'!$C$13,0,10*ROW('Hygiene Data'!C80))="","",OFFSET('Hygiene Data'!$C$13,0,10*ROW('Hygiene Data'!C80)))</f>
        <v/>
      </c>
      <c r="DQ86" s="32" t="str">
        <f ca="true">+IF(OFFSET('Hygiene Data'!$C$14,0,10*ROW('Hygiene Data'!C80))="","",OFFSET('Hygiene Data'!$C$14,0,10*ROW('Hygiene Data'!C80)))</f>
        <v/>
      </c>
      <c r="DR86" s="32" t="str">
        <f ca="true">+IF(OFFSET('Hygiene Data'!$D$12,0,10*ROW('Hygiene Data'!D80))="","",OFFSET('Hygiene Data'!$D$12,0,10*ROW('Hygiene Data'!D80)))</f>
        <v/>
      </c>
      <c r="DS86" s="32" t="str">
        <f ca="true">+IF(OFFSET('Hygiene Data'!$D$13,0,10*ROW('Hygiene Data'!D80))="","",OFFSET('Hygiene Data'!$D$13,0,10*ROW('Hygiene Data'!D80)))</f>
        <v/>
      </c>
      <c r="DT86" s="32" t="str">
        <f ca="true">+IF(OFFSET('Hygiene Data'!$D$14,0,10*ROW('Hygiene Data'!D80))="","",OFFSET('Hygiene Data'!$D$14,0,10*ROW('Hygiene Data'!D80)))</f>
        <v/>
      </c>
      <c r="DU86" s="32" t="str">
        <f ca="true">+IF(OFFSET('Hygiene Data'!$E$12,0,10*ROW('Hygiene Data'!E80))="","",OFFSET('Hygiene Data'!$E$12,0,10*ROW('Hygiene Data'!E80)))</f>
        <v/>
      </c>
      <c r="DV86" s="32" t="str">
        <f ca="true">+IF(OFFSET('Hygiene Data'!$E$13,0,10*ROW('Hygiene Data'!E80))="","",OFFSET('Hygiene Data'!$E$13,0,10*ROW('Hygiene Data'!E80)))</f>
        <v/>
      </c>
      <c r="DW86" s="32" t="str">
        <f ca="true">+IF(OFFSET('Hygiene Data'!$E$14,0,10*ROW('Hygiene Data'!E80))="","",OFFSET('Hygiene Data'!$E$14,0,10*ROW('Hygiene Data'!E80)))</f>
        <v/>
      </c>
      <c r="DX86" s="32" t="str">
        <f ca="true">+IF(OFFSET('Hygiene Data'!$F$12,0,10*ROW('Hygiene Data'!F80))="","",OFFSET('Hygiene Data'!$F$12,0,10*ROW('Hygiene Data'!F80)))</f>
        <v/>
      </c>
      <c r="DY86" s="32" t="str">
        <f ca="true">+IF(OFFSET('Hygiene Data'!$F$13,0,10*ROW('Hygiene Data'!F80))="","",OFFSET('Hygiene Data'!$F$13,0,10*ROW('Hygiene Data'!F80)))</f>
        <v/>
      </c>
      <c r="DZ86" s="32" t="str">
        <f ca="true">+IF(OFFSET('Hygiene Data'!$F$14,0,10*ROW('Hygiene Data'!F80))="","",OFFSET('Hygiene Data'!$F$14,0,10*ROW('Hygiene Data'!F80)))</f>
        <v/>
      </c>
      <c r="EA86" s="32" t="str">
        <f ca="true">+IF(OFFSET('Hygiene Data'!$G$12,0,10*ROW('Hygiene Data'!G80))="","",OFFSET('Hygiene Data'!$G$12,0,10*ROW('Hygiene Data'!G80)))</f>
        <v/>
      </c>
      <c r="EB86" s="32" t="str">
        <f ca="true">+IF(OFFSET('Hygiene Data'!$G$13,0,10*ROW('Hygiene Data'!G80))="","",OFFSET('Hygiene Data'!$G$13,0,10*ROW('Hygiene Data'!G80)))</f>
        <v/>
      </c>
      <c r="EC86" s="32" t="str">
        <f ca="true">+IF(OFFSET('Hygiene Data'!$G$14,0,10*ROW('Hygiene Data'!G80))="","",OFFSET('Hygiene Data'!$G$14,0,10*ROW('Hygiene Data'!G80)))</f>
        <v/>
      </c>
      <c r="ED86" s="32" t="str">
        <f ca="true">+IF(OFFSET('Hygiene Data'!$H$12,0,10*ROW('Hygiene Data'!H80))="","",OFFSET('Hygiene Data'!$H$12,0,10*ROW('Hygiene Data'!H80)))</f>
        <v/>
      </c>
      <c r="EE86" s="32" t="str">
        <f ca="true">+IF(OFFSET('Hygiene Data'!$H$13,0,10*ROW('Hygiene Data'!H80))="","",OFFSET('Hygiene Data'!$H$13,0,10*ROW('Hygiene Data'!H80)))</f>
        <v/>
      </c>
      <c r="EF86" s="32" t="str">
        <f ca="true">+IF(OFFSET('Hygiene Data'!$H$14,0,10*ROW('Hygiene Data'!H80))="","",OFFSET('Hygiene Data'!$H$14,0,10*ROW('Hygiene Data'!H80)))</f>
        <v/>
      </c>
    </row>
    <row r="87" x14ac:dyDescent="0.2">
      <c r="A87" s="55" t="str">
        <f ca="true">+IF(OFFSET('Water Data'!$B$1,0,10*ROW('Water Data'!B84))="","",OFFSET('Water Data'!$B$1,0,10*ROW('Water Data'!B84)))</f>
        <v/>
      </c>
      <c r="B87" s="55" t="str">
        <f ca="true">+IF(OFFSET('Water Data'!$A$3,0,10*ROW('Water Data'!A84))="","",OFFSET('Water Data'!$A$3,0,10*ROW('Water Data'!A84)))</f>
        <v/>
      </c>
      <c r="C87" s="55" t="str">
        <f ca="true">+IF(OFFSET('Water Data'!$C$3,0,10*ROW('Water Data'!C84))="","",OFFSET('Water Data'!$C$3,0,10*ROW('Water Data'!C84)))</f>
        <v/>
      </c>
      <c r="D87" s="243"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3"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3"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3"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3"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3"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3"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3"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3"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3"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3"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3"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3"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3"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3"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3"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3"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3"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4"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4"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4"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4"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4"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4"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4"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4"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4"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4"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4"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4"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4"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4"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4"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4"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4"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4"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4"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4"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4"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4"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4"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4"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4"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4"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4"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4"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4"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4"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5"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5"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5"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5"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5"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5"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5"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5"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5"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5"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5"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5"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5"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5"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5"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5"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5"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5"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2" t="str">
        <f ca="true">+IF(OFFSET('Water Data'!$C$28,0,10*ROW('Water Data'!C81))="","",OFFSET('Water Data'!$C$28,0,10*ROW('Water Data'!C81)))</f>
        <v/>
      </c>
      <c r="BT87" s="32" t="str">
        <f ca="true">+IF(OFFSET('Water Data'!$C$29,0,10*ROW('Water Data'!C81))="","",OFFSET('Water Data'!$C$29,0,10*ROW('Water Data'!C81)))</f>
        <v/>
      </c>
      <c r="BU87" s="32" t="str">
        <f ca="true">+IF(OFFSET('Water Data'!$C$30,0,10*ROW('Water Data'!C81))="","",OFFSET('Water Data'!$C$30,0,10*ROW('Water Data'!C81)))</f>
        <v/>
      </c>
      <c r="BV87" s="32" t="str">
        <f ca="true">+IF(OFFSET('Water Data'!$D$28,0,10*ROW('Water Data'!D81))="","",OFFSET('Water Data'!$D$28,0,10*ROW('Water Data'!D81)))</f>
        <v/>
      </c>
      <c r="BW87" s="32" t="str">
        <f ca="true">+IF(OFFSET('Water Data'!$D$29,0,10*ROW('Water Data'!D81))="","",OFFSET('Water Data'!$D$29,0,10*ROW('Water Data'!D81)))</f>
        <v/>
      </c>
      <c r="BX87" s="32" t="str">
        <f ca="true">+IF(OFFSET('Water Data'!$D$30,0,10*ROW('Water Data'!D81))="","",OFFSET('Water Data'!$D$30,0,10*ROW('Water Data'!D81)))</f>
        <v/>
      </c>
      <c r="BY87" s="32" t="str">
        <f ca="true">+IF(OFFSET('Water Data'!$E$28,0,10*ROW('Water Data'!E81))="","",OFFSET('Water Data'!$E$28,0,10*ROW('Water Data'!E81)))</f>
        <v/>
      </c>
      <c r="BZ87" s="32" t="str">
        <f ca="true">+IF(OFFSET('Water Data'!$E$29,0,10*ROW('Water Data'!E81))="","",OFFSET('Water Data'!$E$29,0,10*ROW('Water Data'!E81)))</f>
        <v/>
      </c>
      <c r="CA87" s="32" t="str">
        <f ca="true">+IF(OFFSET('Water Data'!$E$30,0,10*ROW('Water Data'!E81))="","",OFFSET('Water Data'!$E$30,0,10*ROW('Water Data'!E81)))</f>
        <v/>
      </c>
      <c r="CB87" s="32" t="str">
        <f ca="true">+IF(OFFSET('Water Data'!$F$28,0,10*ROW('Water Data'!F81))="","",OFFSET('Water Data'!$F$28,0,10*ROW('Water Data'!F81)))</f>
        <v/>
      </c>
      <c r="CC87" s="32" t="str">
        <f ca="true">+IF(OFFSET('Water Data'!$F$29,0,10*ROW('Water Data'!F81))="","",OFFSET('Water Data'!$F$29,0,10*ROW('Water Data'!F81)))</f>
        <v/>
      </c>
      <c r="CD87" s="32" t="str">
        <f ca="true">+IF(OFFSET('Water Data'!$F$30,0,10*ROW('Water Data'!F81))="","",OFFSET('Water Data'!$F$30,0,10*ROW('Water Data'!F81)))</f>
        <v/>
      </c>
      <c r="CE87" s="32" t="str">
        <f ca="true">+IF(OFFSET('Water Data'!$G$28,0,10*ROW('Water Data'!G81))="","",OFFSET('Water Data'!$G$28,0,10*ROW('Water Data'!G81)))</f>
        <v/>
      </c>
      <c r="CF87" s="32" t="str">
        <f ca="true">+IF(OFFSET('Water Data'!$G$29,0,10*ROW('Water Data'!G81))="","",OFFSET('Water Data'!$G$29,0,10*ROW('Water Data'!G81)))</f>
        <v/>
      </c>
      <c r="CG87" s="32" t="str">
        <f ca="true">+IF(OFFSET('Water Data'!$G$30,0,10*ROW('Water Data'!G81))="","",OFFSET('Water Data'!$G$30,0,10*ROW('Water Data'!G81)))</f>
        <v/>
      </c>
      <c r="CH87" s="32" t="str">
        <f ca="true">+IF(OFFSET('Water Data'!$H$28,0,10*ROW('Water Data'!H81))="","",OFFSET('Water Data'!$H$28,0,10*ROW('Water Data'!H81)))</f>
        <v/>
      </c>
      <c r="CI87" s="32" t="str">
        <f ca="true">+IF(OFFSET('Water Data'!$H$29,0,10*ROW('Water Data'!H81))="","",OFFSET('Water Data'!$H$29,0,10*ROW('Water Data'!H81)))</f>
        <v/>
      </c>
      <c r="CJ87" s="32" t="str">
        <f ca="true">+IF(OFFSET('Water Data'!$H$30,0,10*ROW('Water Data'!H81))="","",OFFSET('Water Data'!$H$30,0,10*ROW('Water Data'!H81)))</f>
        <v/>
      </c>
      <c r="CK87" s="32" t="str">
        <f ca="true">+IF(OFFSET('Sanitation Data'!$C$29,0,10*ROW('Sanitation Data'!C81))="","",OFFSET('Sanitation Data'!$C$29,0,10*ROW('Sanitation Data'!C81)))</f>
        <v/>
      </c>
      <c r="CL87" s="32" t="str">
        <f ca="true">+IF(OFFSET('Sanitation Data'!$C$30,0,10*ROW('Sanitation Data'!C81))="","",OFFSET('Sanitation Data'!$C$30,0,10*ROW('Sanitation Data'!C81)))</f>
        <v/>
      </c>
      <c r="CM87" s="32" t="str">
        <f ca="true">+IF(OFFSET('Sanitation Data'!$C$31,0,10*ROW('Sanitation Data'!C81))="","",OFFSET('Sanitation Data'!$C$31,0,10*ROW('Sanitation Data'!C81)))</f>
        <v/>
      </c>
      <c r="CN87" s="32" t="str">
        <f ca="true">+IF(OFFSET('Sanitation Data'!$C$32,0,10*ROW('Sanitation Data'!C81))="","",OFFSET('Sanitation Data'!$C$32,0,10*ROW('Sanitation Data'!C81)))</f>
        <v/>
      </c>
      <c r="CO87" s="32" t="str">
        <f ca="true">+IF(OFFSET('Sanitation Data'!$C$33,0,10*ROW('Sanitation Data'!C81))="","",OFFSET('Sanitation Data'!$C$33,0,10*ROW('Sanitation Data'!C81)))</f>
        <v/>
      </c>
      <c r="CP87" s="32" t="str">
        <f ca="true">+IF(OFFSET('Sanitation Data'!$D$29,0,10*ROW('Sanitation Data'!D81))="","",OFFSET('Sanitation Data'!$D$29,0,10*ROW('Sanitation Data'!D81)))</f>
        <v/>
      </c>
      <c r="CQ87" s="32" t="str">
        <f ca="true">+IF(OFFSET('Sanitation Data'!$D$30,0,10*ROW('Sanitation Data'!D81))="","",OFFSET('Sanitation Data'!$D$30,0,10*ROW('Sanitation Data'!D81)))</f>
        <v/>
      </c>
      <c r="CR87" s="32" t="str">
        <f ca="true">+IF(OFFSET('Sanitation Data'!$D$31,0,10*ROW('Sanitation Data'!D81))="","",OFFSET('Sanitation Data'!$D$31,0,10*ROW('Sanitation Data'!D81)))</f>
        <v/>
      </c>
      <c r="CS87" s="32" t="str">
        <f ca="true">+IF(OFFSET('Sanitation Data'!$D$32,0,10*ROW('Sanitation Data'!D81))="","",OFFSET('Sanitation Data'!$D$32,0,10*ROW('Sanitation Data'!D81)))</f>
        <v/>
      </c>
      <c r="CT87" s="32" t="str">
        <f ca="true">+IF(OFFSET('Sanitation Data'!$D$33,0,10*ROW('Sanitation Data'!D81))="","",OFFSET('Sanitation Data'!$D$33,0,10*ROW('Sanitation Data'!D81)))</f>
        <v/>
      </c>
      <c r="CU87" s="32" t="str">
        <f ca="true">+IF(OFFSET('Sanitation Data'!$E$29,0,10*ROW('Sanitation Data'!E81))="","",OFFSET('Sanitation Data'!$E$29,0,10*ROW('Sanitation Data'!E81)))</f>
        <v/>
      </c>
      <c r="CV87" s="32" t="str">
        <f ca="true">+IF(OFFSET('Sanitation Data'!$E$30,0,10*ROW('Sanitation Data'!E81))="","",OFFSET('Sanitation Data'!$E$30,0,10*ROW('Sanitation Data'!E81)))</f>
        <v/>
      </c>
      <c r="CW87" s="32" t="str">
        <f ca="true">+IF(OFFSET('Sanitation Data'!$E$31,0,10*ROW('Sanitation Data'!E81))="","",OFFSET('Sanitation Data'!$E$31,0,10*ROW('Sanitation Data'!E81)))</f>
        <v/>
      </c>
      <c r="CX87" s="32" t="str">
        <f ca="true">+IF(OFFSET('Sanitation Data'!$E$32,0,10*ROW('Sanitation Data'!E81))="","",OFFSET('Sanitation Data'!$E$32,0,10*ROW('Sanitation Data'!E81)))</f>
        <v/>
      </c>
      <c r="CY87" s="32" t="str">
        <f ca="true">+IF(OFFSET('Sanitation Data'!$E$33,0,10*ROW('Sanitation Data'!E81))="","",OFFSET('Sanitation Data'!$E$33,0,10*ROW('Sanitation Data'!E81)))</f>
        <v/>
      </c>
      <c r="CZ87" s="32" t="str">
        <f ca="true">+IF(OFFSET('Sanitation Data'!$F$29,0,10*ROW('Sanitation Data'!F81))="","",OFFSET('Sanitation Data'!$F$29,0,10*ROW('Sanitation Data'!F81)))</f>
        <v/>
      </c>
      <c r="DA87" s="32" t="str">
        <f ca="true">+IF(OFFSET('Sanitation Data'!$F$30,0,10*ROW('Sanitation Data'!F81))="","",OFFSET('Sanitation Data'!$F$30,0,10*ROW('Sanitation Data'!F81)))</f>
        <v/>
      </c>
      <c r="DB87" s="32" t="str">
        <f ca="true">+IF(OFFSET('Sanitation Data'!$F$31,0,10*ROW('Sanitation Data'!F81))="","",OFFSET('Sanitation Data'!$F$31,0,10*ROW('Sanitation Data'!F81)))</f>
        <v/>
      </c>
      <c r="DC87" s="32" t="str">
        <f ca="true">+IF(OFFSET('Sanitation Data'!$F$32,0,10*ROW('Sanitation Data'!F81))="","",OFFSET('Sanitation Data'!$F$32,0,10*ROW('Sanitation Data'!F81)))</f>
        <v/>
      </c>
      <c r="DD87" s="32" t="str">
        <f ca="true">+IF(OFFSET('Sanitation Data'!$F$33,0,10*ROW('Sanitation Data'!F81))="","",OFFSET('Sanitation Data'!$F$33,0,10*ROW('Sanitation Data'!F81)))</f>
        <v/>
      </c>
      <c r="DE87" s="32" t="str">
        <f ca="true">+IF(OFFSET('Sanitation Data'!$G$29,0,10*ROW('Sanitation Data'!G81))="","",OFFSET('Sanitation Data'!$G$29,0,10*ROW('Sanitation Data'!G81)))</f>
        <v/>
      </c>
      <c r="DF87" s="32" t="str">
        <f ca="true">+IF(OFFSET('Sanitation Data'!$G$30,0,10*ROW('Sanitation Data'!G81))="","",OFFSET('Sanitation Data'!$G$30,0,10*ROW('Sanitation Data'!G81)))</f>
        <v/>
      </c>
      <c r="DG87" s="32" t="str">
        <f ca="true">+IF(OFFSET('Sanitation Data'!$G$31,0,10*ROW('Sanitation Data'!G81))="","",OFFSET('Sanitation Data'!$G$31,0,10*ROW('Sanitation Data'!G81)))</f>
        <v/>
      </c>
      <c r="DH87" s="32" t="str">
        <f ca="true">+IF(OFFSET('Sanitation Data'!$G$32,0,10*ROW('Sanitation Data'!G81))="","",OFFSET('Sanitation Data'!$G$32,0,10*ROW('Sanitation Data'!G81)))</f>
        <v/>
      </c>
      <c r="DI87" s="32" t="str">
        <f ca="true">+IF(OFFSET('Sanitation Data'!$G$33,0,10*ROW('Sanitation Data'!G81))="","",OFFSET('Sanitation Data'!$G$33,0,10*ROW('Sanitation Data'!G81)))</f>
        <v/>
      </c>
      <c r="DJ87" s="32" t="str">
        <f ca="true">+IF(OFFSET('Sanitation Data'!$H$29,0,10*ROW('Sanitation Data'!H81))="","",OFFSET('Sanitation Data'!$H$29,0,10*ROW('Sanitation Data'!H81)))</f>
        <v/>
      </c>
      <c r="DK87" s="32" t="str">
        <f ca="true">+IF(OFFSET('Sanitation Data'!$H$30,0,10*ROW('Sanitation Data'!H81))="","",OFFSET('Sanitation Data'!$H$30,0,10*ROW('Sanitation Data'!H81)))</f>
        <v/>
      </c>
      <c r="DL87" s="32" t="str">
        <f ca="true">+IF(OFFSET('Sanitation Data'!$H$31,0,10*ROW('Sanitation Data'!H81))="","",OFFSET('Sanitation Data'!$H$31,0,10*ROW('Sanitation Data'!H81)))</f>
        <v/>
      </c>
      <c r="DM87" s="32" t="str">
        <f ca="true">+IF(OFFSET('Sanitation Data'!$H$32,0,10*ROW('Sanitation Data'!H81))="","",OFFSET('Sanitation Data'!$H$32,0,10*ROW('Sanitation Data'!H81)))</f>
        <v/>
      </c>
      <c r="DN87" s="32" t="str">
        <f ca="true">+IF(OFFSET('Sanitation Data'!$H$33,0,10*ROW('Sanitation Data'!H81))="","",OFFSET('Sanitation Data'!$H$33,0,10*ROW('Sanitation Data'!H81)))</f>
        <v/>
      </c>
      <c r="DO87" s="32" t="str">
        <f ca="true">+IF(OFFSET('Hygiene Data'!$C$12,0,10*ROW('Hygiene Data'!C81))="","",OFFSET('Hygiene Data'!$C$12,0,10*ROW('Hygiene Data'!C81)))</f>
        <v/>
      </c>
      <c r="DP87" s="32" t="str">
        <f ca="true">+IF(OFFSET('Hygiene Data'!$C$13,0,10*ROW('Hygiene Data'!C81))="","",OFFSET('Hygiene Data'!$C$13,0,10*ROW('Hygiene Data'!C81)))</f>
        <v/>
      </c>
      <c r="DQ87" s="32" t="str">
        <f ca="true">+IF(OFFSET('Hygiene Data'!$C$14,0,10*ROW('Hygiene Data'!C81))="","",OFFSET('Hygiene Data'!$C$14,0,10*ROW('Hygiene Data'!C81)))</f>
        <v/>
      </c>
      <c r="DR87" s="32" t="str">
        <f ca="true">+IF(OFFSET('Hygiene Data'!$D$12,0,10*ROW('Hygiene Data'!D81))="","",OFFSET('Hygiene Data'!$D$12,0,10*ROW('Hygiene Data'!D81)))</f>
        <v/>
      </c>
      <c r="DS87" s="32" t="str">
        <f ca="true">+IF(OFFSET('Hygiene Data'!$D$13,0,10*ROW('Hygiene Data'!D81))="","",OFFSET('Hygiene Data'!$D$13,0,10*ROW('Hygiene Data'!D81)))</f>
        <v/>
      </c>
      <c r="DT87" s="32" t="str">
        <f ca="true">+IF(OFFSET('Hygiene Data'!$D$14,0,10*ROW('Hygiene Data'!D81))="","",OFFSET('Hygiene Data'!$D$14,0,10*ROW('Hygiene Data'!D81)))</f>
        <v/>
      </c>
      <c r="DU87" s="32" t="str">
        <f ca="true">+IF(OFFSET('Hygiene Data'!$E$12,0,10*ROW('Hygiene Data'!E81))="","",OFFSET('Hygiene Data'!$E$12,0,10*ROW('Hygiene Data'!E81)))</f>
        <v/>
      </c>
      <c r="DV87" s="32" t="str">
        <f ca="true">+IF(OFFSET('Hygiene Data'!$E$13,0,10*ROW('Hygiene Data'!E81))="","",OFFSET('Hygiene Data'!$E$13,0,10*ROW('Hygiene Data'!E81)))</f>
        <v/>
      </c>
      <c r="DW87" s="32" t="str">
        <f ca="true">+IF(OFFSET('Hygiene Data'!$E$14,0,10*ROW('Hygiene Data'!E81))="","",OFFSET('Hygiene Data'!$E$14,0,10*ROW('Hygiene Data'!E81)))</f>
        <v/>
      </c>
      <c r="DX87" s="32" t="str">
        <f ca="true">+IF(OFFSET('Hygiene Data'!$F$12,0,10*ROW('Hygiene Data'!F81))="","",OFFSET('Hygiene Data'!$F$12,0,10*ROW('Hygiene Data'!F81)))</f>
        <v/>
      </c>
      <c r="DY87" s="32" t="str">
        <f ca="true">+IF(OFFSET('Hygiene Data'!$F$13,0,10*ROW('Hygiene Data'!F81))="","",OFFSET('Hygiene Data'!$F$13,0,10*ROW('Hygiene Data'!F81)))</f>
        <v/>
      </c>
      <c r="DZ87" s="32" t="str">
        <f ca="true">+IF(OFFSET('Hygiene Data'!$F$14,0,10*ROW('Hygiene Data'!F81))="","",OFFSET('Hygiene Data'!$F$14,0,10*ROW('Hygiene Data'!F81)))</f>
        <v/>
      </c>
      <c r="EA87" s="32" t="str">
        <f ca="true">+IF(OFFSET('Hygiene Data'!$G$12,0,10*ROW('Hygiene Data'!G81))="","",OFFSET('Hygiene Data'!$G$12,0,10*ROW('Hygiene Data'!G81)))</f>
        <v/>
      </c>
      <c r="EB87" s="32" t="str">
        <f ca="true">+IF(OFFSET('Hygiene Data'!$G$13,0,10*ROW('Hygiene Data'!G81))="","",OFFSET('Hygiene Data'!$G$13,0,10*ROW('Hygiene Data'!G81)))</f>
        <v/>
      </c>
      <c r="EC87" s="32" t="str">
        <f ca="true">+IF(OFFSET('Hygiene Data'!$G$14,0,10*ROW('Hygiene Data'!G81))="","",OFFSET('Hygiene Data'!$G$14,0,10*ROW('Hygiene Data'!G81)))</f>
        <v/>
      </c>
      <c r="ED87" s="32" t="str">
        <f ca="true">+IF(OFFSET('Hygiene Data'!$H$12,0,10*ROW('Hygiene Data'!H81))="","",OFFSET('Hygiene Data'!$H$12,0,10*ROW('Hygiene Data'!H81)))</f>
        <v/>
      </c>
      <c r="EE87" s="32" t="str">
        <f ca="true">+IF(OFFSET('Hygiene Data'!$H$13,0,10*ROW('Hygiene Data'!H81))="","",OFFSET('Hygiene Data'!$H$13,0,10*ROW('Hygiene Data'!H81)))</f>
        <v/>
      </c>
      <c r="EF87" s="32" t="str">
        <f ca="true">+IF(OFFSET('Hygiene Data'!$H$14,0,10*ROW('Hygiene Data'!H81))="","",OFFSET('Hygiene Data'!$H$14,0,10*ROW('Hygiene Data'!H81)))</f>
        <v/>
      </c>
    </row>
    <row r="88" x14ac:dyDescent="0.2">
      <c r="A88" s="55" t="str">
        <f ca="true">+IF(OFFSET('Water Data'!$B$1,0,10*ROW('Water Data'!B85))="","",OFFSET('Water Data'!$B$1,0,10*ROW('Water Data'!B85)))</f>
        <v/>
      </c>
      <c r="B88" s="55" t="str">
        <f ca="true">+IF(OFFSET('Water Data'!$A$3,0,10*ROW('Water Data'!A85))="","",OFFSET('Water Data'!$A$3,0,10*ROW('Water Data'!A85)))</f>
        <v/>
      </c>
      <c r="C88" s="55" t="str">
        <f ca="true">+IF(OFFSET('Water Data'!$C$3,0,10*ROW('Water Data'!C85))="","",OFFSET('Water Data'!$C$3,0,10*ROW('Water Data'!C85)))</f>
        <v/>
      </c>
      <c r="D88" s="243"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3"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3"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3"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3"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3"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3"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3"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3"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3"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3"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3"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3"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3"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3"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3"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3"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3"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4"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4"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4"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4"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4"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4"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4"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4"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4"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4"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4"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4"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4"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4"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4"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4"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4"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4"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4"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4"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4"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4"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4"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4"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4"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4"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4"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4"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4"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4"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5"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5"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5"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5"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5"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5"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5"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5"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5"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5"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5"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5"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5"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5"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5"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5"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5"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5"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2" t="str">
        <f ca="true">+IF(OFFSET('Water Data'!$C$28,0,10*ROW('Water Data'!C82))="","",OFFSET('Water Data'!$C$28,0,10*ROW('Water Data'!C82)))</f>
        <v/>
      </c>
      <c r="BT88" s="32" t="str">
        <f ca="true">+IF(OFFSET('Water Data'!$C$29,0,10*ROW('Water Data'!C82))="","",OFFSET('Water Data'!$C$29,0,10*ROW('Water Data'!C82)))</f>
        <v/>
      </c>
      <c r="BU88" s="32" t="str">
        <f ca="true">+IF(OFFSET('Water Data'!$C$30,0,10*ROW('Water Data'!C82))="","",OFFSET('Water Data'!$C$30,0,10*ROW('Water Data'!C82)))</f>
        <v/>
      </c>
      <c r="BV88" s="32" t="str">
        <f ca="true">+IF(OFFSET('Water Data'!$D$28,0,10*ROW('Water Data'!D82))="","",OFFSET('Water Data'!$D$28,0,10*ROW('Water Data'!D82)))</f>
        <v/>
      </c>
      <c r="BW88" s="32" t="str">
        <f ca="true">+IF(OFFSET('Water Data'!$D$29,0,10*ROW('Water Data'!D82))="","",OFFSET('Water Data'!$D$29,0,10*ROW('Water Data'!D82)))</f>
        <v/>
      </c>
      <c r="BX88" s="32" t="str">
        <f ca="true">+IF(OFFSET('Water Data'!$D$30,0,10*ROW('Water Data'!D82))="","",OFFSET('Water Data'!$D$30,0,10*ROW('Water Data'!D82)))</f>
        <v/>
      </c>
      <c r="BY88" s="32" t="str">
        <f ca="true">+IF(OFFSET('Water Data'!$E$28,0,10*ROW('Water Data'!E82))="","",OFFSET('Water Data'!$E$28,0,10*ROW('Water Data'!E82)))</f>
        <v/>
      </c>
      <c r="BZ88" s="32" t="str">
        <f ca="true">+IF(OFFSET('Water Data'!$E$29,0,10*ROW('Water Data'!E82))="","",OFFSET('Water Data'!$E$29,0,10*ROW('Water Data'!E82)))</f>
        <v/>
      </c>
      <c r="CA88" s="32" t="str">
        <f ca="true">+IF(OFFSET('Water Data'!$E$30,0,10*ROW('Water Data'!E82))="","",OFFSET('Water Data'!$E$30,0,10*ROW('Water Data'!E82)))</f>
        <v/>
      </c>
      <c r="CB88" s="32" t="str">
        <f ca="true">+IF(OFFSET('Water Data'!$F$28,0,10*ROW('Water Data'!F82))="","",OFFSET('Water Data'!$F$28,0,10*ROW('Water Data'!F82)))</f>
        <v/>
      </c>
      <c r="CC88" s="32" t="str">
        <f ca="true">+IF(OFFSET('Water Data'!$F$29,0,10*ROW('Water Data'!F82))="","",OFFSET('Water Data'!$F$29,0,10*ROW('Water Data'!F82)))</f>
        <v/>
      </c>
      <c r="CD88" s="32" t="str">
        <f ca="true">+IF(OFFSET('Water Data'!$F$30,0,10*ROW('Water Data'!F82))="","",OFFSET('Water Data'!$F$30,0,10*ROW('Water Data'!F82)))</f>
        <v/>
      </c>
      <c r="CE88" s="32" t="str">
        <f ca="true">+IF(OFFSET('Water Data'!$G$28,0,10*ROW('Water Data'!G82))="","",OFFSET('Water Data'!$G$28,0,10*ROW('Water Data'!G82)))</f>
        <v/>
      </c>
      <c r="CF88" s="32" t="str">
        <f ca="true">+IF(OFFSET('Water Data'!$G$29,0,10*ROW('Water Data'!G82))="","",OFFSET('Water Data'!$G$29,0,10*ROW('Water Data'!G82)))</f>
        <v/>
      </c>
      <c r="CG88" s="32" t="str">
        <f ca="true">+IF(OFFSET('Water Data'!$G$30,0,10*ROW('Water Data'!G82))="","",OFFSET('Water Data'!$G$30,0,10*ROW('Water Data'!G82)))</f>
        <v/>
      </c>
      <c r="CH88" s="32" t="str">
        <f ca="true">+IF(OFFSET('Water Data'!$H$28,0,10*ROW('Water Data'!H82))="","",OFFSET('Water Data'!$H$28,0,10*ROW('Water Data'!H82)))</f>
        <v/>
      </c>
      <c r="CI88" s="32" t="str">
        <f ca="true">+IF(OFFSET('Water Data'!$H$29,0,10*ROW('Water Data'!H82))="","",OFFSET('Water Data'!$H$29,0,10*ROW('Water Data'!H82)))</f>
        <v/>
      </c>
      <c r="CJ88" s="32" t="str">
        <f ca="true">+IF(OFFSET('Water Data'!$H$30,0,10*ROW('Water Data'!H82))="","",OFFSET('Water Data'!$H$30,0,10*ROW('Water Data'!H82)))</f>
        <v/>
      </c>
      <c r="CK88" s="32" t="str">
        <f ca="true">+IF(OFFSET('Sanitation Data'!$C$29,0,10*ROW('Sanitation Data'!C82))="","",OFFSET('Sanitation Data'!$C$29,0,10*ROW('Sanitation Data'!C82)))</f>
        <v/>
      </c>
      <c r="CL88" s="32" t="str">
        <f ca="true">+IF(OFFSET('Sanitation Data'!$C$30,0,10*ROW('Sanitation Data'!C82))="","",OFFSET('Sanitation Data'!$C$30,0,10*ROW('Sanitation Data'!C82)))</f>
        <v/>
      </c>
      <c r="CM88" s="32" t="str">
        <f ca="true">+IF(OFFSET('Sanitation Data'!$C$31,0,10*ROW('Sanitation Data'!C82))="","",OFFSET('Sanitation Data'!$C$31,0,10*ROW('Sanitation Data'!C82)))</f>
        <v/>
      </c>
      <c r="CN88" s="32" t="str">
        <f ca="true">+IF(OFFSET('Sanitation Data'!$C$32,0,10*ROW('Sanitation Data'!C82))="","",OFFSET('Sanitation Data'!$C$32,0,10*ROW('Sanitation Data'!C82)))</f>
        <v/>
      </c>
      <c r="CO88" s="32" t="str">
        <f ca="true">+IF(OFFSET('Sanitation Data'!$C$33,0,10*ROW('Sanitation Data'!C82))="","",OFFSET('Sanitation Data'!$C$33,0,10*ROW('Sanitation Data'!C82)))</f>
        <v/>
      </c>
      <c r="CP88" s="32" t="str">
        <f ca="true">+IF(OFFSET('Sanitation Data'!$D$29,0,10*ROW('Sanitation Data'!D82))="","",OFFSET('Sanitation Data'!$D$29,0,10*ROW('Sanitation Data'!D82)))</f>
        <v/>
      </c>
      <c r="CQ88" s="32" t="str">
        <f ca="true">+IF(OFFSET('Sanitation Data'!$D$30,0,10*ROW('Sanitation Data'!D82))="","",OFFSET('Sanitation Data'!$D$30,0,10*ROW('Sanitation Data'!D82)))</f>
        <v/>
      </c>
      <c r="CR88" s="32" t="str">
        <f ca="true">+IF(OFFSET('Sanitation Data'!$D$31,0,10*ROW('Sanitation Data'!D82))="","",OFFSET('Sanitation Data'!$D$31,0,10*ROW('Sanitation Data'!D82)))</f>
        <v/>
      </c>
      <c r="CS88" s="32" t="str">
        <f ca="true">+IF(OFFSET('Sanitation Data'!$D$32,0,10*ROW('Sanitation Data'!D82))="","",OFFSET('Sanitation Data'!$D$32,0,10*ROW('Sanitation Data'!D82)))</f>
        <v/>
      </c>
      <c r="CT88" s="32" t="str">
        <f ca="true">+IF(OFFSET('Sanitation Data'!$D$33,0,10*ROW('Sanitation Data'!D82))="","",OFFSET('Sanitation Data'!$D$33,0,10*ROW('Sanitation Data'!D82)))</f>
        <v/>
      </c>
      <c r="CU88" s="32" t="str">
        <f ca="true">+IF(OFFSET('Sanitation Data'!$E$29,0,10*ROW('Sanitation Data'!E82))="","",OFFSET('Sanitation Data'!$E$29,0,10*ROW('Sanitation Data'!E82)))</f>
        <v/>
      </c>
      <c r="CV88" s="32" t="str">
        <f ca="true">+IF(OFFSET('Sanitation Data'!$E$30,0,10*ROW('Sanitation Data'!E82))="","",OFFSET('Sanitation Data'!$E$30,0,10*ROW('Sanitation Data'!E82)))</f>
        <v/>
      </c>
      <c r="CW88" s="32" t="str">
        <f ca="true">+IF(OFFSET('Sanitation Data'!$E$31,0,10*ROW('Sanitation Data'!E82))="","",OFFSET('Sanitation Data'!$E$31,0,10*ROW('Sanitation Data'!E82)))</f>
        <v/>
      </c>
      <c r="CX88" s="32" t="str">
        <f ca="true">+IF(OFFSET('Sanitation Data'!$E$32,0,10*ROW('Sanitation Data'!E82))="","",OFFSET('Sanitation Data'!$E$32,0,10*ROW('Sanitation Data'!E82)))</f>
        <v/>
      </c>
      <c r="CY88" s="32" t="str">
        <f ca="true">+IF(OFFSET('Sanitation Data'!$E$33,0,10*ROW('Sanitation Data'!E82))="","",OFFSET('Sanitation Data'!$E$33,0,10*ROW('Sanitation Data'!E82)))</f>
        <v/>
      </c>
      <c r="CZ88" s="32" t="str">
        <f ca="true">+IF(OFFSET('Sanitation Data'!$F$29,0,10*ROW('Sanitation Data'!F82))="","",OFFSET('Sanitation Data'!$F$29,0,10*ROW('Sanitation Data'!F82)))</f>
        <v/>
      </c>
      <c r="DA88" s="32" t="str">
        <f ca="true">+IF(OFFSET('Sanitation Data'!$F$30,0,10*ROW('Sanitation Data'!F82))="","",OFFSET('Sanitation Data'!$F$30,0,10*ROW('Sanitation Data'!F82)))</f>
        <v/>
      </c>
      <c r="DB88" s="32" t="str">
        <f ca="true">+IF(OFFSET('Sanitation Data'!$F$31,0,10*ROW('Sanitation Data'!F82))="","",OFFSET('Sanitation Data'!$F$31,0,10*ROW('Sanitation Data'!F82)))</f>
        <v/>
      </c>
      <c r="DC88" s="32" t="str">
        <f ca="true">+IF(OFFSET('Sanitation Data'!$F$32,0,10*ROW('Sanitation Data'!F82))="","",OFFSET('Sanitation Data'!$F$32,0,10*ROW('Sanitation Data'!F82)))</f>
        <v/>
      </c>
      <c r="DD88" s="32" t="str">
        <f ca="true">+IF(OFFSET('Sanitation Data'!$F$33,0,10*ROW('Sanitation Data'!F82))="","",OFFSET('Sanitation Data'!$F$33,0,10*ROW('Sanitation Data'!F82)))</f>
        <v/>
      </c>
      <c r="DE88" s="32" t="str">
        <f ca="true">+IF(OFFSET('Sanitation Data'!$G$29,0,10*ROW('Sanitation Data'!G82))="","",OFFSET('Sanitation Data'!$G$29,0,10*ROW('Sanitation Data'!G82)))</f>
        <v/>
      </c>
      <c r="DF88" s="32" t="str">
        <f ca="true">+IF(OFFSET('Sanitation Data'!$G$30,0,10*ROW('Sanitation Data'!G82))="","",OFFSET('Sanitation Data'!$G$30,0,10*ROW('Sanitation Data'!G82)))</f>
        <v/>
      </c>
      <c r="DG88" s="32" t="str">
        <f ca="true">+IF(OFFSET('Sanitation Data'!$G$31,0,10*ROW('Sanitation Data'!G82))="","",OFFSET('Sanitation Data'!$G$31,0,10*ROW('Sanitation Data'!G82)))</f>
        <v/>
      </c>
      <c r="DH88" s="32" t="str">
        <f ca="true">+IF(OFFSET('Sanitation Data'!$G$32,0,10*ROW('Sanitation Data'!G82))="","",OFFSET('Sanitation Data'!$G$32,0,10*ROW('Sanitation Data'!G82)))</f>
        <v/>
      </c>
      <c r="DI88" s="32" t="str">
        <f ca="true">+IF(OFFSET('Sanitation Data'!$G$33,0,10*ROW('Sanitation Data'!G82))="","",OFFSET('Sanitation Data'!$G$33,0,10*ROW('Sanitation Data'!G82)))</f>
        <v/>
      </c>
      <c r="DJ88" s="32" t="str">
        <f ca="true">+IF(OFFSET('Sanitation Data'!$H$29,0,10*ROW('Sanitation Data'!H82))="","",OFFSET('Sanitation Data'!$H$29,0,10*ROW('Sanitation Data'!H82)))</f>
        <v/>
      </c>
      <c r="DK88" s="32" t="str">
        <f ca="true">+IF(OFFSET('Sanitation Data'!$H$30,0,10*ROW('Sanitation Data'!H82))="","",OFFSET('Sanitation Data'!$H$30,0,10*ROW('Sanitation Data'!H82)))</f>
        <v/>
      </c>
      <c r="DL88" s="32" t="str">
        <f ca="true">+IF(OFFSET('Sanitation Data'!$H$31,0,10*ROW('Sanitation Data'!H82))="","",OFFSET('Sanitation Data'!$H$31,0,10*ROW('Sanitation Data'!H82)))</f>
        <v/>
      </c>
      <c r="DM88" s="32" t="str">
        <f ca="true">+IF(OFFSET('Sanitation Data'!$H$32,0,10*ROW('Sanitation Data'!H82))="","",OFFSET('Sanitation Data'!$H$32,0,10*ROW('Sanitation Data'!H82)))</f>
        <v/>
      </c>
      <c r="DN88" s="32" t="str">
        <f ca="true">+IF(OFFSET('Sanitation Data'!$H$33,0,10*ROW('Sanitation Data'!H82))="","",OFFSET('Sanitation Data'!$H$33,0,10*ROW('Sanitation Data'!H82)))</f>
        <v/>
      </c>
      <c r="DO88" s="32" t="str">
        <f ca="true">+IF(OFFSET('Hygiene Data'!$C$12,0,10*ROW('Hygiene Data'!C82))="","",OFFSET('Hygiene Data'!$C$12,0,10*ROW('Hygiene Data'!C82)))</f>
        <v/>
      </c>
      <c r="DP88" s="32" t="str">
        <f ca="true">+IF(OFFSET('Hygiene Data'!$C$13,0,10*ROW('Hygiene Data'!C82))="","",OFFSET('Hygiene Data'!$C$13,0,10*ROW('Hygiene Data'!C82)))</f>
        <v/>
      </c>
      <c r="DQ88" s="32" t="str">
        <f ca="true">+IF(OFFSET('Hygiene Data'!$C$14,0,10*ROW('Hygiene Data'!C82))="","",OFFSET('Hygiene Data'!$C$14,0,10*ROW('Hygiene Data'!C82)))</f>
        <v/>
      </c>
      <c r="DR88" s="32" t="str">
        <f ca="true">+IF(OFFSET('Hygiene Data'!$D$12,0,10*ROW('Hygiene Data'!D82))="","",OFFSET('Hygiene Data'!$D$12,0,10*ROW('Hygiene Data'!D82)))</f>
        <v/>
      </c>
      <c r="DS88" s="32" t="str">
        <f ca="true">+IF(OFFSET('Hygiene Data'!$D$13,0,10*ROW('Hygiene Data'!D82))="","",OFFSET('Hygiene Data'!$D$13,0,10*ROW('Hygiene Data'!D82)))</f>
        <v/>
      </c>
      <c r="DT88" s="32" t="str">
        <f ca="true">+IF(OFFSET('Hygiene Data'!$D$14,0,10*ROW('Hygiene Data'!D82))="","",OFFSET('Hygiene Data'!$D$14,0,10*ROW('Hygiene Data'!D82)))</f>
        <v/>
      </c>
      <c r="DU88" s="32" t="str">
        <f ca="true">+IF(OFFSET('Hygiene Data'!$E$12,0,10*ROW('Hygiene Data'!E82))="","",OFFSET('Hygiene Data'!$E$12,0,10*ROW('Hygiene Data'!E82)))</f>
        <v/>
      </c>
      <c r="DV88" s="32" t="str">
        <f ca="true">+IF(OFFSET('Hygiene Data'!$E$13,0,10*ROW('Hygiene Data'!E82))="","",OFFSET('Hygiene Data'!$E$13,0,10*ROW('Hygiene Data'!E82)))</f>
        <v/>
      </c>
      <c r="DW88" s="32" t="str">
        <f ca="true">+IF(OFFSET('Hygiene Data'!$E$14,0,10*ROW('Hygiene Data'!E82))="","",OFFSET('Hygiene Data'!$E$14,0,10*ROW('Hygiene Data'!E82)))</f>
        <v/>
      </c>
      <c r="DX88" s="32" t="str">
        <f ca="true">+IF(OFFSET('Hygiene Data'!$F$12,0,10*ROW('Hygiene Data'!F82))="","",OFFSET('Hygiene Data'!$F$12,0,10*ROW('Hygiene Data'!F82)))</f>
        <v/>
      </c>
      <c r="DY88" s="32" t="str">
        <f ca="true">+IF(OFFSET('Hygiene Data'!$F$13,0,10*ROW('Hygiene Data'!F82))="","",OFFSET('Hygiene Data'!$F$13,0,10*ROW('Hygiene Data'!F82)))</f>
        <v/>
      </c>
      <c r="DZ88" s="32" t="str">
        <f ca="true">+IF(OFFSET('Hygiene Data'!$F$14,0,10*ROW('Hygiene Data'!F82))="","",OFFSET('Hygiene Data'!$F$14,0,10*ROW('Hygiene Data'!F82)))</f>
        <v/>
      </c>
      <c r="EA88" s="32" t="str">
        <f ca="true">+IF(OFFSET('Hygiene Data'!$G$12,0,10*ROW('Hygiene Data'!G82))="","",OFFSET('Hygiene Data'!$G$12,0,10*ROW('Hygiene Data'!G82)))</f>
        <v/>
      </c>
      <c r="EB88" s="32" t="str">
        <f ca="true">+IF(OFFSET('Hygiene Data'!$G$13,0,10*ROW('Hygiene Data'!G82))="","",OFFSET('Hygiene Data'!$G$13,0,10*ROW('Hygiene Data'!G82)))</f>
        <v/>
      </c>
      <c r="EC88" s="32" t="str">
        <f ca="true">+IF(OFFSET('Hygiene Data'!$G$14,0,10*ROW('Hygiene Data'!G82))="","",OFFSET('Hygiene Data'!$G$14,0,10*ROW('Hygiene Data'!G82)))</f>
        <v/>
      </c>
      <c r="ED88" s="32" t="str">
        <f ca="true">+IF(OFFSET('Hygiene Data'!$H$12,0,10*ROW('Hygiene Data'!H82))="","",OFFSET('Hygiene Data'!$H$12,0,10*ROW('Hygiene Data'!H82)))</f>
        <v/>
      </c>
      <c r="EE88" s="32" t="str">
        <f ca="true">+IF(OFFSET('Hygiene Data'!$H$13,0,10*ROW('Hygiene Data'!H82))="","",OFFSET('Hygiene Data'!$H$13,0,10*ROW('Hygiene Data'!H82)))</f>
        <v/>
      </c>
      <c r="EF88" s="32" t="str">
        <f ca="true">+IF(OFFSET('Hygiene Data'!$H$14,0,10*ROW('Hygiene Data'!H82))="","",OFFSET('Hygiene Data'!$H$14,0,10*ROW('Hygiene Data'!H82)))</f>
        <v/>
      </c>
    </row>
    <row r="89" x14ac:dyDescent="0.2">
      <c r="A89" s="55" t="str">
        <f ca="true">+IF(OFFSET('Water Data'!$B$1,0,10*ROW('Water Data'!B86))="","",OFFSET('Water Data'!$B$1,0,10*ROW('Water Data'!B86)))</f>
        <v/>
      </c>
      <c r="B89" s="55" t="str">
        <f ca="true">+IF(OFFSET('Water Data'!$A$3,0,10*ROW('Water Data'!A86))="","",OFFSET('Water Data'!$A$3,0,10*ROW('Water Data'!A86)))</f>
        <v/>
      </c>
      <c r="C89" s="55" t="str">
        <f ca="true">+IF(OFFSET('Water Data'!$C$3,0,10*ROW('Water Data'!C86))="","",OFFSET('Water Data'!$C$3,0,10*ROW('Water Data'!C86)))</f>
        <v/>
      </c>
      <c r="D89" s="243"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3"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3"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3"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3"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3"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3"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3"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3"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3"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3"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3"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3"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3"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3"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3"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3"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3"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4"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4"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4"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4"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4"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4"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4"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4"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4"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4"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4"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4"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4"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4"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4"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4"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4"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4"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4"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4"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4"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4"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4"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4"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4"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4"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4"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4"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4"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4"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5"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5"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5"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5"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5"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5"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5"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5"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5"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5"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5"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5"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5"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5"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5"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5"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5"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5"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2" t="str">
        <f ca="true">+IF(OFFSET('Water Data'!$C$28,0,10*ROW('Water Data'!C83))="","",OFFSET('Water Data'!$C$28,0,10*ROW('Water Data'!C83)))</f>
        <v/>
      </c>
      <c r="BT89" s="32" t="str">
        <f ca="true">+IF(OFFSET('Water Data'!$C$29,0,10*ROW('Water Data'!C83))="","",OFFSET('Water Data'!$C$29,0,10*ROW('Water Data'!C83)))</f>
        <v/>
      </c>
      <c r="BU89" s="32" t="str">
        <f ca="true">+IF(OFFSET('Water Data'!$C$30,0,10*ROW('Water Data'!C83))="","",OFFSET('Water Data'!$C$30,0,10*ROW('Water Data'!C83)))</f>
        <v/>
      </c>
      <c r="BV89" s="32" t="str">
        <f ca="true">+IF(OFFSET('Water Data'!$D$28,0,10*ROW('Water Data'!D83))="","",OFFSET('Water Data'!$D$28,0,10*ROW('Water Data'!D83)))</f>
        <v/>
      </c>
      <c r="BW89" s="32" t="str">
        <f ca="true">+IF(OFFSET('Water Data'!$D$29,0,10*ROW('Water Data'!D83))="","",OFFSET('Water Data'!$D$29,0,10*ROW('Water Data'!D83)))</f>
        <v/>
      </c>
      <c r="BX89" s="32" t="str">
        <f ca="true">+IF(OFFSET('Water Data'!$D$30,0,10*ROW('Water Data'!D83))="","",OFFSET('Water Data'!$D$30,0,10*ROW('Water Data'!D83)))</f>
        <v/>
      </c>
      <c r="BY89" s="32" t="str">
        <f ca="true">+IF(OFFSET('Water Data'!$E$28,0,10*ROW('Water Data'!E83))="","",OFFSET('Water Data'!$E$28,0,10*ROW('Water Data'!E83)))</f>
        <v/>
      </c>
      <c r="BZ89" s="32" t="str">
        <f ca="true">+IF(OFFSET('Water Data'!$E$29,0,10*ROW('Water Data'!E83))="","",OFFSET('Water Data'!$E$29,0,10*ROW('Water Data'!E83)))</f>
        <v/>
      </c>
      <c r="CA89" s="32" t="str">
        <f ca="true">+IF(OFFSET('Water Data'!$E$30,0,10*ROW('Water Data'!E83))="","",OFFSET('Water Data'!$E$30,0,10*ROW('Water Data'!E83)))</f>
        <v/>
      </c>
      <c r="CB89" s="32" t="str">
        <f ca="true">+IF(OFFSET('Water Data'!$F$28,0,10*ROW('Water Data'!F83))="","",OFFSET('Water Data'!$F$28,0,10*ROW('Water Data'!F83)))</f>
        <v/>
      </c>
      <c r="CC89" s="32" t="str">
        <f ca="true">+IF(OFFSET('Water Data'!$F$29,0,10*ROW('Water Data'!F83))="","",OFFSET('Water Data'!$F$29,0,10*ROW('Water Data'!F83)))</f>
        <v/>
      </c>
      <c r="CD89" s="32" t="str">
        <f ca="true">+IF(OFFSET('Water Data'!$F$30,0,10*ROW('Water Data'!F83))="","",OFFSET('Water Data'!$F$30,0,10*ROW('Water Data'!F83)))</f>
        <v/>
      </c>
      <c r="CE89" s="32" t="str">
        <f ca="true">+IF(OFFSET('Water Data'!$G$28,0,10*ROW('Water Data'!G83))="","",OFFSET('Water Data'!$G$28,0,10*ROW('Water Data'!G83)))</f>
        <v/>
      </c>
      <c r="CF89" s="32" t="str">
        <f ca="true">+IF(OFFSET('Water Data'!$G$29,0,10*ROW('Water Data'!G83))="","",OFFSET('Water Data'!$G$29,0,10*ROW('Water Data'!G83)))</f>
        <v/>
      </c>
      <c r="CG89" s="32" t="str">
        <f ca="true">+IF(OFFSET('Water Data'!$G$30,0,10*ROW('Water Data'!G83))="","",OFFSET('Water Data'!$G$30,0,10*ROW('Water Data'!G83)))</f>
        <v/>
      </c>
      <c r="CH89" s="32" t="str">
        <f ca="true">+IF(OFFSET('Water Data'!$H$28,0,10*ROW('Water Data'!H83))="","",OFFSET('Water Data'!$H$28,0,10*ROW('Water Data'!H83)))</f>
        <v/>
      </c>
      <c r="CI89" s="32" t="str">
        <f ca="true">+IF(OFFSET('Water Data'!$H$29,0,10*ROW('Water Data'!H83))="","",OFFSET('Water Data'!$H$29,0,10*ROW('Water Data'!H83)))</f>
        <v/>
      </c>
      <c r="CJ89" s="32" t="str">
        <f ca="true">+IF(OFFSET('Water Data'!$H$30,0,10*ROW('Water Data'!H83))="","",OFFSET('Water Data'!$H$30,0,10*ROW('Water Data'!H83)))</f>
        <v/>
      </c>
      <c r="CK89" s="32" t="str">
        <f ca="true">+IF(OFFSET('Sanitation Data'!$C$29,0,10*ROW('Sanitation Data'!C83))="","",OFFSET('Sanitation Data'!$C$29,0,10*ROW('Sanitation Data'!C83)))</f>
        <v/>
      </c>
      <c r="CL89" s="32" t="str">
        <f ca="true">+IF(OFFSET('Sanitation Data'!$C$30,0,10*ROW('Sanitation Data'!C83))="","",OFFSET('Sanitation Data'!$C$30,0,10*ROW('Sanitation Data'!C83)))</f>
        <v/>
      </c>
      <c r="CM89" s="32" t="str">
        <f ca="true">+IF(OFFSET('Sanitation Data'!$C$31,0,10*ROW('Sanitation Data'!C83))="","",OFFSET('Sanitation Data'!$C$31,0,10*ROW('Sanitation Data'!C83)))</f>
        <v/>
      </c>
      <c r="CN89" s="32" t="str">
        <f ca="true">+IF(OFFSET('Sanitation Data'!$C$32,0,10*ROW('Sanitation Data'!C83))="","",OFFSET('Sanitation Data'!$C$32,0,10*ROW('Sanitation Data'!C83)))</f>
        <v/>
      </c>
      <c r="CO89" s="32" t="str">
        <f ca="true">+IF(OFFSET('Sanitation Data'!$C$33,0,10*ROW('Sanitation Data'!C83))="","",OFFSET('Sanitation Data'!$C$33,0,10*ROW('Sanitation Data'!C83)))</f>
        <v/>
      </c>
      <c r="CP89" s="32" t="str">
        <f ca="true">+IF(OFFSET('Sanitation Data'!$D$29,0,10*ROW('Sanitation Data'!D83))="","",OFFSET('Sanitation Data'!$D$29,0,10*ROW('Sanitation Data'!D83)))</f>
        <v/>
      </c>
      <c r="CQ89" s="32" t="str">
        <f ca="true">+IF(OFFSET('Sanitation Data'!$D$30,0,10*ROW('Sanitation Data'!D83))="","",OFFSET('Sanitation Data'!$D$30,0,10*ROW('Sanitation Data'!D83)))</f>
        <v/>
      </c>
      <c r="CR89" s="32" t="str">
        <f ca="true">+IF(OFFSET('Sanitation Data'!$D$31,0,10*ROW('Sanitation Data'!D83))="","",OFFSET('Sanitation Data'!$D$31,0,10*ROW('Sanitation Data'!D83)))</f>
        <v/>
      </c>
      <c r="CS89" s="32" t="str">
        <f ca="true">+IF(OFFSET('Sanitation Data'!$D$32,0,10*ROW('Sanitation Data'!D83))="","",OFFSET('Sanitation Data'!$D$32,0,10*ROW('Sanitation Data'!D83)))</f>
        <v/>
      </c>
      <c r="CT89" s="32" t="str">
        <f ca="true">+IF(OFFSET('Sanitation Data'!$D$33,0,10*ROW('Sanitation Data'!D83))="","",OFFSET('Sanitation Data'!$D$33,0,10*ROW('Sanitation Data'!D83)))</f>
        <v/>
      </c>
      <c r="CU89" s="32" t="str">
        <f ca="true">+IF(OFFSET('Sanitation Data'!$E$29,0,10*ROW('Sanitation Data'!E83))="","",OFFSET('Sanitation Data'!$E$29,0,10*ROW('Sanitation Data'!E83)))</f>
        <v/>
      </c>
      <c r="CV89" s="32" t="str">
        <f ca="true">+IF(OFFSET('Sanitation Data'!$E$30,0,10*ROW('Sanitation Data'!E83))="","",OFFSET('Sanitation Data'!$E$30,0,10*ROW('Sanitation Data'!E83)))</f>
        <v/>
      </c>
      <c r="CW89" s="32" t="str">
        <f ca="true">+IF(OFFSET('Sanitation Data'!$E$31,0,10*ROW('Sanitation Data'!E83))="","",OFFSET('Sanitation Data'!$E$31,0,10*ROW('Sanitation Data'!E83)))</f>
        <v/>
      </c>
      <c r="CX89" s="32" t="str">
        <f ca="true">+IF(OFFSET('Sanitation Data'!$E$32,0,10*ROW('Sanitation Data'!E83))="","",OFFSET('Sanitation Data'!$E$32,0,10*ROW('Sanitation Data'!E83)))</f>
        <v/>
      </c>
      <c r="CY89" s="32" t="str">
        <f ca="true">+IF(OFFSET('Sanitation Data'!$E$33,0,10*ROW('Sanitation Data'!E83))="","",OFFSET('Sanitation Data'!$E$33,0,10*ROW('Sanitation Data'!E83)))</f>
        <v/>
      </c>
      <c r="CZ89" s="32" t="str">
        <f ca="true">+IF(OFFSET('Sanitation Data'!$F$29,0,10*ROW('Sanitation Data'!F83))="","",OFFSET('Sanitation Data'!$F$29,0,10*ROW('Sanitation Data'!F83)))</f>
        <v/>
      </c>
      <c r="DA89" s="32" t="str">
        <f ca="true">+IF(OFFSET('Sanitation Data'!$F$30,0,10*ROW('Sanitation Data'!F83))="","",OFFSET('Sanitation Data'!$F$30,0,10*ROW('Sanitation Data'!F83)))</f>
        <v/>
      </c>
      <c r="DB89" s="32" t="str">
        <f ca="true">+IF(OFFSET('Sanitation Data'!$F$31,0,10*ROW('Sanitation Data'!F83))="","",OFFSET('Sanitation Data'!$F$31,0,10*ROW('Sanitation Data'!F83)))</f>
        <v/>
      </c>
      <c r="DC89" s="32" t="str">
        <f ca="true">+IF(OFFSET('Sanitation Data'!$F$32,0,10*ROW('Sanitation Data'!F83))="","",OFFSET('Sanitation Data'!$F$32,0,10*ROW('Sanitation Data'!F83)))</f>
        <v/>
      </c>
      <c r="DD89" s="32" t="str">
        <f ca="true">+IF(OFFSET('Sanitation Data'!$F$33,0,10*ROW('Sanitation Data'!F83))="","",OFFSET('Sanitation Data'!$F$33,0,10*ROW('Sanitation Data'!F83)))</f>
        <v/>
      </c>
      <c r="DE89" s="32" t="str">
        <f ca="true">+IF(OFFSET('Sanitation Data'!$G$29,0,10*ROW('Sanitation Data'!G83))="","",OFFSET('Sanitation Data'!$G$29,0,10*ROW('Sanitation Data'!G83)))</f>
        <v/>
      </c>
      <c r="DF89" s="32" t="str">
        <f ca="true">+IF(OFFSET('Sanitation Data'!$G$30,0,10*ROW('Sanitation Data'!G83))="","",OFFSET('Sanitation Data'!$G$30,0,10*ROW('Sanitation Data'!G83)))</f>
        <v/>
      </c>
      <c r="DG89" s="32" t="str">
        <f ca="true">+IF(OFFSET('Sanitation Data'!$G$31,0,10*ROW('Sanitation Data'!G83))="","",OFFSET('Sanitation Data'!$G$31,0,10*ROW('Sanitation Data'!G83)))</f>
        <v/>
      </c>
      <c r="DH89" s="32" t="str">
        <f ca="true">+IF(OFFSET('Sanitation Data'!$G$32,0,10*ROW('Sanitation Data'!G83))="","",OFFSET('Sanitation Data'!$G$32,0,10*ROW('Sanitation Data'!G83)))</f>
        <v/>
      </c>
      <c r="DI89" s="32" t="str">
        <f ca="true">+IF(OFFSET('Sanitation Data'!$G$33,0,10*ROW('Sanitation Data'!G83))="","",OFFSET('Sanitation Data'!$G$33,0,10*ROW('Sanitation Data'!G83)))</f>
        <v/>
      </c>
      <c r="DJ89" s="32" t="str">
        <f ca="true">+IF(OFFSET('Sanitation Data'!$H$29,0,10*ROW('Sanitation Data'!H83))="","",OFFSET('Sanitation Data'!$H$29,0,10*ROW('Sanitation Data'!H83)))</f>
        <v/>
      </c>
      <c r="DK89" s="32" t="str">
        <f ca="true">+IF(OFFSET('Sanitation Data'!$H$30,0,10*ROW('Sanitation Data'!H83))="","",OFFSET('Sanitation Data'!$H$30,0,10*ROW('Sanitation Data'!H83)))</f>
        <v/>
      </c>
      <c r="DL89" s="32" t="str">
        <f ca="true">+IF(OFFSET('Sanitation Data'!$H$31,0,10*ROW('Sanitation Data'!H83))="","",OFFSET('Sanitation Data'!$H$31,0,10*ROW('Sanitation Data'!H83)))</f>
        <v/>
      </c>
      <c r="DM89" s="32" t="str">
        <f ca="true">+IF(OFFSET('Sanitation Data'!$H$32,0,10*ROW('Sanitation Data'!H83))="","",OFFSET('Sanitation Data'!$H$32,0,10*ROW('Sanitation Data'!H83)))</f>
        <v/>
      </c>
      <c r="DN89" s="32" t="str">
        <f ca="true">+IF(OFFSET('Sanitation Data'!$H$33,0,10*ROW('Sanitation Data'!H83))="","",OFFSET('Sanitation Data'!$H$33,0,10*ROW('Sanitation Data'!H83)))</f>
        <v/>
      </c>
      <c r="DO89" s="32" t="str">
        <f ca="true">+IF(OFFSET('Hygiene Data'!$C$12,0,10*ROW('Hygiene Data'!C83))="","",OFFSET('Hygiene Data'!$C$12,0,10*ROW('Hygiene Data'!C83)))</f>
        <v/>
      </c>
      <c r="DP89" s="32" t="str">
        <f ca="true">+IF(OFFSET('Hygiene Data'!$C$13,0,10*ROW('Hygiene Data'!C83))="","",OFFSET('Hygiene Data'!$C$13,0,10*ROW('Hygiene Data'!C83)))</f>
        <v/>
      </c>
      <c r="DQ89" s="32" t="str">
        <f ca="true">+IF(OFFSET('Hygiene Data'!$C$14,0,10*ROW('Hygiene Data'!C83))="","",OFFSET('Hygiene Data'!$C$14,0,10*ROW('Hygiene Data'!C83)))</f>
        <v/>
      </c>
      <c r="DR89" s="32" t="str">
        <f ca="true">+IF(OFFSET('Hygiene Data'!$D$12,0,10*ROW('Hygiene Data'!D83))="","",OFFSET('Hygiene Data'!$D$12,0,10*ROW('Hygiene Data'!D83)))</f>
        <v/>
      </c>
      <c r="DS89" s="32" t="str">
        <f ca="true">+IF(OFFSET('Hygiene Data'!$D$13,0,10*ROW('Hygiene Data'!D83))="","",OFFSET('Hygiene Data'!$D$13,0,10*ROW('Hygiene Data'!D83)))</f>
        <v/>
      </c>
      <c r="DT89" s="32" t="str">
        <f ca="true">+IF(OFFSET('Hygiene Data'!$D$14,0,10*ROW('Hygiene Data'!D83))="","",OFFSET('Hygiene Data'!$D$14,0,10*ROW('Hygiene Data'!D83)))</f>
        <v/>
      </c>
      <c r="DU89" s="32" t="str">
        <f ca="true">+IF(OFFSET('Hygiene Data'!$E$12,0,10*ROW('Hygiene Data'!E83))="","",OFFSET('Hygiene Data'!$E$12,0,10*ROW('Hygiene Data'!E83)))</f>
        <v/>
      </c>
      <c r="DV89" s="32" t="str">
        <f ca="true">+IF(OFFSET('Hygiene Data'!$E$13,0,10*ROW('Hygiene Data'!E83))="","",OFFSET('Hygiene Data'!$E$13,0,10*ROW('Hygiene Data'!E83)))</f>
        <v/>
      </c>
      <c r="DW89" s="32" t="str">
        <f ca="true">+IF(OFFSET('Hygiene Data'!$E$14,0,10*ROW('Hygiene Data'!E83))="","",OFFSET('Hygiene Data'!$E$14,0,10*ROW('Hygiene Data'!E83)))</f>
        <v/>
      </c>
      <c r="DX89" s="32" t="str">
        <f ca="true">+IF(OFFSET('Hygiene Data'!$F$12,0,10*ROW('Hygiene Data'!F83))="","",OFFSET('Hygiene Data'!$F$12,0,10*ROW('Hygiene Data'!F83)))</f>
        <v/>
      </c>
      <c r="DY89" s="32" t="str">
        <f ca="true">+IF(OFFSET('Hygiene Data'!$F$13,0,10*ROW('Hygiene Data'!F83))="","",OFFSET('Hygiene Data'!$F$13,0,10*ROW('Hygiene Data'!F83)))</f>
        <v/>
      </c>
      <c r="DZ89" s="32" t="str">
        <f ca="true">+IF(OFFSET('Hygiene Data'!$F$14,0,10*ROW('Hygiene Data'!F83))="","",OFFSET('Hygiene Data'!$F$14,0,10*ROW('Hygiene Data'!F83)))</f>
        <v/>
      </c>
      <c r="EA89" s="32" t="str">
        <f ca="true">+IF(OFFSET('Hygiene Data'!$G$12,0,10*ROW('Hygiene Data'!G83))="","",OFFSET('Hygiene Data'!$G$12,0,10*ROW('Hygiene Data'!G83)))</f>
        <v/>
      </c>
      <c r="EB89" s="32" t="str">
        <f ca="true">+IF(OFFSET('Hygiene Data'!$G$13,0,10*ROW('Hygiene Data'!G83))="","",OFFSET('Hygiene Data'!$G$13,0,10*ROW('Hygiene Data'!G83)))</f>
        <v/>
      </c>
      <c r="EC89" s="32" t="str">
        <f ca="true">+IF(OFFSET('Hygiene Data'!$G$14,0,10*ROW('Hygiene Data'!G83))="","",OFFSET('Hygiene Data'!$G$14,0,10*ROW('Hygiene Data'!G83)))</f>
        <v/>
      </c>
      <c r="ED89" s="32" t="str">
        <f ca="true">+IF(OFFSET('Hygiene Data'!$H$12,0,10*ROW('Hygiene Data'!H83))="","",OFFSET('Hygiene Data'!$H$12,0,10*ROW('Hygiene Data'!H83)))</f>
        <v/>
      </c>
      <c r="EE89" s="32" t="str">
        <f ca="true">+IF(OFFSET('Hygiene Data'!$H$13,0,10*ROW('Hygiene Data'!H83))="","",OFFSET('Hygiene Data'!$H$13,0,10*ROW('Hygiene Data'!H83)))</f>
        <v/>
      </c>
      <c r="EF89" s="32" t="str">
        <f ca="true">+IF(OFFSET('Hygiene Data'!$H$14,0,10*ROW('Hygiene Data'!H83))="","",OFFSET('Hygiene Data'!$H$14,0,10*ROW('Hygiene Data'!H83)))</f>
        <v/>
      </c>
    </row>
    <row r="90" x14ac:dyDescent="0.2">
      <c r="A90" s="55" t="str">
        <f ca="true">+IF(OFFSET('Water Data'!$B$1,0,10*ROW('Water Data'!B87))="","",OFFSET('Water Data'!$B$1,0,10*ROW('Water Data'!B87)))</f>
        <v/>
      </c>
      <c r="B90" s="55" t="str">
        <f ca="true">+IF(OFFSET('Water Data'!$A$3,0,10*ROW('Water Data'!A87))="","",OFFSET('Water Data'!$A$3,0,10*ROW('Water Data'!A87)))</f>
        <v/>
      </c>
      <c r="C90" s="55" t="str">
        <f ca="true">+IF(OFFSET('Water Data'!$C$3,0,10*ROW('Water Data'!C87))="","",OFFSET('Water Data'!$C$3,0,10*ROW('Water Data'!C87)))</f>
        <v/>
      </c>
      <c r="D90" s="243"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3"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3"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3"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3"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3"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3"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3"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3"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3"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3"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3"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3"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3"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3"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3"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3"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3"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4"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4"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4"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4"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4"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4"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4"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4"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4"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4"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4"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4"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4"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4"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4"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4"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4"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4"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4"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4"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4"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4"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4"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4"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4"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4"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4"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4"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4"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4"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5"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5"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5"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5"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5"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5"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5"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5"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5"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5"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5"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5"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5"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5"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5"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5"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5"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5"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2" t="str">
        <f ca="true">+IF(OFFSET('Water Data'!$C$28,0,10*ROW('Water Data'!C84))="","",OFFSET('Water Data'!$C$28,0,10*ROW('Water Data'!C84)))</f>
        <v/>
      </c>
      <c r="BT90" s="32" t="str">
        <f ca="true">+IF(OFFSET('Water Data'!$C$29,0,10*ROW('Water Data'!C84))="","",OFFSET('Water Data'!$C$29,0,10*ROW('Water Data'!C84)))</f>
        <v/>
      </c>
      <c r="BU90" s="32" t="str">
        <f ca="true">+IF(OFFSET('Water Data'!$C$30,0,10*ROW('Water Data'!C84))="","",OFFSET('Water Data'!$C$30,0,10*ROW('Water Data'!C84)))</f>
        <v/>
      </c>
      <c r="BV90" s="32" t="str">
        <f ca="true">+IF(OFFSET('Water Data'!$D$28,0,10*ROW('Water Data'!D84))="","",OFFSET('Water Data'!$D$28,0,10*ROW('Water Data'!D84)))</f>
        <v/>
      </c>
      <c r="BW90" s="32" t="str">
        <f ca="true">+IF(OFFSET('Water Data'!$D$29,0,10*ROW('Water Data'!D84))="","",OFFSET('Water Data'!$D$29,0,10*ROW('Water Data'!D84)))</f>
        <v/>
      </c>
      <c r="BX90" s="32" t="str">
        <f ca="true">+IF(OFFSET('Water Data'!$D$30,0,10*ROW('Water Data'!D84))="","",OFFSET('Water Data'!$D$30,0,10*ROW('Water Data'!D84)))</f>
        <v/>
      </c>
      <c r="BY90" s="32" t="str">
        <f ca="true">+IF(OFFSET('Water Data'!$E$28,0,10*ROW('Water Data'!E84))="","",OFFSET('Water Data'!$E$28,0,10*ROW('Water Data'!E84)))</f>
        <v/>
      </c>
      <c r="BZ90" s="32" t="str">
        <f ca="true">+IF(OFFSET('Water Data'!$E$29,0,10*ROW('Water Data'!E84))="","",OFFSET('Water Data'!$E$29,0,10*ROW('Water Data'!E84)))</f>
        <v/>
      </c>
      <c r="CA90" s="32" t="str">
        <f ca="true">+IF(OFFSET('Water Data'!$E$30,0,10*ROW('Water Data'!E84))="","",OFFSET('Water Data'!$E$30,0,10*ROW('Water Data'!E84)))</f>
        <v/>
      </c>
      <c r="CB90" s="32" t="str">
        <f ca="true">+IF(OFFSET('Water Data'!$F$28,0,10*ROW('Water Data'!F84))="","",OFFSET('Water Data'!$F$28,0,10*ROW('Water Data'!F84)))</f>
        <v/>
      </c>
      <c r="CC90" s="32" t="str">
        <f ca="true">+IF(OFFSET('Water Data'!$F$29,0,10*ROW('Water Data'!F84))="","",OFFSET('Water Data'!$F$29,0,10*ROW('Water Data'!F84)))</f>
        <v/>
      </c>
      <c r="CD90" s="32" t="str">
        <f ca="true">+IF(OFFSET('Water Data'!$F$30,0,10*ROW('Water Data'!F84))="","",OFFSET('Water Data'!$F$30,0,10*ROW('Water Data'!F84)))</f>
        <v/>
      </c>
      <c r="CE90" s="32" t="str">
        <f ca="true">+IF(OFFSET('Water Data'!$G$28,0,10*ROW('Water Data'!G84))="","",OFFSET('Water Data'!$G$28,0,10*ROW('Water Data'!G84)))</f>
        <v/>
      </c>
      <c r="CF90" s="32" t="str">
        <f ca="true">+IF(OFFSET('Water Data'!$G$29,0,10*ROW('Water Data'!G84))="","",OFFSET('Water Data'!$G$29,0,10*ROW('Water Data'!G84)))</f>
        <v/>
      </c>
      <c r="CG90" s="32" t="str">
        <f ca="true">+IF(OFFSET('Water Data'!$G$30,0,10*ROW('Water Data'!G84))="","",OFFSET('Water Data'!$G$30,0,10*ROW('Water Data'!G84)))</f>
        <v/>
      </c>
      <c r="CH90" s="32" t="str">
        <f ca="true">+IF(OFFSET('Water Data'!$H$28,0,10*ROW('Water Data'!H84))="","",OFFSET('Water Data'!$H$28,0,10*ROW('Water Data'!H84)))</f>
        <v/>
      </c>
      <c r="CI90" s="32" t="str">
        <f ca="true">+IF(OFFSET('Water Data'!$H$29,0,10*ROW('Water Data'!H84))="","",OFFSET('Water Data'!$H$29,0,10*ROW('Water Data'!H84)))</f>
        <v/>
      </c>
      <c r="CJ90" s="32" t="str">
        <f ca="true">+IF(OFFSET('Water Data'!$H$30,0,10*ROW('Water Data'!H84))="","",OFFSET('Water Data'!$H$30,0,10*ROW('Water Data'!H84)))</f>
        <v/>
      </c>
      <c r="CK90" s="32" t="str">
        <f ca="true">+IF(OFFSET('Sanitation Data'!$C$29,0,10*ROW('Sanitation Data'!C84))="","",OFFSET('Sanitation Data'!$C$29,0,10*ROW('Sanitation Data'!C84)))</f>
        <v/>
      </c>
      <c r="CL90" s="32" t="str">
        <f ca="true">+IF(OFFSET('Sanitation Data'!$C$30,0,10*ROW('Sanitation Data'!C84))="","",OFFSET('Sanitation Data'!$C$30,0,10*ROW('Sanitation Data'!C84)))</f>
        <v/>
      </c>
      <c r="CM90" s="32" t="str">
        <f ca="true">+IF(OFFSET('Sanitation Data'!$C$31,0,10*ROW('Sanitation Data'!C84))="","",OFFSET('Sanitation Data'!$C$31,0,10*ROW('Sanitation Data'!C84)))</f>
        <v/>
      </c>
      <c r="CN90" s="32" t="str">
        <f ca="true">+IF(OFFSET('Sanitation Data'!$C$32,0,10*ROW('Sanitation Data'!C84))="","",OFFSET('Sanitation Data'!$C$32,0,10*ROW('Sanitation Data'!C84)))</f>
        <v/>
      </c>
      <c r="CO90" s="32" t="str">
        <f ca="true">+IF(OFFSET('Sanitation Data'!$C$33,0,10*ROW('Sanitation Data'!C84))="","",OFFSET('Sanitation Data'!$C$33,0,10*ROW('Sanitation Data'!C84)))</f>
        <v/>
      </c>
      <c r="CP90" s="32" t="str">
        <f ca="true">+IF(OFFSET('Sanitation Data'!$D$29,0,10*ROW('Sanitation Data'!D84))="","",OFFSET('Sanitation Data'!$D$29,0,10*ROW('Sanitation Data'!D84)))</f>
        <v/>
      </c>
      <c r="CQ90" s="32" t="str">
        <f ca="true">+IF(OFFSET('Sanitation Data'!$D$30,0,10*ROW('Sanitation Data'!D84))="","",OFFSET('Sanitation Data'!$D$30,0,10*ROW('Sanitation Data'!D84)))</f>
        <v/>
      </c>
      <c r="CR90" s="32" t="str">
        <f ca="true">+IF(OFFSET('Sanitation Data'!$D$31,0,10*ROW('Sanitation Data'!D84))="","",OFFSET('Sanitation Data'!$D$31,0,10*ROW('Sanitation Data'!D84)))</f>
        <v/>
      </c>
      <c r="CS90" s="32" t="str">
        <f ca="true">+IF(OFFSET('Sanitation Data'!$D$32,0,10*ROW('Sanitation Data'!D84))="","",OFFSET('Sanitation Data'!$D$32,0,10*ROW('Sanitation Data'!D84)))</f>
        <v/>
      </c>
      <c r="CT90" s="32" t="str">
        <f ca="true">+IF(OFFSET('Sanitation Data'!$D$33,0,10*ROW('Sanitation Data'!D84))="","",OFFSET('Sanitation Data'!$D$33,0,10*ROW('Sanitation Data'!D84)))</f>
        <v/>
      </c>
      <c r="CU90" s="32" t="str">
        <f ca="true">+IF(OFFSET('Sanitation Data'!$E$29,0,10*ROW('Sanitation Data'!E84))="","",OFFSET('Sanitation Data'!$E$29,0,10*ROW('Sanitation Data'!E84)))</f>
        <v/>
      </c>
      <c r="CV90" s="32" t="str">
        <f ca="true">+IF(OFFSET('Sanitation Data'!$E$30,0,10*ROW('Sanitation Data'!E84))="","",OFFSET('Sanitation Data'!$E$30,0,10*ROW('Sanitation Data'!E84)))</f>
        <v/>
      </c>
      <c r="CW90" s="32" t="str">
        <f ca="true">+IF(OFFSET('Sanitation Data'!$E$31,0,10*ROW('Sanitation Data'!E84))="","",OFFSET('Sanitation Data'!$E$31,0,10*ROW('Sanitation Data'!E84)))</f>
        <v/>
      </c>
      <c r="CX90" s="32" t="str">
        <f ca="true">+IF(OFFSET('Sanitation Data'!$E$32,0,10*ROW('Sanitation Data'!E84))="","",OFFSET('Sanitation Data'!$E$32,0,10*ROW('Sanitation Data'!E84)))</f>
        <v/>
      </c>
      <c r="CY90" s="32" t="str">
        <f ca="true">+IF(OFFSET('Sanitation Data'!$E$33,0,10*ROW('Sanitation Data'!E84))="","",OFFSET('Sanitation Data'!$E$33,0,10*ROW('Sanitation Data'!E84)))</f>
        <v/>
      </c>
      <c r="CZ90" s="32" t="str">
        <f ca="true">+IF(OFFSET('Sanitation Data'!$F$29,0,10*ROW('Sanitation Data'!F84))="","",OFFSET('Sanitation Data'!$F$29,0,10*ROW('Sanitation Data'!F84)))</f>
        <v/>
      </c>
      <c r="DA90" s="32" t="str">
        <f ca="true">+IF(OFFSET('Sanitation Data'!$F$30,0,10*ROW('Sanitation Data'!F84))="","",OFFSET('Sanitation Data'!$F$30,0,10*ROW('Sanitation Data'!F84)))</f>
        <v/>
      </c>
      <c r="DB90" s="32" t="str">
        <f ca="true">+IF(OFFSET('Sanitation Data'!$F$31,0,10*ROW('Sanitation Data'!F84))="","",OFFSET('Sanitation Data'!$F$31,0,10*ROW('Sanitation Data'!F84)))</f>
        <v/>
      </c>
      <c r="DC90" s="32" t="str">
        <f ca="true">+IF(OFFSET('Sanitation Data'!$F$32,0,10*ROW('Sanitation Data'!F84))="","",OFFSET('Sanitation Data'!$F$32,0,10*ROW('Sanitation Data'!F84)))</f>
        <v/>
      </c>
      <c r="DD90" s="32" t="str">
        <f ca="true">+IF(OFFSET('Sanitation Data'!$F$33,0,10*ROW('Sanitation Data'!F84))="","",OFFSET('Sanitation Data'!$F$33,0,10*ROW('Sanitation Data'!F84)))</f>
        <v/>
      </c>
      <c r="DE90" s="32" t="str">
        <f ca="true">+IF(OFFSET('Sanitation Data'!$G$29,0,10*ROW('Sanitation Data'!G84))="","",OFFSET('Sanitation Data'!$G$29,0,10*ROW('Sanitation Data'!G84)))</f>
        <v/>
      </c>
      <c r="DF90" s="32" t="str">
        <f ca="true">+IF(OFFSET('Sanitation Data'!$G$30,0,10*ROW('Sanitation Data'!G84))="","",OFFSET('Sanitation Data'!$G$30,0,10*ROW('Sanitation Data'!G84)))</f>
        <v/>
      </c>
      <c r="DG90" s="32" t="str">
        <f ca="true">+IF(OFFSET('Sanitation Data'!$G$31,0,10*ROW('Sanitation Data'!G84))="","",OFFSET('Sanitation Data'!$G$31,0,10*ROW('Sanitation Data'!G84)))</f>
        <v/>
      </c>
      <c r="DH90" s="32" t="str">
        <f ca="true">+IF(OFFSET('Sanitation Data'!$G$32,0,10*ROW('Sanitation Data'!G84))="","",OFFSET('Sanitation Data'!$G$32,0,10*ROW('Sanitation Data'!G84)))</f>
        <v/>
      </c>
      <c r="DI90" s="32" t="str">
        <f ca="true">+IF(OFFSET('Sanitation Data'!$G$33,0,10*ROW('Sanitation Data'!G84))="","",OFFSET('Sanitation Data'!$G$33,0,10*ROW('Sanitation Data'!G84)))</f>
        <v/>
      </c>
      <c r="DJ90" s="32" t="str">
        <f ca="true">+IF(OFFSET('Sanitation Data'!$H$29,0,10*ROW('Sanitation Data'!H84))="","",OFFSET('Sanitation Data'!$H$29,0,10*ROW('Sanitation Data'!H84)))</f>
        <v/>
      </c>
      <c r="DK90" s="32" t="str">
        <f ca="true">+IF(OFFSET('Sanitation Data'!$H$30,0,10*ROW('Sanitation Data'!H84))="","",OFFSET('Sanitation Data'!$H$30,0,10*ROW('Sanitation Data'!H84)))</f>
        <v/>
      </c>
      <c r="DL90" s="32" t="str">
        <f ca="true">+IF(OFFSET('Sanitation Data'!$H$31,0,10*ROW('Sanitation Data'!H84))="","",OFFSET('Sanitation Data'!$H$31,0,10*ROW('Sanitation Data'!H84)))</f>
        <v/>
      </c>
      <c r="DM90" s="32" t="str">
        <f ca="true">+IF(OFFSET('Sanitation Data'!$H$32,0,10*ROW('Sanitation Data'!H84))="","",OFFSET('Sanitation Data'!$H$32,0,10*ROW('Sanitation Data'!H84)))</f>
        <v/>
      </c>
      <c r="DN90" s="32" t="str">
        <f ca="true">+IF(OFFSET('Sanitation Data'!$H$33,0,10*ROW('Sanitation Data'!H84))="","",OFFSET('Sanitation Data'!$H$33,0,10*ROW('Sanitation Data'!H84)))</f>
        <v/>
      </c>
      <c r="DO90" s="32" t="str">
        <f ca="true">+IF(OFFSET('Hygiene Data'!$C$12,0,10*ROW('Hygiene Data'!C84))="","",OFFSET('Hygiene Data'!$C$12,0,10*ROW('Hygiene Data'!C84)))</f>
        <v/>
      </c>
      <c r="DP90" s="32" t="str">
        <f ca="true">+IF(OFFSET('Hygiene Data'!$C$13,0,10*ROW('Hygiene Data'!C84))="","",OFFSET('Hygiene Data'!$C$13,0,10*ROW('Hygiene Data'!C84)))</f>
        <v/>
      </c>
      <c r="DQ90" s="32" t="str">
        <f ca="true">+IF(OFFSET('Hygiene Data'!$C$14,0,10*ROW('Hygiene Data'!C84))="","",OFFSET('Hygiene Data'!$C$14,0,10*ROW('Hygiene Data'!C84)))</f>
        <v/>
      </c>
      <c r="DR90" s="32" t="str">
        <f ca="true">+IF(OFFSET('Hygiene Data'!$D$12,0,10*ROW('Hygiene Data'!D84))="","",OFFSET('Hygiene Data'!$D$12,0,10*ROW('Hygiene Data'!D84)))</f>
        <v/>
      </c>
      <c r="DS90" s="32" t="str">
        <f ca="true">+IF(OFFSET('Hygiene Data'!$D$13,0,10*ROW('Hygiene Data'!D84))="","",OFFSET('Hygiene Data'!$D$13,0,10*ROW('Hygiene Data'!D84)))</f>
        <v/>
      </c>
      <c r="DT90" s="32" t="str">
        <f ca="true">+IF(OFFSET('Hygiene Data'!$D$14,0,10*ROW('Hygiene Data'!D84))="","",OFFSET('Hygiene Data'!$D$14,0,10*ROW('Hygiene Data'!D84)))</f>
        <v/>
      </c>
      <c r="DU90" s="32" t="str">
        <f ca="true">+IF(OFFSET('Hygiene Data'!$E$12,0,10*ROW('Hygiene Data'!E84))="","",OFFSET('Hygiene Data'!$E$12,0,10*ROW('Hygiene Data'!E84)))</f>
        <v/>
      </c>
      <c r="DV90" s="32" t="str">
        <f ca="true">+IF(OFFSET('Hygiene Data'!$E$13,0,10*ROW('Hygiene Data'!E84))="","",OFFSET('Hygiene Data'!$E$13,0,10*ROW('Hygiene Data'!E84)))</f>
        <v/>
      </c>
      <c r="DW90" s="32" t="str">
        <f ca="true">+IF(OFFSET('Hygiene Data'!$E$14,0,10*ROW('Hygiene Data'!E84))="","",OFFSET('Hygiene Data'!$E$14,0,10*ROW('Hygiene Data'!E84)))</f>
        <v/>
      </c>
      <c r="DX90" s="32" t="str">
        <f ca="true">+IF(OFFSET('Hygiene Data'!$F$12,0,10*ROW('Hygiene Data'!F84))="","",OFFSET('Hygiene Data'!$F$12,0,10*ROW('Hygiene Data'!F84)))</f>
        <v/>
      </c>
      <c r="DY90" s="32" t="str">
        <f ca="true">+IF(OFFSET('Hygiene Data'!$F$13,0,10*ROW('Hygiene Data'!F84))="","",OFFSET('Hygiene Data'!$F$13,0,10*ROW('Hygiene Data'!F84)))</f>
        <v/>
      </c>
      <c r="DZ90" s="32" t="str">
        <f ca="true">+IF(OFFSET('Hygiene Data'!$F$14,0,10*ROW('Hygiene Data'!F84))="","",OFFSET('Hygiene Data'!$F$14,0,10*ROW('Hygiene Data'!F84)))</f>
        <v/>
      </c>
      <c r="EA90" s="32" t="str">
        <f ca="true">+IF(OFFSET('Hygiene Data'!$G$12,0,10*ROW('Hygiene Data'!G84))="","",OFFSET('Hygiene Data'!$G$12,0,10*ROW('Hygiene Data'!G84)))</f>
        <v/>
      </c>
      <c r="EB90" s="32" t="str">
        <f ca="true">+IF(OFFSET('Hygiene Data'!$G$13,0,10*ROW('Hygiene Data'!G84))="","",OFFSET('Hygiene Data'!$G$13,0,10*ROW('Hygiene Data'!G84)))</f>
        <v/>
      </c>
      <c r="EC90" s="32" t="str">
        <f ca="true">+IF(OFFSET('Hygiene Data'!$G$14,0,10*ROW('Hygiene Data'!G84))="","",OFFSET('Hygiene Data'!$G$14,0,10*ROW('Hygiene Data'!G84)))</f>
        <v/>
      </c>
      <c r="ED90" s="32" t="str">
        <f ca="true">+IF(OFFSET('Hygiene Data'!$H$12,0,10*ROW('Hygiene Data'!H84))="","",OFFSET('Hygiene Data'!$H$12,0,10*ROW('Hygiene Data'!H84)))</f>
        <v/>
      </c>
      <c r="EE90" s="32" t="str">
        <f ca="true">+IF(OFFSET('Hygiene Data'!$H$13,0,10*ROW('Hygiene Data'!H84))="","",OFFSET('Hygiene Data'!$H$13,0,10*ROW('Hygiene Data'!H84)))</f>
        <v/>
      </c>
      <c r="EF90" s="32" t="str">
        <f ca="true">+IF(OFFSET('Hygiene Data'!$H$14,0,10*ROW('Hygiene Data'!H84))="","",OFFSET('Hygiene Data'!$H$14,0,10*ROW('Hygiene Data'!H84)))</f>
        <v/>
      </c>
    </row>
    <row r="91" x14ac:dyDescent="0.2">
      <c r="A91" s="55" t="str">
        <f ca="true">+IF(OFFSET('Water Data'!$B$1,0,10*ROW('Water Data'!B88))="","",OFFSET('Water Data'!$B$1,0,10*ROW('Water Data'!B88)))</f>
        <v/>
      </c>
      <c r="B91" s="55" t="str">
        <f ca="true">+IF(OFFSET('Water Data'!$A$3,0,10*ROW('Water Data'!A88))="","",OFFSET('Water Data'!$A$3,0,10*ROW('Water Data'!A88)))</f>
        <v/>
      </c>
      <c r="C91" s="55" t="str">
        <f ca="true">+IF(OFFSET('Water Data'!$C$3,0,10*ROW('Water Data'!C88))="","",OFFSET('Water Data'!$C$3,0,10*ROW('Water Data'!C88)))</f>
        <v/>
      </c>
      <c r="D91" s="243"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3"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3"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3"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3"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3"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3"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3"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3"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3"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3"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3"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3"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3"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3"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3"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3"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3"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4"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4"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4"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4"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4"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4"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4"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4"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4"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4"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4"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4"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4"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4"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4"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4"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4"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4"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4"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4"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4"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4"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4"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4"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4"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4"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4"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4"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4"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4"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5"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5"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5"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5"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5"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5"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5"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5"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5"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5"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5"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5"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5"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5"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5"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5"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5"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5"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2" t="str">
        <f ca="true">+IF(OFFSET('Water Data'!$C$28,0,10*ROW('Water Data'!C85))="","",OFFSET('Water Data'!$C$28,0,10*ROW('Water Data'!C85)))</f>
        <v/>
      </c>
      <c r="BT91" s="32" t="str">
        <f ca="true">+IF(OFFSET('Water Data'!$C$29,0,10*ROW('Water Data'!C85))="","",OFFSET('Water Data'!$C$29,0,10*ROW('Water Data'!C85)))</f>
        <v/>
      </c>
      <c r="BU91" s="32" t="str">
        <f ca="true">+IF(OFFSET('Water Data'!$C$30,0,10*ROW('Water Data'!C85))="","",OFFSET('Water Data'!$C$30,0,10*ROW('Water Data'!C85)))</f>
        <v/>
      </c>
      <c r="BV91" s="32" t="str">
        <f ca="true">+IF(OFFSET('Water Data'!$D$28,0,10*ROW('Water Data'!D85))="","",OFFSET('Water Data'!$D$28,0,10*ROW('Water Data'!D85)))</f>
        <v/>
      </c>
      <c r="BW91" s="32" t="str">
        <f ca="true">+IF(OFFSET('Water Data'!$D$29,0,10*ROW('Water Data'!D85))="","",OFFSET('Water Data'!$D$29,0,10*ROW('Water Data'!D85)))</f>
        <v/>
      </c>
      <c r="BX91" s="32" t="str">
        <f ca="true">+IF(OFFSET('Water Data'!$D$30,0,10*ROW('Water Data'!D85))="","",OFFSET('Water Data'!$D$30,0,10*ROW('Water Data'!D85)))</f>
        <v/>
      </c>
      <c r="BY91" s="32" t="str">
        <f ca="true">+IF(OFFSET('Water Data'!$E$28,0,10*ROW('Water Data'!E85))="","",OFFSET('Water Data'!$E$28,0,10*ROW('Water Data'!E85)))</f>
        <v/>
      </c>
      <c r="BZ91" s="32" t="str">
        <f ca="true">+IF(OFFSET('Water Data'!$E$29,0,10*ROW('Water Data'!E85))="","",OFFSET('Water Data'!$E$29,0,10*ROW('Water Data'!E85)))</f>
        <v/>
      </c>
      <c r="CA91" s="32" t="str">
        <f ca="true">+IF(OFFSET('Water Data'!$E$30,0,10*ROW('Water Data'!E85))="","",OFFSET('Water Data'!$E$30,0,10*ROW('Water Data'!E85)))</f>
        <v/>
      </c>
      <c r="CB91" s="32" t="str">
        <f ca="true">+IF(OFFSET('Water Data'!$F$28,0,10*ROW('Water Data'!F85))="","",OFFSET('Water Data'!$F$28,0,10*ROW('Water Data'!F85)))</f>
        <v/>
      </c>
      <c r="CC91" s="32" t="str">
        <f ca="true">+IF(OFFSET('Water Data'!$F$29,0,10*ROW('Water Data'!F85))="","",OFFSET('Water Data'!$F$29,0,10*ROW('Water Data'!F85)))</f>
        <v/>
      </c>
      <c r="CD91" s="32" t="str">
        <f ca="true">+IF(OFFSET('Water Data'!$F$30,0,10*ROW('Water Data'!F85))="","",OFFSET('Water Data'!$F$30,0,10*ROW('Water Data'!F85)))</f>
        <v/>
      </c>
      <c r="CE91" s="32" t="str">
        <f ca="true">+IF(OFFSET('Water Data'!$G$28,0,10*ROW('Water Data'!G85))="","",OFFSET('Water Data'!$G$28,0,10*ROW('Water Data'!G85)))</f>
        <v/>
      </c>
      <c r="CF91" s="32" t="str">
        <f ca="true">+IF(OFFSET('Water Data'!$G$29,0,10*ROW('Water Data'!G85))="","",OFFSET('Water Data'!$G$29,0,10*ROW('Water Data'!G85)))</f>
        <v/>
      </c>
      <c r="CG91" s="32" t="str">
        <f ca="true">+IF(OFFSET('Water Data'!$G$30,0,10*ROW('Water Data'!G85))="","",OFFSET('Water Data'!$G$30,0,10*ROW('Water Data'!G85)))</f>
        <v/>
      </c>
      <c r="CH91" s="32" t="str">
        <f ca="true">+IF(OFFSET('Water Data'!$H$28,0,10*ROW('Water Data'!H85))="","",OFFSET('Water Data'!$H$28,0,10*ROW('Water Data'!H85)))</f>
        <v/>
      </c>
      <c r="CI91" s="32" t="str">
        <f ca="true">+IF(OFFSET('Water Data'!$H$29,0,10*ROW('Water Data'!H85))="","",OFFSET('Water Data'!$H$29,0,10*ROW('Water Data'!H85)))</f>
        <v/>
      </c>
      <c r="CJ91" s="32" t="str">
        <f ca="true">+IF(OFFSET('Water Data'!$H$30,0,10*ROW('Water Data'!H85))="","",OFFSET('Water Data'!$H$30,0,10*ROW('Water Data'!H85)))</f>
        <v/>
      </c>
      <c r="CK91" s="32" t="str">
        <f ca="true">+IF(OFFSET('Sanitation Data'!$C$29,0,10*ROW('Sanitation Data'!C85))="","",OFFSET('Sanitation Data'!$C$29,0,10*ROW('Sanitation Data'!C85)))</f>
        <v/>
      </c>
      <c r="CL91" s="32" t="str">
        <f ca="true">+IF(OFFSET('Sanitation Data'!$C$30,0,10*ROW('Sanitation Data'!C85))="","",OFFSET('Sanitation Data'!$C$30,0,10*ROW('Sanitation Data'!C85)))</f>
        <v/>
      </c>
      <c r="CM91" s="32" t="str">
        <f ca="true">+IF(OFFSET('Sanitation Data'!$C$31,0,10*ROW('Sanitation Data'!C85))="","",OFFSET('Sanitation Data'!$C$31,0,10*ROW('Sanitation Data'!C85)))</f>
        <v/>
      </c>
      <c r="CN91" s="32" t="str">
        <f ca="true">+IF(OFFSET('Sanitation Data'!$C$32,0,10*ROW('Sanitation Data'!C85))="","",OFFSET('Sanitation Data'!$C$32,0,10*ROW('Sanitation Data'!C85)))</f>
        <v/>
      </c>
      <c r="CO91" s="32" t="str">
        <f ca="true">+IF(OFFSET('Sanitation Data'!$C$33,0,10*ROW('Sanitation Data'!C85))="","",OFFSET('Sanitation Data'!$C$33,0,10*ROW('Sanitation Data'!C85)))</f>
        <v/>
      </c>
      <c r="CP91" s="32" t="str">
        <f ca="true">+IF(OFFSET('Sanitation Data'!$D$29,0,10*ROW('Sanitation Data'!D85))="","",OFFSET('Sanitation Data'!$D$29,0,10*ROW('Sanitation Data'!D85)))</f>
        <v/>
      </c>
      <c r="CQ91" s="32" t="str">
        <f ca="true">+IF(OFFSET('Sanitation Data'!$D$30,0,10*ROW('Sanitation Data'!D85))="","",OFFSET('Sanitation Data'!$D$30,0,10*ROW('Sanitation Data'!D85)))</f>
        <v/>
      </c>
      <c r="CR91" s="32" t="str">
        <f ca="true">+IF(OFFSET('Sanitation Data'!$D$31,0,10*ROW('Sanitation Data'!D85))="","",OFFSET('Sanitation Data'!$D$31,0,10*ROW('Sanitation Data'!D85)))</f>
        <v/>
      </c>
      <c r="CS91" s="32" t="str">
        <f ca="true">+IF(OFFSET('Sanitation Data'!$D$32,0,10*ROW('Sanitation Data'!D85))="","",OFFSET('Sanitation Data'!$D$32,0,10*ROW('Sanitation Data'!D85)))</f>
        <v/>
      </c>
      <c r="CT91" s="32" t="str">
        <f ca="true">+IF(OFFSET('Sanitation Data'!$D$33,0,10*ROW('Sanitation Data'!D85))="","",OFFSET('Sanitation Data'!$D$33,0,10*ROW('Sanitation Data'!D85)))</f>
        <v/>
      </c>
      <c r="CU91" s="32" t="str">
        <f ca="true">+IF(OFFSET('Sanitation Data'!$E$29,0,10*ROW('Sanitation Data'!E85))="","",OFFSET('Sanitation Data'!$E$29,0,10*ROW('Sanitation Data'!E85)))</f>
        <v/>
      </c>
      <c r="CV91" s="32" t="str">
        <f ca="true">+IF(OFFSET('Sanitation Data'!$E$30,0,10*ROW('Sanitation Data'!E85))="","",OFFSET('Sanitation Data'!$E$30,0,10*ROW('Sanitation Data'!E85)))</f>
        <v/>
      </c>
      <c r="CW91" s="32" t="str">
        <f ca="true">+IF(OFFSET('Sanitation Data'!$E$31,0,10*ROW('Sanitation Data'!E85))="","",OFFSET('Sanitation Data'!$E$31,0,10*ROW('Sanitation Data'!E85)))</f>
        <v/>
      </c>
      <c r="CX91" s="32" t="str">
        <f ca="true">+IF(OFFSET('Sanitation Data'!$E$32,0,10*ROW('Sanitation Data'!E85))="","",OFFSET('Sanitation Data'!$E$32,0,10*ROW('Sanitation Data'!E85)))</f>
        <v/>
      </c>
      <c r="CY91" s="32" t="str">
        <f ca="true">+IF(OFFSET('Sanitation Data'!$E$33,0,10*ROW('Sanitation Data'!E85))="","",OFFSET('Sanitation Data'!$E$33,0,10*ROW('Sanitation Data'!E85)))</f>
        <v/>
      </c>
      <c r="CZ91" s="32" t="str">
        <f ca="true">+IF(OFFSET('Sanitation Data'!$F$29,0,10*ROW('Sanitation Data'!F85))="","",OFFSET('Sanitation Data'!$F$29,0,10*ROW('Sanitation Data'!F85)))</f>
        <v/>
      </c>
      <c r="DA91" s="32" t="str">
        <f ca="true">+IF(OFFSET('Sanitation Data'!$F$30,0,10*ROW('Sanitation Data'!F85))="","",OFFSET('Sanitation Data'!$F$30,0,10*ROW('Sanitation Data'!F85)))</f>
        <v/>
      </c>
      <c r="DB91" s="32" t="str">
        <f ca="true">+IF(OFFSET('Sanitation Data'!$F$31,0,10*ROW('Sanitation Data'!F85))="","",OFFSET('Sanitation Data'!$F$31,0,10*ROW('Sanitation Data'!F85)))</f>
        <v/>
      </c>
      <c r="DC91" s="32" t="str">
        <f ca="true">+IF(OFFSET('Sanitation Data'!$F$32,0,10*ROW('Sanitation Data'!F85))="","",OFFSET('Sanitation Data'!$F$32,0,10*ROW('Sanitation Data'!F85)))</f>
        <v/>
      </c>
      <c r="DD91" s="32" t="str">
        <f ca="true">+IF(OFFSET('Sanitation Data'!$F$33,0,10*ROW('Sanitation Data'!F85))="","",OFFSET('Sanitation Data'!$F$33,0,10*ROW('Sanitation Data'!F85)))</f>
        <v/>
      </c>
      <c r="DE91" s="32" t="str">
        <f ca="true">+IF(OFFSET('Sanitation Data'!$G$29,0,10*ROW('Sanitation Data'!G85))="","",OFFSET('Sanitation Data'!$G$29,0,10*ROW('Sanitation Data'!G85)))</f>
        <v/>
      </c>
      <c r="DF91" s="32" t="str">
        <f ca="true">+IF(OFFSET('Sanitation Data'!$G$30,0,10*ROW('Sanitation Data'!G85))="","",OFFSET('Sanitation Data'!$G$30,0,10*ROW('Sanitation Data'!G85)))</f>
        <v/>
      </c>
      <c r="DG91" s="32" t="str">
        <f ca="true">+IF(OFFSET('Sanitation Data'!$G$31,0,10*ROW('Sanitation Data'!G85))="","",OFFSET('Sanitation Data'!$G$31,0,10*ROW('Sanitation Data'!G85)))</f>
        <v/>
      </c>
      <c r="DH91" s="32" t="str">
        <f ca="true">+IF(OFFSET('Sanitation Data'!$G$32,0,10*ROW('Sanitation Data'!G85))="","",OFFSET('Sanitation Data'!$G$32,0,10*ROW('Sanitation Data'!G85)))</f>
        <v/>
      </c>
      <c r="DI91" s="32" t="str">
        <f ca="true">+IF(OFFSET('Sanitation Data'!$G$33,0,10*ROW('Sanitation Data'!G85))="","",OFFSET('Sanitation Data'!$G$33,0,10*ROW('Sanitation Data'!G85)))</f>
        <v/>
      </c>
      <c r="DJ91" s="32" t="str">
        <f ca="true">+IF(OFFSET('Sanitation Data'!$H$29,0,10*ROW('Sanitation Data'!H85))="","",OFFSET('Sanitation Data'!$H$29,0,10*ROW('Sanitation Data'!H85)))</f>
        <v/>
      </c>
      <c r="DK91" s="32" t="str">
        <f ca="true">+IF(OFFSET('Sanitation Data'!$H$30,0,10*ROW('Sanitation Data'!H85))="","",OFFSET('Sanitation Data'!$H$30,0,10*ROW('Sanitation Data'!H85)))</f>
        <v/>
      </c>
      <c r="DL91" s="32" t="str">
        <f ca="true">+IF(OFFSET('Sanitation Data'!$H$31,0,10*ROW('Sanitation Data'!H85))="","",OFFSET('Sanitation Data'!$H$31,0,10*ROW('Sanitation Data'!H85)))</f>
        <v/>
      </c>
      <c r="DM91" s="32" t="str">
        <f ca="true">+IF(OFFSET('Sanitation Data'!$H$32,0,10*ROW('Sanitation Data'!H85))="","",OFFSET('Sanitation Data'!$H$32,0,10*ROW('Sanitation Data'!H85)))</f>
        <v/>
      </c>
      <c r="DN91" s="32" t="str">
        <f ca="true">+IF(OFFSET('Sanitation Data'!$H$33,0,10*ROW('Sanitation Data'!H85))="","",OFFSET('Sanitation Data'!$H$33,0,10*ROW('Sanitation Data'!H85)))</f>
        <v/>
      </c>
      <c r="DO91" s="32" t="str">
        <f ca="true">+IF(OFFSET('Hygiene Data'!$C$12,0,10*ROW('Hygiene Data'!C85))="","",OFFSET('Hygiene Data'!$C$12,0,10*ROW('Hygiene Data'!C85)))</f>
        <v/>
      </c>
      <c r="DP91" s="32" t="str">
        <f ca="true">+IF(OFFSET('Hygiene Data'!$C$13,0,10*ROW('Hygiene Data'!C85))="","",OFFSET('Hygiene Data'!$C$13,0,10*ROW('Hygiene Data'!C85)))</f>
        <v/>
      </c>
      <c r="DQ91" s="32" t="str">
        <f ca="true">+IF(OFFSET('Hygiene Data'!$C$14,0,10*ROW('Hygiene Data'!C85))="","",OFFSET('Hygiene Data'!$C$14,0,10*ROW('Hygiene Data'!C85)))</f>
        <v/>
      </c>
      <c r="DR91" s="32" t="str">
        <f ca="true">+IF(OFFSET('Hygiene Data'!$D$12,0,10*ROW('Hygiene Data'!D85))="","",OFFSET('Hygiene Data'!$D$12,0,10*ROW('Hygiene Data'!D85)))</f>
        <v/>
      </c>
      <c r="DS91" s="32" t="str">
        <f ca="true">+IF(OFFSET('Hygiene Data'!$D$13,0,10*ROW('Hygiene Data'!D85))="","",OFFSET('Hygiene Data'!$D$13,0,10*ROW('Hygiene Data'!D85)))</f>
        <v/>
      </c>
      <c r="DT91" s="32" t="str">
        <f ca="true">+IF(OFFSET('Hygiene Data'!$D$14,0,10*ROW('Hygiene Data'!D85))="","",OFFSET('Hygiene Data'!$D$14,0,10*ROW('Hygiene Data'!D85)))</f>
        <v/>
      </c>
      <c r="DU91" s="32" t="str">
        <f ca="true">+IF(OFFSET('Hygiene Data'!$E$12,0,10*ROW('Hygiene Data'!E85))="","",OFFSET('Hygiene Data'!$E$12,0,10*ROW('Hygiene Data'!E85)))</f>
        <v/>
      </c>
      <c r="DV91" s="32" t="str">
        <f ca="true">+IF(OFFSET('Hygiene Data'!$E$13,0,10*ROW('Hygiene Data'!E85))="","",OFFSET('Hygiene Data'!$E$13,0,10*ROW('Hygiene Data'!E85)))</f>
        <v/>
      </c>
      <c r="DW91" s="32" t="str">
        <f ca="true">+IF(OFFSET('Hygiene Data'!$E$14,0,10*ROW('Hygiene Data'!E85))="","",OFFSET('Hygiene Data'!$E$14,0,10*ROW('Hygiene Data'!E85)))</f>
        <v/>
      </c>
      <c r="DX91" s="32" t="str">
        <f ca="true">+IF(OFFSET('Hygiene Data'!$F$12,0,10*ROW('Hygiene Data'!F85))="","",OFFSET('Hygiene Data'!$F$12,0,10*ROW('Hygiene Data'!F85)))</f>
        <v/>
      </c>
      <c r="DY91" s="32" t="str">
        <f ca="true">+IF(OFFSET('Hygiene Data'!$F$13,0,10*ROW('Hygiene Data'!F85))="","",OFFSET('Hygiene Data'!$F$13,0,10*ROW('Hygiene Data'!F85)))</f>
        <v/>
      </c>
      <c r="DZ91" s="32" t="str">
        <f ca="true">+IF(OFFSET('Hygiene Data'!$F$14,0,10*ROW('Hygiene Data'!F85))="","",OFFSET('Hygiene Data'!$F$14,0,10*ROW('Hygiene Data'!F85)))</f>
        <v/>
      </c>
      <c r="EA91" s="32" t="str">
        <f ca="true">+IF(OFFSET('Hygiene Data'!$G$12,0,10*ROW('Hygiene Data'!G85))="","",OFFSET('Hygiene Data'!$G$12,0,10*ROW('Hygiene Data'!G85)))</f>
        <v/>
      </c>
      <c r="EB91" s="32" t="str">
        <f ca="true">+IF(OFFSET('Hygiene Data'!$G$13,0,10*ROW('Hygiene Data'!G85))="","",OFFSET('Hygiene Data'!$G$13,0,10*ROW('Hygiene Data'!G85)))</f>
        <v/>
      </c>
      <c r="EC91" s="32" t="str">
        <f ca="true">+IF(OFFSET('Hygiene Data'!$G$14,0,10*ROW('Hygiene Data'!G85))="","",OFFSET('Hygiene Data'!$G$14,0,10*ROW('Hygiene Data'!G85)))</f>
        <v/>
      </c>
      <c r="ED91" s="32" t="str">
        <f ca="true">+IF(OFFSET('Hygiene Data'!$H$12,0,10*ROW('Hygiene Data'!H85))="","",OFFSET('Hygiene Data'!$H$12,0,10*ROW('Hygiene Data'!H85)))</f>
        <v/>
      </c>
      <c r="EE91" s="32" t="str">
        <f ca="true">+IF(OFFSET('Hygiene Data'!$H$13,0,10*ROW('Hygiene Data'!H85))="","",OFFSET('Hygiene Data'!$H$13,0,10*ROW('Hygiene Data'!H85)))</f>
        <v/>
      </c>
      <c r="EF91" s="32" t="str">
        <f ca="true">+IF(OFFSET('Hygiene Data'!$H$14,0,10*ROW('Hygiene Data'!H85))="","",OFFSET('Hygiene Data'!$H$14,0,10*ROW('Hygiene Data'!H85)))</f>
        <v/>
      </c>
    </row>
    <row r="92" x14ac:dyDescent="0.2">
      <c r="A92" s="55" t="str">
        <f ca="true">+IF(OFFSET('Water Data'!$B$1,0,10*ROW('Water Data'!B89))="","",OFFSET('Water Data'!$B$1,0,10*ROW('Water Data'!B89)))</f>
        <v/>
      </c>
      <c r="B92" s="55" t="str">
        <f ca="true">+IF(OFFSET('Water Data'!$A$3,0,10*ROW('Water Data'!A89))="","",OFFSET('Water Data'!$A$3,0,10*ROW('Water Data'!A89)))</f>
        <v/>
      </c>
      <c r="C92" s="55" t="str">
        <f ca="true">+IF(OFFSET('Water Data'!$C$3,0,10*ROW('Water Data'!C89))="","",OFFSET('Water Data'!$C$3,0,10*ROW('Water Data'!C89)))</f>
        <v/>
      </c>
      <c r="D92" s="243"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3"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3"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3"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3"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3"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3"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3"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3"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3"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3"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3"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3"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3"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3"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3"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3"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3"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4"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4"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4"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4"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4"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4"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4"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4"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4"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4"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4"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4"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4"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4"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4"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4"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4"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4"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4"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4"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4"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4"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4"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4"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4"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4"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4"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4"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4"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4"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5"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5"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5"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5"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5"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5"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5"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5"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5"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5"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5"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5"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5"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5"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5"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5"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5"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5"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2" t="str">
        <f ca="true">+IF(OFFSET('Water Data'!$C$28,0,10*ROW('Water Data'!C86))="","",OFFSET('Water Data'!$C$28,0,10*ROW('Water Data'!C86)))</f>
        <v/>
      </c>
      <c r="BT92" s="32" t="str">
        <f ca="true">+IF(OFFSET('Water Data'!$C$29,0,10*ROW('Water Data'!C86))="","",OFFSET('Water Data'!$C$29,0,10*ROW('Water Data'!C86)))</f>
        <v/>
      </c>
      <c r="BU92" s="32" t="str">
        <f ca="true">+IF(OFFSET('Water Data'!$C$30,0,10*ROW('Water Data'!C86))="","",OFFSET('Water Data'!$C$30,0,10*ROW('Water Data'!C86)))</f>
        <v/>
      </c>
      <c r="BV92" s="32" t="str">
        <f ca="true">+IF(OFFSET('Water Data'!$D$28,0,10*ROW('Water Data'!D86))="","",OFFSET('Water Data'!$D$28,0,10*ROW('Water Data'!D86)))</f>
        <v/>
      </c>
      <c r="BW92" s="32" t="str">
        <f ca="true">+IF(OFFSET('Water Data'!$D$29,0,10*ROW('Water Data'!D86))="","",OFFSET('Water Data'!$D$29,0,10*ROW('Water Data'!D86)))</f>
        <v/>
      </c>
      <c r="BX92" s="32" t="str">
        <f ca="true">+IF(OFFSET('Water Data'!$D$30,0,10*ROW('Water Data'!D86))="","",OFFSET('Water Data'!$D$30,0,10*ROW('Water Data'!D86)))</f>
        <v/>
      </c>
      <c r="BY92" s="32" t="str">
        <f ca="true">+IF(OFFSET('Water Data'!$E$28,0,10*ROW('Water Data'!E86))="","",OFFSET('Water Data'!$E$28,0,10*ROW('Water Data'!E86)))</f>
        <v/>
      </c>
      <c r="BZ92" s="32" t="str">
        <f ca="true">+IF(OFFSET('Water Data'!$E$29,0,10*ROW('Water Data'!E86))="","",OFFSET('Water Data'!$E$29,0,10*ROW('Water Data'!E86)))</f>
        <v/>
      </c>
      <c r="CA92" s="32" t="str">
        <f ca="true">+IF(OFFSET('Water Data'!$E$30,0,10*ROW('Water Data'!E86))="","",OFFSET('Water Data'!$E$30,0,10*ROW('Water Data'!E86)))</f>
        <v/>
      </c>
      <c r="CB92" s="32" t="str">
        <f ca="true">+IF(OFFSET('Water Data'!$F$28,0,10*ROW('Water Data'!F86))="","",OFFSET('Water Data'!$F$28,0,10*ROW('Water Data'!F86)))</f>
        <v/>
      </c>
      <c r="CC92" s="32" t="str">
        <f ca="true">+IF(OFFSET('Water Data'!$F$29,0,10*ROW('Water Data'!F86))="","",OFFSET('Water Data'!$F$29,0,10*ROW('Water Data'!F86)))</f>
        <v/>
      </c>
      <c r="CD92" s="32" t="str">
        <f ca="true">+IF(OFFSET('Water Data'!$F$30,0,10*ROW('Water Data'!F86))="","",OFFSET('Water Data'!$F$30,0,10*ROW('Water Data'!F86)))</f>
        <v/>
      </c>
      <c r="CE92" s="32" t="str">
        <f ca="true">+IF(OFFSET('Water Data'!$G$28,0,10*ROW('Water Data'!G86))="","",OFFSET('Water Data'!$G$28,0,10*ROW('Water Data'!G86)))</f>
        <v/>
      </c>
      <c r="CF92" s="32" t="str">
        <f ca="true">+IF(OFFSET('Water Data'!$G$29,0,10*ROW('Water Data'!G86))="","",OFFSET('Water Data'!$G$29,0,10*ROW('Water Data'!G86)))</f>
        <v/>
      </c>
      <c r="CG92" s="32" t="str">
        <f ca="true">+IF(OFFSET('Water Data'!$G$30,0,10*ROW('Water Data'!G86))="","",OFFSET('Water Data'!$G$30,0,10*ROW('Water Data'!G86)))</f>
        <v/>
      </c>
      <c r="CH92" s="32" t="str">
        <f ca="true">+IF(OFFSET('Water Data'!$H$28,0,10*ROW('Water Data'!H86))="","",OFFSET('Water Data'!$H$28,0,10*ROW('Water Data'!H86)))</f>
        <v/>
      </c>
      <c r="CI92" s="32" t="str">
        <f ca="true">+IF(OFFSET('Water Data'!$H$29,0,10*ROW('Water Data'!H86))="","",OFFSET('Water Data'!$H$29,0,10*ROW('Water Data'!H86)))</f>
        <v/>
      </c>
      <c r="CJ92" s="32" t="str">
        <f ca="true">+IF(OFFSET('Water Data'!$H$30,0,10*ROW('Water Data'!H86))="","",OFFSET('Water Data'!$H$30,0,10*ROW('Water Data'!H86)))</f>
        <v/>
      </c>
      <c r="CK92" s="32" t="str">
        <f ca="true">+IF(OFFSET('Sanitation Data'!$C$29,0,10*ROW('Sanitation Data'!C86))="","",OFFSET('Sanitation Data'!$C$29,0,10*ROW('Sanitation Data'!C86)))</f>
        <v/>
      </c>
      <c r="CL92" s="32" t="str">
        <f ca="true">+IF(OFFSET('Sanitation Data'!$C$30,0,10*ROW('Sanitation Data'!C86))="","",OFFSET('Sanitation Data'!$C$30,0,10*ROW('Sanitation Data'!C86)))</f>
        <v/>
      </c>
      <c r="CM92" s="32" t="str">
        <f ca="true">+IF(OFFSET('Sanitation Data'!$C$31,0,10*ROW('Sanitation Data'!C86))="","",OFFSET('Sanitation Data'!$C$31,0,10*ROW('Sanitation Data'!C86)))</f>
        <v/>
      </c>
      <c r="CN92" s="32" t="str">
        <f ca="true">+IF(OFFSET('Sanitation Data'!$C$32,0,10*ROW('Sanitation Data'!C86))="","",OFFSET('Sanitation Data'!$C$32,0,10*ROW('Sanitation Data'!C86)))</f>
        <v/>
      </c>
      <c r="CO92" s="32" t="str">
        <f ca="true">+IF(OFFSET('Sanitation Data'!$C$33,0,10*ROW('Sanitation Data'!C86))="","",OFFSET('Sanitation Data'!$C$33,0,10*ROW('Sanitation Data'!C86)))</f>
        <v/>
      </c>
      <c r="CP92" s="32" t="str">
        <f ca="true">+IF(OFFSET('Sanitation Data'!$D$29,0,10*ROW('Sanitation Data'!D86))="","",OFFSET('Sanitation Data'!$D$29,0,10*ROW('Sanitation Data'!D86)))</f>
        <v/>
      </c>
      <c r="CQ92" s="32" t="str">
        <f ca="true">+IF(OFFSET('Sanitation Data'!$D$30,0,10*ROW('Sanitation Data'!D86))="","",OFFSET('Sanitation Data'!$D$30,0,10*ROW('Sanitation Data'!D86)))</f>
        <v/>
      </c>
      <c r="CR92" s="32" t="str">
        <f ca="true">+IF(OFFSET('Sanitation Data'!$D$31,0,10*ROW('Sanitation Data'!D86))="","",OFFSET('Sanitation Data'!$D$31,0,10*ROW('Sanitation Data'!D86)))</f>
        <v/>
      </c>
      <c r="CS92" s="32" t="str">
        <f ca="true">+IF(OFFSET('Sanitation Data'!$D$32,0,10*ROW('Sanitation Data'!D86))="","",OFFSET('Sanitation Data'!$D$32,0,10*ROW('Sanitation Data'!D86)))</f>
        <v/>
      </c>
      <c r="CT92" s="32" t="str">
        <f ca="true">+IF(OFFSET('Sanitation Data'!$D$33,0,10*ROW('Sanitation Data'!D86))="","",OFFSET('Sanitation Data'!$D$33,0,10*ROW('Sanitation Data'!D86)))</f>
        <v/>
      </c>
      <c r="CU92" s="32" t="str">
        <f ca="true">+IF(OFFSET('Sanitation Data'!$E$29,0,10*ROW('Sanitation Data'!E86))="","",OFFSET('Sanitation Data'!$E$29,0,10*ROW('Sanitation Data'!E86)))</f>
        <v/>
      </c>
      <c r="CV92" s="32" t="str">
        <f ca="true">+IF(OFFSET('Sanitation Data'!$E$30,0,10*ROW('Sanitation Data'!E86))="","",OFFSET('Sanitation Data'!$E$30,0,10*ROW('Sanitation Data'!E86)))</f>
        <v/>
      </c>
      <c r="CW92" s="32" t="str">
        <f ca="true">+IF(OFFSET('Sanitation Data'!$E$31,0,10*ROW('Sanitation Data'!E86))="","",OFFSET('Sanitation Data'!$E$31,0,10*ROW('Sanitation Data'!E86)))</f>
        <v/>
      </c>
      <c r="CX92" s="32" t="str">
        <f ca="true">+IF(OFFSET('Sanitation Data'!$E$32,0,10*ROW('Sanitation Data'!E86))="","",OFFSET('Sanitation Data'!$E$32,0,10*ROW('Sanitation Data'!E86)))</f>
        <v/>
      </c>
      <c r="CY92" s="32" t="str">
        <f ca="true">+IF(OFFSET('Sanitation Data'!$E$33,0,10*ROW('Sanitation Data'!E86))="","",OFFSET('Sanitation Data'!$E$33,0,10*ROW('Sanitation Data'!E86)))</f>
        <v/>
      </c>
      <c r="CZ92" s="32" t="str">
        <f ca="true">+IF(OFFSET('Sanitation Data'!$F$29,0,10*ROW('Sanitation Data'!F86))="","",OFFSET('Sanitation Data'!$F$29,0,10*ROW('Sanitation Data'!F86)))</f>
        <v/>
      </c>
      <c r="DA92" s="32" t="str">
        <f ca="true">+IF(OFFSET('Sanitation Data'!$F$30,0,10*ROW('Sanitation Data'!F86))="","",OFFSET('Sanitation Data'!$F$30,0,10*ROW('Sanitation Data'!F86)))</f>
        <v/>
      </c>
      <c r="DB92" s="32" t="str">
        <f ca="true">+IF(OFFSET('Sanitation Data'!$F$31,0,10*ROW('Sanitation Data'!F86))="","",OFFSET('Sanitation Data'!$F$31,0,10*ROW('Sanitation Data'!F86)))</f>
        <v/>
      </c>
      <c r="DC92" s="32" t="str">
        <f ca="true">+IF(OFFSET('Sanitation Data'!$F$32,0,10*ROW('Sanitation Data'!F86))="","",OFFSET('Sanitation Data'!$F$32,0,10*ROW('Sanitation Data'!F86)))</f>
        <v/>
      </c>
      <c r="DD92" s="32" t="str">
        <f ca="true">+IF(OFFSET('Sanitation Data'!$F$33,0,10*ROW('Sanitation Data'!F86))="","",OFFSET('Sanitation Data'!$F$33,0,10*ROW('Sanitation Data'!F86)))</f>
        <v/>
      </c>
      <c r="DE92" s="32" t="str">
        <f ca="true">+IF(OFFSET('Sanitation Data'!$G$29,0,10*ROW('Sanitation Data'!G86))="","",OFFSET('Sanitation Data'!$G$29,0,10*ROW('Sanitation Data'!G86)))</f>
        <v/>
      </c>
      <c r="DF92" s="32" t="str">
        <f ca="true">+IF(OFFSET('Sanitation Data'!$G$30,0,10*ROW('Sanitation Data'!G86))="","",OFFSET('Sanitation Data'!$G$30,0,10*ROW('Sanitation Data'!G86)))</f>
        <v/>
      </c>
      <c r="DG92" s="32" t="str">
        <f ca="true">+IF(OFFSET('Sanitation Data'!$G$31,0,10*ROW('Sanitation Data'!G86))="","",OFFSET('Sanitation Data'!$G$31,0,10*ROW('Sanitation Data'!G86)))</f>
        <v/>
      </c>
      <c r="DH92" s="32" t="str">
        <f ca="true">+IF(OFFSET('Sanitation Data'!$G$32,0,10*ROW('Sanitation Data'!G86))="","",OFFSET('Sanitation Data'!$G$32,0,10*ROW('Sanitation Data'!G86)))</f>
        <v/>
      </c>
      <c r="DI92" s="32" t="str">
        <f ca="true">+IF(OFFSET('Sanitation Data'!$G$33,0,10*ROW('Sanitation Data'!G86))="","",OFFSET('Sanitation Data'!$G$33,0,10*ROW('Sanitation Data'!G86)))</f>
        <v/>
      </c>
      <c r="DJ92" s="32" t="str">
        <f ca="true">+IF(OFFSET('Sanitation Data'!$H$29,0,10*ROW('Sanitation Data'!H86))="","",OFFSET('Sanitation Data'!$H$29,0,10*ROW('Sanitation Data'!H86)))</f>
        <v/>
      </c>
      <c r="DK92" s="32" t="str">
        <f ca="true">+IF(OFFSET('Sanitation Data'!$H$30,0,10*ROW('Sanitation Data'!H86))="","",OFFSET('Sanitation Data'!$H$30,0,10*ROW('Sanitation Data'!H86)))</f>
        <v/>
      </c>
      <c r="DL92" s="32" t="str">
        <f ca="true">+IF(OFFSET('Sanitation Data'!$H$31,0,10*ROW('Sanitation Data'!H86))="","",OFFSET('Sanitation Data'!$H$31,0,10*ROW('Sanitation Data'!H86)))</f>
        <v/>
      </c>
      <c r="DM92" s="32" t="str">
        <f ca="true">+IF(OFFSET('Sanitation Data'!$H$32,0,10*ROW('Sanitation Data'!H86))="","",OFFSET('Sanitation Data'!$H$32,0,10*ROW('Sanitation Data'!H86)))</f>
        <v/>
      </c>
      <c r="DN92" s="32" t="str">
        <f ca="true">+IF(OFFSET('Sanitation Data'!$H$33,0,10*ROW('Sanitation Data'!H86))="","",OFFSET('Sanitation Data'!$H$33,0,10*ROW('Sanitation Data'!H86)))</f>
        <v/>
      </c>
      <c r="DO92" s="32" t="str">
        <f ca="true">+IF(OFFSET('Hygiene Data'!$C$12,0,10*ROW('Hygiene Data'!C86))="","",OFFSET('Hygiene Data'!$C$12,0,10*ROW('Hygiene Data'!C86)))</f>
        <v/>
      </c>
      <c r="DP92" s="32" t="str">
        <f ca="true">+IF(OFFSET('Hygiene Data'!$C$13,0,10*ROW('Hygiene Data'!C86))="","",OFFSET('Hygiene Data'!$C$13,0,10*ROW('Hygiene Data'!C86)))</f>
        <v/>
      </c>
      <c r="DQ92" s="32" t="str">
        <f ca="true">+IF(OFFSET('Hygiene Data'!$C$14,0,10*ROW('Hygiene Data'!C86))="","",OFFSET('Hygiene Data'!$C$14,0,10*ROW('Hygiene Data'!C86)))</f>
        <v/>
      </c>
      <c r="DR92" s="32" t="str">
        <f ca="true">+IF(OFFSET('Hygiene Data'!$D$12,0,10*ROW('Hygiene Data'!D86))="","",OFFSET('Hygiene Data'!$D$12,0,10*ROW('Hygiene Data'!D86)))</f>
        <v/>
      </c>
      <c r="DS92" s="32" t="str">
        <f ca="true">+IF(OFFSET('Hygiene Data'!$D$13,0,10*ROW('Hygiene Data'!D86))="","",OFFSET('Hygiene Data'!$D$13,0,10*ROW('Hygiene Data'!D86)))</f>
        <v/>
      </c>
      <c r="DT92" s="32" t="str">
        <f ca="true">+IF(OFFSET('Hygiene Data'!$D$14,0,10*ROW('Hygiene Data'!D86))="","",OFFSET('Hygiene Data'!$D$14,0,10*ROW('Hygiene Data'!D86)))</f>
        <v/>
      </c>
      <c r="DU92" s="32" t="str">
        <f ca="true">+IF(OFFSET('Hygiene Data'!$E$12,0,10*ROW('Hygiene Data'!E86))="","",OFFSET('Hygiene Data'!$E$12,0,10*ROW('Hygiene Data'!E86)))</f>
        <v/>
      </c>
      <c r="DV92" s="32" t="str">
        <f ca="true">+IF(OFFSET('Hygiene Data'!$E$13,0,10*ROW('Hygiene Data'!E86))="","",OFFSET('Hygiene Data'!$E$13,0,10*ROW('Hygiene Data'!E86)))</f>
        <v/>
      </c>
      <c r="DW92" s="32" t="str">
        <f ca="true">+IF(OFFSET('Hygiene Data'!$E$14,0,10*ROW('Hygiene Data'!E86))="","",OFFSET('Hygiene Data'!$E$14,0,10*ROW('Hygiene Data'!E86)))</f>
        <v/>
      </c>
      <c r="DX92" s="32" t="str">
        <f ca="true">+IF(OFFSET('Hygiene Data'!$F$12,0,10*ROW('Hygiene Data'!F86))="","",OFFSET('Hygiene Data'!$F$12,0,10*ROW('Hygiene Data'!F86)))</f>
        <v/>
      </c>
      <c r="DY92" s="32" t="str">
        <f ca="true">+IF(OFFSET('Hygiene Data'!$F$13,0,10*ROW('Hygiene Data'!F86))="","",OFFSET('Hygiene Data'!$F$13,0,10*ROW('Hygiene Data'!F86)))</f>
        <v/>
      </c>
      <c r="DZ92" s="32" t="str">
        <f ca="true">+IF(OFFSET('Hygiene Data'!$F$14,0,10*ROW('Hygiene Data'!F86))="","",OFFSET('Hygiene Data'!$F$14,0,10*ROW('Hygiene Data'!F86)))</f>
        <v/>
      </c>
      <c r="EA92" s="32" t="str">
        <f ca="true">+IF(OFFSET('Hygiene Data'!$G$12,0,10*ROW('Hygiene Data'!G86))="","",OFFSET('Hygiene Data'!$G$12,0,10*ROW('Hygiene Data'!G86)))</f>
        <v/>
      </c>
      <c r="EB92" s="32" t="str">
        <f ca="true">+IF(OFFSET('Hygiene Data'!$G$13,0,10*ROW('Hygiene Data'!G86))="","",OFFSET('Hygiene Data'!$G$13,0,10*ROW('Hygiene Data'!G86)))</f>
        <v/>
      </c>
      <c r="EC92" s="32" t="str">
        <f ca="true">+IF(OFFSET('Hygiene Data'!$G$14,0,10*ROW('Hygiene Data'!G86))="","",OFFSET('Hygiene Data'!$G$14,0,10*ROW('Hygiene Data'!G86)))</f>
        <v/>
      </c>
      <c r="ED92" s="32" t="str">
        <f ca="true">+IF(OFFSET('Hygiene Data'!$H$12,0,10*ROW('Hygiene Data'!H86))="","",OFFSET('Hygiene Data'!$H$12,0,10*ROW('Hygiene Data'!H86)))</f>
        <v/>
      </c>
      <c r="EE92" s="32" t="str">
        <f ca="true">+IF(OFFSET('Hygiene Data'!$H$13,0,10*ROW('Hygiene Data'!H86))="","",OFFSET('Hygiene Data'!$H$13,0,10*ROW('Hygiene Data'!H86)))</f>
        <v/>
      </c>
      <c r="EF92" s="32" t="str">
        <f ca="true">+IF(OFFSET('Hygiene Data'!$H$14,0,10*ROW('Hygiene Data'!H86))="","",OFFSET('Hygiene Data'!$H$14,0,10*ROW('Hygiene Data'!H86)))</f>
        <v/>
      </c>
    </row>
    <row r="93" x14ac:dyDescent="0.2">
      <c r="A93" s="55" t="str">
        <f ca="true">+IF(OFFSET('Water Data'!$B$1,0,10*ROW('Water Data'!B90))="","",OFFSET('Water Data'!$B$1,0,10*ROW('Water Data'!B90)))</f>
        <v/>
      </c>
      <c r="B93" s="55" t="str">
        <f ca="true">+IF(OFFSET('Water Data'!$A$3,0,10*ROW('Water Data'!A90))="","",OFFSET('Water Data'!$A$3,0,10*ROW('Water Data'!A90)))</f>
        <v/>
      </c>
      <c r="C93" s="55" t="str">
        <f ca="true">+IF(OFFSET('Water Data'!$C$3,0,10*ROW('Water Data'!C90))="","",OFFSET('Water Data'!$C$3,0,10*ROW('Water Data'!C90)))</f>
        <v/>
      </c>
      <c r="D93" s="243"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3"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3"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3"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3"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3"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3"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3"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3"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3"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3"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3"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3"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3"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3"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3"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3"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3"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4"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4"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4"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4"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4"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4"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4"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4"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4"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4"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4"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4"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4"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4"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4"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4"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4"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4"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4"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4"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4"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4"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4"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4"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4"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4"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4"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4"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4"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4"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5"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5"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5"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5"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5"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5"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5"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5"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5"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5"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5"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5"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5"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5"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5"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5"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5"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5"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2" t="str">
        <f ca="true">+IF(OFFSET('Water Data'!$C$28,0,10*ROW('Water Data'!C87))="","",OFFSET('Water Data'!$C$28,0,10*ROW('Water Data'!C87)))</f>
        <v/>
      </c>
      <c r="BT93" s="32" t="str">
        <f ca="true">+IF(OFFSET('Water Data'!$C$29,0,10*ROW('Water Data'!C87))="","",OFFSET('Water Data'!$C$29,0,10*ROW('Water Data'!C87)))</f>
        <v/>
      </c>
      <c r="BU93" s="32" t="str">
        <f ca="true">+IF(OFFSET('Water Data'!$C$30,0,10*ROW('Water Data'!C87))="","",OFFSET('Water Data'!$C$30,0,10*ROW('Water Data'!C87)))</f>
        <v/>
      </c>
      <c r="BV93" s="32" t="str">
        <f ca="true">+IF(OFFSET('Water Data'!$D$28,0,10*ROW('Water Data'!D87))="","",OFFSET('Water Data'!$D$28,0,10*ROW('Water Data'!D87)))</f>
        <v/>
      </c>
      <c r="BW93" s="32" t="str">
        <f ca="true">+IF(OFFSET('Water Data'!$D$29,0,10*ROW('Water Data'!D87))="","",OFFSET('Water Data'!$D$29,0,10*ROW('Water Data'!D87)))</f>
        <v/>
      </c>
      <c r="BX93" s="32" t="str">
        <f ca="true">+IF(OFFSET('Water Data'!$D$30,0,10*ROW('Water Data'!D87))="","",OFFSET('Water Data'!$D$30,0,10*ROW('Water Data'!D87)))</f>
        <v/>
      </c>
      <c r="BY93" s="32" t="str">
        <f ca="true">+IF(OFFSET('Water Data'!$E$28,0,10*ROW('Water Data'!E87))="","",OFFSET('Water Data'!$E$28,0,10*ROW('Water Data'!E87)))</f>
        <v/>
      </c>
      <c r="BZ93" s="32" t="str">
        <f ca="true">+IF(OFFSET('Water Data'!$E$29,0,10*ROW('Water Data'!E87))="","",OFFSET('Water Data'!$E$29,0,10*ROW('Water Data'!E87)))</f>
        <v/>
      </c>
      <c r="CA93" s="32" t="str">
        <f ca="true">+IF(OFFSET('Water Data'!$E$30,0,10*ROW('Water Data'!E87))="","",OFFSET('Water Data'!$E$30,0,10*ROW('Water Data'!E87)))</f>
        <v/>
      </c>
      <c r="CB93" s="32" t="str">
        <f ca="true">+IF(OFFSET('Water Data'!$F$28,0,10*ROW('Water Data'!F87))="","",OFFSET('Water Data'!$F$28,0,10*ROW('Water Data'!F87)))</f>
        <v/>
      </c>
      <c r="CC93" s="32" t="str">
        <f ca="true">+IF(OFFSET('Water Data'!$F$29,0,10*ROW('Water Data'!F87))="","",OFFSET('Water Data'!$F$29,0,10*ROW('Water Data'!F87)))</f>
        <v/>
      </c>
      <c r="CD93" s="32" t="str">
        <f ca="true">+IF(OFFSET('Water Data'!$F$30,0,10*ROW('Water Data'!F87))="","",OFFSET('Water Data'!$F$30,0,10*ROW('Water Data'!F87)))</f>
        <v/>
      </c>
      <c r="CE93" s="32" t="str">
        <f ca="true">+IF(OFFSET('Water Data'!$G$28,0,10*ROW('Water Data'!G87))="","",OFFSET('Water Data'!$G$28,0,10*ROW('Water Data'!G87)))</f>
        <v/>
      </c>
      <c r="CF93" s="32" t="str">
        <f ca="true">+IF(OFFSET('Water Data'!$G$29,0,10*ROW('Water Data'!G87))="","",OFFSET('Water Data'!$G$29,0,10*ROW('Water Data'!G87)))</f>
        <v/>
      </c>
      <c r="CG93" s="32" t="str">
        <f ca="true">+IF(OFFSET('Water Data'!$G$30,0,10*ROW('Water Data'!G87))="","",OFFSET('Water Data'!$G$30,0,10*ROW('Water Data'!G87)))</f>
        <v/>
      </c>
      <c r="CH93" s="32" t="str">
        <f ca="true">+IF(OFFSET('Water Data'!$H$28,0,10*ROW('Water Data'!H87))="","",OFFSET('Water Data'!$H$28,0,10*ROW('Water Data'!H87)))</f>
        <v/>
      </c>
      <c r="CI93" s="32" t="str">
        <f ca="true">+IF(OFFSET('Water Data'!$H$29,0,10*ROW('Water Data'!H87))="","",OFFSET('Water Data'!$H$29,0,10*ROW('Water Data'!H87)))</f>
        <v/>
      </c>
      <c r="CJ93" s="32" t="str">
        <f ca="true">+IF(OFFSET('Water Data'!$H$30,0,10*ROW('Water Data'!H87))="","",OFFSET('Water Data'!$H$30,0,10*ROW('Water Data'!H87)))</f>
        <v/>
      </c>
      <c r="CK93" s="32" t="str">
        <f ca="true">+IF(OFFSET('Sanitation Data'!$C$29,0,10*ROW('Sanitation Data'!C87))="","",OFFSET('Sanitation Data'!$C$29,0,10*ROW('Sanitation Data'!C87)))</f>
        <v/>
      </c>
      <c r="CL93" s="32" t="str">
        <f ca="true">+IF(OFFSET('Sanitation Data'!$C$30,0,10*ROW('Sanitation Data'!C87))="","",OFFSET('Sanitation Data'!$C$30,0,10*ROW('Sanitation Data'!C87)))</f>
        <v/>
      </c>
      <c r="CM93" s="32" t="str">
        <f ca="true">+IF(OFFSET('Sanitation Data'!$C$31,0,10*ROW('Sanitation Data'!C87))="","",OFFSET('Sanitation Data'!$C$31,0,10*ROW('Sanitation Data'!C87)))</f>
        <v/>
      </c>
      <c r="CN93" s="32" t="str">
        <f ca="true">+IF(OFFSET('Sanitation Data'!$C$32,0,10*ROW('Sanitation Data'!C87))="","",OFFSET('Sanitation Data'!$C$32,0,10*ROW('Sanitation Data'!C87)))</f>
        <v/>
      </c>
      <c r="CO93" s="32" t="str">
        <f ca="true">+IF(OFFSET('Sanitation Data'!$C$33,0,10*ROW('Sanitation Data'!C87))="","",OFFSET('Sanitation Data'!$C$33,0,10*ROW('Sanitation Data'!C87)))</f>
        <v/>
      </c>
      <c r="CP93" s="32" t="str">
        <f ca="true">+IF(OFFSET('Sanitation Data'!$D$29,0,10*ROW('Sanitation Data'!D87))="","",OFFSET('Sanitation Data'!$D$29,0,10*ROW('Sanitation Data'!D87)))</f>
        <v/>
      </c>
      <c r="CQ93" s="32" t="str">
        <f ca="true">+IF(OFFSET('Sanitation Data'!$D$30,0,10*ROW('Sanitation Data'!D87))="","",OFFSET('Sanitation Data'!$D$30,0,10*ROW('Sanitation Data'!D87)))</f>
        <v/>
      </c>
      <c r="CR93" s="32" t="str">
        <f ca="true">+IF(OFFSET('Sanitation Data'!$D$31,0,10*ROW('Sanitation Data'!D87))="","",OFFSET('Sanitation Data'!$D$31,0,10*ROW('Sanitation Data'!D87)))</f>
        <v/>
      </c>
      <c r="CS93" s="32" t="str">
        <f ca="true">+IF(OFFSET('Sanitation Data'!$D$32,0,10*ROW('Sanitation Data'!D87))="","",OFFSET('Sanitation Data'!$D$32,0,10*ROW('Sanitation Data'!D87)))</f>
        <v/>
      </c>
      <c r="CT93" s="32" t="str">
        <f ca="true">+IF(OFFSET('Sanitation Data'!$D$33,0,10*ROW('Sanitation Data'!D87))="","",OFFSET('Sanitation Data'!$D$33,0,10*ROW('Sanitation Data'!D87)))</f>
        <v/>
      </c>
      <c r="CU93" s="32" t="str">
        <f ca="true">+IF(OFFSET('Sanitation Data'!$E$29,0,10*ROW('Sanitation Data'!E87))="","",OFFSET('Sanitation Data'!$E$29,0,10*ROW('Sanitation Data'!E87)))</f>
        <v/>
      </c>
      <c r="CV93" s="32" t="str">
        <f ca="true">+IF(OFFSET('Sanitation Data'!$E$30,0,10*ROW('Sanitation Data'!E87))="","",OFFSET('Sanitation Data'!$E$30,0,10*ROW('Sanitation Data'!E87)))</f>
        <v/>
      </c>
      <c r="CW93" s="32" t="str">
        <f ca="true">+IF(OFFSET('Sanitation Data'!$E$31,0,10*ROW('Sanitation Data'!E87))="","",OFFSET('Sanitation Data'!$E$31,0,10*ROW('Sanitation Data'!E87)))</f>
        <v/>
      </c>
      <c r="CX93" s="32" t="str">
        <f ca="true">+IF(OFFSET('Sanitation Data'!$E$32,0,10*ROW('Sanitation Data'!E87))="","",OFFSET('Sanitation Data'!$E$32,0,10*ROW('Sanitation Data'!E87)))</f>
        <v/>
      </c>
      <c r="CY93" s="32" t="str">
        <f ca="true">+IF(OFFSET('Sanitation Data'!$E$33,0,10*ROW('Sanitation Data'!E87))="","",OFFSET('Sanitation Data'!$E$33,0,10*ROW('Sanitation Data'!E87)))</f>
        <v/>
      </c>
      <c r="CZ93" s="32" t="str">
        <f ca="true">+IF(OFFSET('Sanitation Data'!$F$29,0,10*ROW('Sanitation Data'!F87))="","",OFFSET('Sanitation Data'!$F$29,0,10*ROW('Sanitation Data'!F87)))</f>
        <v/>
      </c>
      <c r="DA93" s="32" t="str">
        <f ca="true">+IF(OFFSET('Sanitation Data'!$F$30,0,10*ROW('Sanitation Data'!F87))="","",OFFSET('Sanitation Data'!$F$30,0,10*ROW('Sanitation Data'!F87)))</f>
        <v/>
      </c>
      <c r="DB93" s="32" t="str">
        <f ca="true">+IF(OFFSET('Sanitation Data'!$F$31,0,10*ROW('Sanitation Data'!F87))="","",OFFSET('Sanitation Data'!$F$31,0,10*ROW('Sanitation Data'!F87)))</f>
        <v/>
      </c>
      <c r="DC93" s="32" t="str">
        <f ca="true">+IF(OFFSET('Sanitation Data'!$F$32,0,10*ROW('Sanitation Data'!F87))="","",OFFSET('Sanitation Data'!$F$32,0,10*ROW('Sanitation Data'!F87)))</f>
        <v/>
      </c>
      <c r="DD93" s="32" t="str">
        <f ca="true">+IF(OFFSET('Sanitation Data'!$F$33,0,10*ROW('Sanitation Data'!F87))="","",OFFSET('Sanitation Data'!$F$33,0,10*ROW('Sanitation Data'!F87)))</f>
        <v/>
      </c>
      <c r="DE93" s="32" t="str">
        <f ca="true">+IF(OFFSET('Sanitation Data'!$G$29,0,10*ROW('Sanitation Data'!G87))="","",OFFSET('Sanitation Data'!$G$29,0,10*ROW('Sanitation Data'!G87)))</f>
        <v/>
      </c>
      <c r="DF93" s="32" t="str">
        <f ca="true">+IF(OFFSET('Sanitation Data'!$G$30,0,10*ROW('Sanitation Data'!G87))="","",OFFSET('Sanitation Data'!$G$30,0,10*ROW('Sanitation Data'!G87)))</f>
        <v/>
      </c>
      <c r="DG93" s="32" t="str">
        <f ca="true">+IF(OFFSET('Sanitation Data'!$G$31,0,10*ROW('Sanitation Data'!G87))="","",OFFSET('Sanitation Data'!$G$31,0,10*ROW('Sanitation Data'!G87)))</f>
        <v/>
      </c>
      <c r="DH93" s="32" t="str">
        <f ca="true">+IF(OFFSET('Sanitation Data'!$G$32,0,10*ROW('Sanitation Data'!G87))="","",OFFSET('Sanitation Data'!$G$32,0,10*ROW('Sanitation Data'!G87)))</f>
        <v/>
      </c>
      <c r="DI93" s="32" t="str">
        <f ca="true">+IF(OFFSET('Sanitation Data'!$G$33,0,10*ROW('Sanitation Data'!G87))="","",OFFSET('Sanitation Data'!$G$33,0,10*ROW('Sanitation Data'!G87)))</f>
        <v/>
      </c>
      <c r="DJ93" s="32" t="str">
        <f ca="true">+IF(OFFSET('Sanitation Data'!$H$29,0,10*ROW('Sanitation Data'!H87))="","",OFFSET('Sanitation Data'!$H$29,0,10*ROW('Sanitation Data'!H87)))</f>
        <v/>
      </c>
      <c r="DK93" s="32" t="str">
        <f ca="true">+IF(OFFSET('Sanitation Data'!$H$30,0,10*ROW('Sanitation Data'!H87))="","",OFFSET('Sanitation Data'!$H$30,0,10*ROW('Sanitation Data'!H87)))</f>
        <v/>
      </c>
      <c r="DL93" s="32" t="str">
        <f ca="true">+IF(OFFSET('Sanitation Data'!$H$31,0,10*ROW('Sanitation Data'!H87))="","",OFFSET('Sanitation Data'!$H$31,0,10*ROW('Sanitation Data'!H87)))</f>
        <v/>
      </c>
      <c r="DM93" s="32" t="str">
        <f ca="true">+IF(OFFSET('Sanitation Data'!$H$32,0,10*ROW('Sanitation Data'!H87))="","",OFFSET('Sanitation Data'!$H$32,0,10*ROW('Sanitation Data'!H87)))</f>
        <v/>
      </c>
      <c r="DN93" s="32" t="str">
        <f ca="true">+IF(OFFSET('Sanitation Data'!$H$33,0,10*ROW('Sanitation Data'!H87))="","",OFFSET('Sanitation Data'!$H$33,0,10*ROW('Sanitation Data'!H87)))</f>
        <v/>
      </c>
      <c r="DO93" s="32" t="str">
        <f ca="true">+IF(OFFSET('Hygiene Data'!$C$12,0,10*ROW('Hygiene Data'!C87))="","",OFFSET('Hygiene Data'!$C$12,0,10*ROW('Hygiene Data'!C87)))</f>
        <v/>
      </c>
      <c r="DP93" s="32" t="str">
        <f ca="true">+IF(OFFSET('Hygiene Data'!$C$13,0,10*ROW('Hygiene Data'!C87))="","",OFFSET('Hygiene Data'!$C$13,0,10*ROW('Hygiene Data'!C87)))</f>
        <v/>
      </c>
      <c r="DQ93" s="32" t="str">
        <f ca="true">+IF(OFFSET('Hygiene Data'!$C$14,0,10*ROW('Hygiene Data'!C87))="","",OFFSET('Hygiene Data'!$C$14,0,10*ROW('Hygiene Data'!C87)))</f>
        <v/>
      </c>
      <c r="DR93" s="32" t="str">
        <f ca="true">+IF(OFFSET('Hygiene Data'!$D$12,0,10*ROW('Hygiene Data'!D87))="","",OFFSET('Hygiene Data'!$D$12,0,10*ROW('Hygiene Data'!D87)))</f>
        <v/>
      </c>
      <c r="DS93" s="32" t="str">
        <f ca="true">+IF(OFFSET('Hygiene Data'!$D$13,0,10*ROW('Hygiene Data'!D87))="","",OFFSET('Hygiene Data'!$D$13,0,10*ROW('Hygiene Data'!D87)))</f>
        <v/>
      </c>
      <c r="DT93" s="32" t="str">
        <f ca="true">+IF(OFFSET('Hygiene Data'!$D$14,0,10*ROW('Hygiene Data'!D87))="","",OFFSET('Hygiene Data'!$D$14,0,10*ROW('Hygiene Data'!D87)))</f>
        <v/>
      </c>
      <c r="DU93" s="32" t="str">
        <f ca="true">+IF(OFFSET('Hygiene Data'!$E$12,0,10*ROW('Hygiene Data'!E87))="","",OFFSET('Hygiene Data'!$E$12,0,10*ROW('Hygiene Data'!E87)))</f>
        <v/>
      </c>
      <c r="DV93" s="32" t="str">
        <f ca="true">+IF(OFFSET('Hygiene Data'!$E$13,0,10*ROW('Hygiene Data'!E87))="","",OFFSET('Hygiene Data'!$E$13,0,10*ROW('Hygiene Data'!E87)))</f>
        <v/>
      </c>
      <c r="DW93" s="32" t="str">
        <f ca="true">+IF(OFFSET('Hygiene Data'!$E$14,0,10*ROW('Hygiene Data'!E87))="","",OFFSET('Hygiene Data'!$E$14,0,10*ROW('Hygiene Data'!E87)))</f>
        <v/>
      </c>
      <c r="DX93" s="32" t="str">
        <f ca="true">+IF(OFFSET('Hygiene Data'!$F$12,0,10*ROW('Hygiene Data'!F87))="","",OFFSET('Hygiene Data'!$F$12,0,10*ROW('Hygiene Data'!F87)))</f>
        <v/>
      </c>
      <c r="DY93" s="32" t="str">
        <f ca="true">+IF(OFFSET('Hygiene Data'!$F$13,0,10*ROW('Hygiene Data'!F87))="","",OFFSET('Hygiene Data'!$F$13,0,10*ROW('Hygiene Data'!F87)))</f>
        <v/>
      </c>
      <c r="DZ93" s="32" t="str">
        <f ca="true">+IF(OFFSET('Hygiene Data'!$F$14,0,10*ROW('Hygiene Data'!F87))="","",OFFSET('Hygiene Data'!$F$14,0,10*ROW('Hygiene Data'!F87)))</f>
        <v/>
      </c>
      <c r="EA93" s="32" t="str">
        <f ca="true">+IF(OFFSET('Hygiene Data'!$G$12,0,10*ROW('Hygiene Data'!G87))="","",OFFSET('Hygiene Data'!$G$12,0,10*ROW('Hygiene Data'!G87)))</f>
        <v/>
      </c>
      <c r="EB93" s="32" t="str">
        <f ca="true">+IF(OFFSET('Hygiene Data'!$G$13,0,10*ROW('Hygiene Data'!G87))="","",OFFSET('Hygiene Data'!$G$13,0,10*ROW('Hygiene Data'!G87)))</f>
        <v/>
      </c>
      <c r="EC93" s="32" t="str">
        <f ca="true">+IF(OFFSET('Hygiene Data'!$G$14,0,10*ROW('Hygiene Data'!G87))="","",OFFSET('Hygiene Data'!$G$14,0,10*ROW('Hygiene Data'!G87)))</f>
        <v/>
      </c>
      <c r="ED93" s="32" t="str">
        <f ca="true">+IF(OFFSET('Hygiene Data'!$H$12,0,10*ROW('Hygiene Data'!H87))="","",OFFSET('Hygiene Data'!$H$12,0,10*ROW('Hygiene Data'!H87)))</f>
        <v/>
      </c>
      <c r="EE93" s="32" t="str">
        <f ca="true">+IF(OFFSET('Hygiene Data'!$H$13,0,10*ROW('Hygiene Data'!H87))="","",OFFSET('Hygiene Data'!$H$13,0,10*ROW('Hygiene Data'!H87)))</f>
        <v/>
      </c>
      <c r="EF93" s="32" t="str">
        <f ca="true">+IF(OFFSET('Hygiene Data'!$H$14,0,10*ROW('Hygiene Data'!H87))="","",OFFSET('Hygiene Data'!$H$14,0,10*ROW('Hygiene Data'!H87)))</f>
        <v/>
      </c>
    </row>
    <row r="94" x14ac:dyDescent="0.2">
      <c r="A94" s="55" t="str">
        <f ca="true">+IF(OFFSET('Water Data'!$B$1,0,10*ROW('Water Data'!B91))="","",OFFSET('Water Data'!$B$1,0,10*ROW('Water Data'!B91)))</f>
        <v/>
      </c>
      <c r="B94" s="55" t="str">
        <f ca="true">+IF(OFFSET('Water Data'!$A$3,0,10*ROW('Water Data'!A91))="","",OFFSET('Water Data'!$A$3,0,10*ROW('Water Data'!A91)))</f>
        <v/>
      </c>
      <c r="C94" s="55" t="str">
        <f ca="true">+IF(OFFSET('Water Data'!$C$3,0,10*ROW('Water Data'!C91))="","",OFFSET('Water Data'!$C$3,0,10*ROW('Water Data'!C91)))</f>
        <v/>
      </c>
      <c r="D94" s="243"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3"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3"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3"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3"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3"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3"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3"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3"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3"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3"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3"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3"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3"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3"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3"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3"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3"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4"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4"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4"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4"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4"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4"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4"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4"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4"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4"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4"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4"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4"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4"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4"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4"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4"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4"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4"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4"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4"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4"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4"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4"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4"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4"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4"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4"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4"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4"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5"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5"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5"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5"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5"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5"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5"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5"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5"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5"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5"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5"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5"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5"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5"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5"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5"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5"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2" t="str">
        <f ca="true">+IF(OFFSET('Water Data'!$C$28,0,10*ROW('Water Data'!C88))="","",OFFSET('Water Data'!$C$28,0,10*ROW('Water Data'!C88)))</f>
        <v/>
      </c>
      <c r="BT94" s="32" t="str">
        <f ca="true">+IF(OFFSET('Water Data'!$C$29,0,10*ROW('Water Data'!C88))="","",OFFSET('Water Data'!$C$29,0,10*ROW('Water Data'!C88)))</f>
        <v/>
      </c>
      <c r="BU94" s="32" t="str">
        <f ca="true">+IF(OFFSET('Water Data'!$C$30,0,10*ROW('Water Data'!C88))="","",OFFSET('Water Data'!$C$30,0,10*ROW('Water Data'!C88)))</f>
        <v/>
      </c>
      <c r="BV94" s="32" t="str">
        <f ca="true">+IF(OFFSET('Water Data'!$D$28,0,10*ROW('Water Data'!D88))="","",OFFSET('Water Data'!$D$28,0,10*ROW('Water Data'!D88)))</f>
        <v/>
      </c>
      <c r="BW94" s="32" t="str">
        <f ca="true">+IF(OFFSET('Water Data'!$D$29,0,10*ROW('Water Data'!D88))="","",OFFSET('Water Data'!$D$29,0,10*ROW('Water Data'!D88)))</f>
        <v/>
      </c>
      <c r="BX94" s="32" t="str">
        <f ca="true">+IF(OFFSET('Water Data'!$D$30,0,10*ROW('Water Data'!D88))="","",OFFSET('Water Data'!$D$30,0,10*ROW('Water Data'!D88)))</f>
        <v/>
      </c>
      <c r="BY94" s="32" t="str">
        <f ca="true">+IF(OFFSET('Water Data'!$E$28,0,10*ROW('Water Data'!E88))="","",OFFSET('Water Data'!$E$28,0,10*ROW('Water Data'!E88)))</f>
        <v/>
      </c>
      <c r="BZ94" s="32" t="str">
        <f ca="true">+IF(OFFSET('Water Data'!$E$29,0,10*ROW('Water Data'!E88))="","",OFFSET('Water Data'!$E$29,0,10*ROW('Water Data'!E88)))</f>
        <v/>
      </c>
      <c r="CA94" s="32" t="str">
        <f ca="true">+IF(OFFSET('Water Data'!$E$30,0,10*ROW('Water Data'!E88))="","",OFFSET('Water Data'!$E$30,0,10*ROW('Water Data'!E88)))</f>
        <v/>
      </c>
      <c r="CB94" s="32" t="str">
        <f ca="true">+IF(OFFSET('Water Data'!$F$28,0,10*ROW('Water Data'!F88))="","",OFFSET('Water Data'!$F$28,0,10*ROW('Water Data'!F88)))</f>
        <v/>
      </c>
      <c r="CC94" s="32" t="str">
        <f ca="true">+IF(OFFSET('Water Data'!$F$29,0,10*ROW('Water Data'!F88))="","",OFFSET('Water Data'!$F$29,0,10*ROW('Water Data'!F88)))</f>
        <v/>
      </c>
      <c r="CD94" s="32" t="str">
        <f ca="true">+IF(OFFSET('Water Data'!$F$30,0,10*ROW('Water Data'!F88))="","",OFFSET('Water Data'!$F$30,0,10*ROW('Water Data'!F88)))</f>
        <v/>
      </c>
      <c r="CE94" s="32" t="str">
        <f ca="true">+IF(OFFSET('Water Data'!$G$28,0,10*ROW('Water Data'!G88))="","",OFFSET('Water Data'!$G$28,0,10*ROW('Water Data'!G88)))</f>
        <v/>
      </c>
      <c r="CF94" s="32" t="str">
        <f ca="true">+IF(OFFSET('Water Data'!$G$29,0,10*ROW('Water Data'!G88))="","",OFFSET('Water Data'!$G$29,0,10*ROW('Water Data'!G88)))</f>
        <v/>
      </c>
      <c r="CG94" s="32" t="str">
        <f ca="true">+IF(OFFSET('Water Data'!$G$30,0,10*ROW('Water Data'!G88))="","",OFFSET('Water Data'!$G$30,0,10*ROW('Water Data'!G88)))</f>
        <v/>
      </c>
      <c r="CH94" s="32" t="str">
        <f ca="true">+IF(OFFSET('Water Data'!$H$28,0,10*ROW('Water Data'!H88))="","",OFFSET('Water Data'!$H$28,0,10*ROW('Water Data'!H88)))</f>
        <v/>
      </c>
      <c r="CI94" s="32" t="str">
        <f ca="true">+IF(OFFSET('Water Data'!$H$29,0,10*ROW('Water Data'!H88))="","",OFFSET('Water Data'!$H$29,0,10*ROW('Water Data'!H88)))</f>
        <v/>
      </c>
      <c r="CJ94" s="32" t="str">
        <f ca="true">+IF(OFFSET('Water Data'!$H$30,0,10*ROW('Water Data'!H88))="","",OFFSET('Water Data'!$H$30,0,10*ROW('Water Data'!H88)))</f>
        <v/>
      </c>
      <c r="CK94" s="32" t="str">
        <f ca="true">+IF(OFFSET('Sanitation Data'!$C$29,0,10*ROW('Sanitation Data'!C88))="","",OFFSET('Sanitation Data'!$C$29,0,10*ROW('Sanitation Data'!C88)))</f>
        <v/>
      </c>
      <c r="CL94" s="32" t="str">
        <f ca="true">+IF(OFFSET('Sanitation Data'!$C$30,0,10*ROW('Sanitation Data'!C88))="","",OFFSET('Sanitation Data'!$C$30,0,10*ROW('Sanitation Data'!C88)))</f>
        <v/>
      </c>
      <c r="CM94" s="32" t="str">
        <f ca="true">+IF(OFFSET('Sanitation Data'!$C$31,0,10*ROW('Sanitation Data'!C88))="","",OFFSET('Sanitation Data'!$C$31,0,10*ROW('Sanitation Data'!C88)))</f>
        <v/>
      </c>
      <c r="CN94" s="32" t="str">
        <f ca="true">+IF(OFFSET('Sanitation Data'!$C$32,0,10*ROW('Sanitation Data'!C88))="","",OFFSET('Sanitation Data'!$C$32,0,10*ROW('Sanitation Data'!C88)))</f>
        <v/>
      </c>
      <c r="CO94" s="32" t="str">
        <f ca="true">+IF(OFFSET('Sanitation Data'!$C$33,0,10*ROW('Sanitation Data'!C88))="","",OFFSET('Sanitation Data'!$C$33,0,10*ROW('Sanitation Data'!C88)))</f>
        <v/>
      </c>
      <c r="CP94" s="32" t="str">
        <f ca="true">+IF(OFFSET('Sanitation Data'!$D$29,0,10*ROW('Sanitation Data'!D88))="","",OFFSET('Sanitation Data'!$D$29,0,10*ROW('Sanitation Data'!D88)))</f>
        <v/>
      </c>
      <c r="CQ94" s="32" t="str">
        <f ca="true">+IF(OFFSET('Sanitation Data'!$D$30,0,10*ROW('Sanitation Data'!D88))="","",OFFSET('Sanitation Data'!$D$30,0,10*ROW('Sanitation Data'!D88)))</f>
        <v/>
      </c>
      <c r="CR94" s="32" t="str">
        <f ca="true">+IF(OFFSET('Sanitation Data'!$D$31,0,10*ROW('Sanitation Data'!D88))="","",OFFSET('Sanitation Data'!$D$31,0,10*ROW('Sanitation Data'!D88)))</f>
        <v/>
      </c>
      <c r="CS94" s="32" t="str">
        <f ca="true">+IF(OFFSET('Sanitation Data'!$D$32,0,10*ROW('Sanitation Data'!D88))="","",OFFSET('Sanitation Data'!$D$32,0,10*ROW('Sanitation Data'!D88)))</f>
        <v/>
      </c>
      <c r="CT94" s="32" t="str">
        <f ca="true">+IF(OFFSET('Sanitation Data'!$D$33,0,10*ROW('Sanitation Data'!D88))="","",OFFSET('Sanitation Data'!$D$33,0,10*ROW('Sanitation Data'!D88)))</f>
        <v/>
      </c>
      <c r="CU94" s="32" t="str">
        <f ca="true">+IF(OFFSET('Sanitation Data'!$E$29,0,10*ROW('Sanitation Data'!E88))="","",OFFSET('Sanitation Data'!$E$29,0,10*ROW('Sanitation Data'!E88)))</f>
        <v/>
      </c>
      <c r="CV94" s="32" t="str">
        <f ca="true">+IF(OFFSET('Sanitation Data'!$E$30,0,10*ROW('Sanitation Data'!E88))="","",OFFSET('Sanitation Data'!$E$30,0,10*ROW('Sanitation Data'!E88)))</f>
        <v/>
      </c>
      <c r="CW94" s="32" t="str">
        <f ca="true">+IF(OFFSET('Sanitation Data'!$E$31,0,10*ROW('Sanitation Data'!E88))="","",OFFSET('Sanitation Data'!$E$31,0,10*ROW('Sanitation Data'!E88)))</f>
        <v/>
      </c>
      <c r="CX94" s="32" t="str">
        <f ca="true">+IF(OFFSET('Sanitation Data'!$E$32,0,10*ROW('Sanitation Data'!E88))="","",OFFSET('Sanitation Data'!$E$32,0,10*ROW('Sanitation Data'!E88)))</f>
        <v/>
      </c>
      <c r="CY94" s="32" t="str">
        <f ca="true">+IF(OFFSET('Sanitation Data'!$E$33,0,10*ROW('Sanitation Data'!E88))="","",OFFSET('Sanitation Data'!$E$33,0,10*ROW('Sanitation Data'!E88)))</f>
        <v/>
      </c>
      <c r="CZ94" s="32" t="str">
        <f ca="true">+IF(OFFSET('Sanitation Data'!$F$29,0,10*ROW('Sanitation Data'!F88))="","",OFFSET('Sanitation Data'!$F$29,0,10*ROW('Sanitation Data'!F88)))</f>
        <v/>
      </c>
      <c r="DA94" s="32" t="str">
        <f ca="true">+IF(OFFSET('Sanitation Data'!$F$30,0,10*ROW('Sanitation Data'!F88))="","",OFFSET('Sanitation Data'!$F$30,0,10*ROW('Sanitation Data'!F88)))</f>
        <v/>
      </c>
      <c r="DB94" s="32" t="str">
        <f ca="true">+IF(OFFSET('Sanitation Data'!$F$31,0,10*ROW('Sanitation Data'!F88))="","",OFFSET('Sanitation Data'!$F$31,0,10*ROW('Sanitation Data'!F88)))</f>
        <v/>
      </c>
      <c r="DC94" s="32" t="str">
        <f ca="true">+IF(OFFSET('Sanitation Data'!$F$32,0,10*ROW('Sanitation Data'!F88))="","",OFFSET('Sanitation Data'!$F$32,0,10*ROW('Sanitation Data'!F88)))</f>
        <v/>
      </c>
      <c r="DD94" s="32" t="str">
        <f ca="true">+IF(OFFSET('Sanitation Data'!$F$33,0,10*ROW('Sanitation Data'!F88))="","",OFFSET('Sanitation Data'!$F$33,0,10*ROW('Sanitation Data'!F88)))</f>
        <v/>
      </c>
      <c r="DE94" s="32" t="str">
        <f ca="true">+IF(OFFSET('Sanitation Data'!$G$29,0,10*ROW('Sanitation Data'!G88))="","",OFFSET('Sanitation Data'!$G$29,0,10*ROW('Sanitation Data'!G88)))</f>
        <v/>
      </c>
      <c r="DF94" s="32" t="str">
        <f ca="true">+IF(OFFSET('Sanitation Data'!$G$30,0,10*ROW('Sanitation Data'!G88))="","",OFFSET('Sanitation Data'!$G$30,0,10*ROW('Sanitation Data'!G88)))</f>
        <v/>
      </c>
      <c r="DG94" s="32" t="str">
        <f ca="true">+IF(OFFSET('Sanitation Data'!$G$31,0,10*ROW('Sanitation Data'!G88))="","",OFFSET('Sanitation Data'!$G$31,0,10*ROW('Sanitation Data'!G88)))</f>
        <v/>
      </c>
      <c r="DH94" s="32" t="str">
        <f ca="true">+IF(OFFSET('Sanitation Data'!$G$32,0,10*ROW('Sanitation Data'!G88))="","",OFFSET('Sanitation Data'!$G$32,0,10*ROW('Sanitation Data'!G88)))</f>
        <v/>
      </c>
      <c r="DI94" s="32" t="str">
        <f ca="true">+IF(OFFSET('Sanitation Data'!$G$33,0,10*ROW('Sanitation Data'!G88))="","",OFFSET('Sanitation Data'!$G$33,0,10*ROW('Sanitation Data'!G88)))</f>
        <v/>
      </c>
      <c r="DJ94" s="32" t="str">
        <f ca="true">+IF(OFFSET('Sanitation Data'!$H$29,0,10*ROW('Sanitation Data'!H88))="","",OFFSET('Sanitation Data'!$H$29,0,10*ROW('Sanitation Data'!H88)))</f>
        <v/>
      </c>
      <c r="DK94" s="32" t="str">
        <f ca="true">+IF(OFFSET('Sanitation Data'!$H$30,0,10*ROW('Sanitation Data'!H88))="","",OFFSET('Sanitation Data'!$H$30,0,10*ROW('Sanitation Data'!H88)))</f>
        <v/>
      </c>
      <c r="DL94" s="32" t="str">
        <f ca="true">+IF(OFFSET('Sanitation Data'!$H$31,0,10*ROW('Sanitation Data'!H88))="","",OFFSET('Sanitation Data'!$H$31,0,10*ROW('Sanitation Data'!H88)))</f>
        <v/>
      </c>
      <c r="DM94" s="32" t="str">
        <f ca="true">+IF(OFFSET('Sanitation Data'!$H$32,0,10*ROW('Sanitation Data'!H88))="","",OFFSET('Sanitation Data'!$H$32,0,10*ROW('Sanitation Data'!H88)))</f>
        <v/>
      </c>
      <c r="DN94" s="32" t="str">
        <f ca="true">+IF(OFFSET('Sanitation Data'!$H$33,0,10*ROW('Sanitation Data'!H88))="","",OFFSET('Sanitation Data'!$H$33,0,10*ROW('Sanitation Data'!H88)))</f>
        <v/>
      </c>
      <c r="DO94" s="32" t="str">
        <f ca="true">+IF(OFFSET('Hygiene Data'!$C$12,0,10*ROW('Hygiene Data'!C88))="","",OFFSET('Hygiene Data'!$C$12,0,10*ROW('Hygiene Data'!C88)))</f>
        <v/>
      </c>
      <c r="DP94" s="32" t="str">
        <f ca="true">+IF(OFFSET('Hygiene Data'!$C$13,0,10*ROW('Hygiene Data'!C88))="","",OFFSET('Hygiene Data'!$C$13,0,10*ROW('Hygiene Data'!C88)))</f>
        <v/>
      </c>
      <c r="DQ94" s="32" t="str">
        <f ca="true">+IF(OFFSET('Hygiene Data'!$C$14,0,10*ROW('Hygiene Data'!C88))="","",OFFSET('Hygiene Data'!$C$14,0,10*ROW('Hygiene Data'!C88)))</f>
        <v/>
      </c>
      <c r="DR94" s="32" t="str">
        <f ca="true">+IF(OFFSET('Hygiene Data'!$D$12,0,10*ROW('Hygiene Data'!D88))="","",OFFSET('Hygiene Data'!$D$12,0,10*ROW('Hygiene Data'!D88)))</f>
        <v/>
      </c>
      <c r="DS94" s="32" t="str">
        <f ca="true">+IF(OFFSET('Hygiene Data'!$D$13,0,10*ROW('Hygiene Data'!D88))="","",OFFSET('Hygiene Data'!$D$13,0,10*ROW('Hygiene Data'!D88)))</f>
        <v/>
      </c>
      <c r="DT94" s="32" t="str">
        <f ca="true">+IF(OFFSET('Hygiene Data'!$D$14,0,10*ROW('Hygiene Data'!D88))="","",OFFSET('Hygiene Data'!$D$14,0,10*ROW('Hygiene Data'!D88)))</f>
        <v/>
      </c>
      <c r="DU94" s="32" t="str">
        <f ca="true">+IF(OFFSET('Hygiene Data'!$E$12,0,10*ROW('Hygiene Data'!E88))="","",OFFSET('Hygiene Data'!$E$12,0,10*ROW('Hygiene Data'!E88)))</f>
        <v/>
      </c>
      <c r="DV94" s="32" t="str">
        <f ca="true">+IF(OFFSET('Hygiene Data'!$E$13,0,10*ROW('Hygiene Data'!E88))="","",OFFSET('Hygiene Data'!$E$13,0,10*ROW('Hygiene Data'!E88)))</f>
        <v/>
      </c>
      <c r="DW94" s="32" t="str">
        <f ca="true">+IF(OFFSET('Hygiene Data'!$E$14,0,10*ROW('Hygiene Data'!E88))="","",OFFSET('Hygiene Data'!$E$14,0,10*ROW('Hygiene Data'!E88)))</f>
        <v/>
      </c>
      <c r="DX94" s="32" t="str">
        <f ca="true">+IF(OFFSET('Hygiene Data'!$F$12,0,10*ROW('Hygiene Data'!F88))="","",OFFSET('Hygiene Data'!$F$12,0,10*ROW('Hygiene Data'!F88)))</f>
        <v/>
      </c>
      <c r="DY94" s="32" t="str">
        <f ca="true">+IF(OFFSET('Hygiene Data'!$F$13,0,10*ROW('Hygiene Data'!F88))="","",OFFSET('Hygiene Data'!$F$13,0,10*ROW('Hygiene Data'!F88)))</f>
        <v/>
      </c>
      <c r="DZ94" s="32" t="str">
        <f ca="true">+IF(OFFSET('Hygiene Data'!$F$14,0,10*ROW('Hygiene Data'!F88))="","",OFFSET('Hygiene Data'!$F$14,0,10*ROW('Hygiene Data'!F88)))</f>
        <v/>
      </c>
      <c r="EA94" s="32" t="str">
        <f ca="true">+IF(OFFSET('Hygiene Data'!$G$12,0,10*ROW('Hygiene Data'!G88))="","",OFFSET('Hygiene Data'!$G$12,0,10*ROW('Hygiene Data'!G88)))</f>
        <v/>
      </c>
      <c r="EB94" s="32" t="str">
        <f ca="true">+IF(OFFSET('Hygiene Data'!$G$13,0,10*ROW('Hygiene Data'!G88))="","",OFFSET('Hygiene Data'!$G$13,0,10*ROW('Hygiene Data'!G88)))</f>
        <v/>
      </c>
      <c r="EC94" s="32" t="str">
        <f ca="true">+IF(OFFSET('Hygiene Data'!$G$14,0,10*ROW('Hygiene Data'!G88))="","",OFFSET('Hygiene Data'!$G$14,0,10*ROW('Hygiene Data'!G88)))</f>
        <v/>
      </c>
      <c r="ED94" s="32" t="str">
        <f ca="true">+IF(OFFSET('Hygiene Data'!$H$12,0,10*ROW('Hygiene Data'!H88))="","",OFFSET('Hygiene Data'!$H$12,0,10*ROW('Hygiene Data'!H88)))</f>
        <v/>
      </c>
      <c r="EE94" s="32" t="str">
        <f ca="true">+IF(OFFSET('Hygiene Data'!$H$13,0,10*ROW('Hygiene Data'!H88))="","",OFFSET('Hygiene Data'!$H$13,0,10*ROW('Hygiene Data'!H88)))</f>
        <v/>
      </c>
      <c r="EF94" s="32" t="str">
        <f ca="true">+IF(OFFSET('Hygiene Data'!$H$14,0,10*ROW('Hygiene Data'!H88))="","",OFFSET('Hygiene Data'!$H$14,0,10*ROW('Hygiene Data'!H88)))</f>
        <v/>
      </c>
    </row>
    <row r="95" x14ac:dyDescent="0.2">
      <c r="A95" s="55" t="str">
        <f ca="true">+IF(OFFSET('Water Data'!$B$1,0,10*ROW('Water Data'!B92))="","",OFFSET('Water Data'!$B$1,0,10*ROW('Water Data'!B92)))</f>
        <v/>
      </c>
      <c r="B95" s="55" t="str">
        <f ca="true">+IF(OFFSET('Water Data'!$A$3,0,10*ROW('Water Data'!A92))="","",OFFSET('Water Data'!$A$3,0,10*ROW('Water Data'!A92)))</f>
        <v/>
      </c>
      <c r="C95" s="55" t="str">
        <f ca="true">+IF(OFFSET('Water Data'!$C$3,0,10*ROW('Water Data'!C92))="","",OFFSET('Water Data'!$C$3,0,10*ROW('Water Data'!C92)))</f>
        <v/>
      </c>
      <c r="D95" s="243"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3"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3"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3"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3"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3"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3"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3"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3"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3"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3"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3"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3"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3"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3"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3"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3"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3"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4"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4"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4"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4"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4"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4"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4"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4"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4"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4"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4"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4"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4"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4"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4"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4"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4"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4"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4"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4"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4"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4"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4"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4"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4"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4"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4"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4"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4"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4"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5"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5"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5"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5"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5"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5"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5"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5"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5"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5"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5"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5"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5"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5"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5"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5"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5"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5"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2" t="str">
        <f ca="true">+IF(OFFSET('Water Data'!$C$28,0,10*ROW('Water Data'!C89))="","",OFFSET('Water Data'!$C$28,0,10*ROW('Water Data'!C89)))</f>
        <v/>
      </c>
      <c r="BT95" s="32" t="str">
        <f ca="true">+IF(OFFSET('Water Data'!$C$29,0,10*ROW('Water Data'!C89))="","",OFFSET('Water Data'!$C$29,0,10*ROW('Water Data'!C89)))</f>
        <v/>
      </c>
      <c r="BU95" s="32" t="str">
        <f ca="true">+IF(OFFSET('Water Data'!$C$30,0,10*ROW('Water Data'!C89))="","",OFFSET('Water Data'!$C$30,0,10*ROW('Water Data'!C89)))</f>
        <v/>
      </c>
      <c r="BV95" s="32" t="str">
        <f ca="true">+IF(OFFSET('Water Data'!$D$28,0,10*ROW('Water Data'!D89))="","",OFFSET('Water Data'!$D$28,0,10*ROW('Water Data'!D89)))</f>
        <v/>
      </c>
      <c r="BW95" s="32" t="str">
        <f ca="true">+IF(OFFSET('Water Data'!$D$29,0,10*ROW('Water Data'!D89))="","",OFFSET('Water Data'!$D$29,0,10*ROW('Water Data'!D89)))</f>
        <v/>
      </c>
      <c r="BX95" s="32" t="str">
        <f ca="true">+IF(OFFSET('Water Data'!$D$30,0,10*ROW('Water Data'!D89))="","",OFFSET('Water Data'!$D$30,0,10*ROW('Water Data'!D89)))</f>
        <v/>
      </c>
      <c r="BY95" s="32" t="str">
        <f ca="true">+IF(OFFSET('Water Data'!$E$28,0,10*ROW('Water Data'!E89))="","",OFFSET('Water Data'!$E$28,0,10*ROW('Water Data'!E89)))</f>
        <v/>
      </c>
      <c r="BZ95" s="32" t="str">
        <f ca="true">+IF(OFFSET('Water Data'!$E$29,0,10*ROW('Water Data'!E89))="","",OFFSET('Water Data'!$E$29,0,10*ROW('Water Data'!E89)))</f>
        <v/>
      </c>
      <c r="CA95" s="32" t="str">
        <f ca="true">+IF(OFFSET('Water Data'!$E$30,0,10*ROW('Water Data'!E89))="","",OFFSET('Water Data'!$E$30,0,10*ROW('Water Data'!E89)))</f>
        <v/>
      </c>
      <c r="CB95" s="32" t="str">
        <f ca="true">+IF(OFFSET('Water Data'!$F$28,0,10*ROW('Water Data'!F89))="","",OFFSET('Water Data'!$F$28,0,10*ROW('Water Data'!F89)))</f>
        <v/>
      </c>
      <c r="CC95" s="32" t="str">
        <f ca="true">+IF(OFFSET('Water Data'!$F$29,0,10*ROW('Water Data'!F89))="","",OFFSET('Water Data'!$F$29,0,10*ROW('Water Data'!F89)))</f>
        <v/>
      </c>
      <c r="CD95" s="32" t="str">
        <f ca="true">+IF(OFFSET('Water Data'!$F$30,0,10*ROW('Water Data'!F89))="","",OFFSET('Water Data'!$F$30,0,10*ROW('Water Data'!F89)))</f>
        <v/>
      </c>
      <c r="CE95" s="32" t="str">
        <f ca="true">+IF(OFFSET('Water Data'!$G$28,0,10*ROW('Water Data'!G89))="","",OFFSET('Water Data'!$G$28,0,10*ROW('Water Data'!G89)))</f>
        <v/>
      </c>
      <c r="CF95" s="32" t="str">
        <f ca="true">+IF(OFFSET('Water Data'!$G$29,0,10*ROW('Water Data'!G89))="","",OFFSET('Water Data'!$G$29,0,10*ROW('Water Data'!G89)))</f>
        <v/>
      </c>
      <c r="CG95" s="32" t="str">
        <f ca="true">+IF(OFFSET('Water Data'!$G$30,0,10*ROW('Water Data'!G89))="","",OFFSET('Water Data'!$G$30,0,10*ROW('Water Data'!G89)))</f>
        <v/>
      </c>
      <c r="CH95" s="32" t="str">
        <f ca="true">+IF(OFFSET('Water Data'!$H$28,0,10*ROW('Water Data'!H89))="","",OFFSET('Water Data'!$H$28,0,10*ROW('Water Data'!H89)))</f>
        <v/>
      </c>
      <c r="CI95" s="32" t="str">
        <f ca="true">+IF(OFFSET('Water Data'!$H$29,0,10*ROW('Water Data'!H89))="","",OFFSET('Water Data'!$H$29,0,10*ROW('Water Data'!H89)))</f>
        <v/>
      </c>
      <c r="CJ95" s="32" t="str">
        <f ca="true">+IF(OFFSET('Water Data'!$H$30,0,10*ROW('Water Data'!H89))="","",OFFSET('Water Data'!$H$30,0,10*ROW('Water Data'!H89)))</f>
        <v/>
      </c>
      <c r="CK95" s="32" t="str">
        <f ca="true">+IF(OFFSET('Sanitation Data'!$C$29,0,10*ROW('Sanitation Data'!C89))="","",OFFSET('Sanitation Data'!$C$29,0,10*ROW('Sanitation Data'!C89)))</f>
        <v/>
      </c>
      <c r="CL95" s="32" t="str">
        <f ca="true">+IF(OFFSET('Sanitation Data'!$C$30,0,10*ROW('Sanitation Data'!C89))="","",OFFSET('Sanitation Data'!$C$30,0,10*ROW('Sanitation Data'!C89)))</f>
        <v/>
      </c>
      <c r="CM95" s="32" t="str">
        <f ca="true">+IF(OFFSET('Sanitation Data'!$C$31,0,10*ROW('Sanitation Data'!C89))="","",OFFSET('Sanitation Data'!$C$31,0,10*ROW('Sanitation Data'!C89)))</f>
        <v/>
      </c>
      <c r="CN95" s="32" t="str">
        <f ca="true">+IF(OFFSET('Sanitation Data'!$C$32,0,10*ROW('Sanitation Data'!C89))="","",OFFSET('Sanitation Data'!$C$32,0,10*ROW('Sanitation Data'!C89)))</f>
        <v/>
      </c>
      <c r="CO95" s="32" t="str">
        <f ca="true">+IF(OFFSET('Sanitation Data'!$C$33,0,10*ROW('Sanitation Data'!C89))="","",OFFSET('Sanitation Data'!$C$33,0,10*ROW('Sanitation Data'!C89)))</f>
        <v/>
      </c>
      <c r="CP95" s="32" t="str">
        <f ca="true">+IF(OFFSET('Sanitation Data'!$D$29,0,10*ROW('Sanitation Data'!D89))="","",OFFSET('Sanitation Data'!$D$29,0,10*ROW('Sanitation Data'!D89)))</f>
        <v/>
      </c>
      <c r="CQ95" s="32" t="str">
        <f ca="true">+IF(OFFSET('Sanitation Data'!$D$30,0,10*ROW('Sanitation Data'!D89))="","",OFFSET('Sanitation Data'!$D$30,0,10*ROW('Sanitation Data'!D89)))</f>
        <v/>
      </c>
      <c r="CR95" s="32" t="str">
        <f ca="true">+IF(OFFSET('Sanitation Data'!$D$31,0,10*ROW('Sanitation Data'!D89))="","",OFFSET('Sanitation Data'!$D$31,0,10*ROW('Sanitation Data'!D89)))</f>
        <v/>
      </c>
      <c r="CS95" s="32" t="str">
        <f ca="true">+IF(OFFSET('Sanitation Data'!$D$32,0,10*ROW('Sanitation Data'!D89))="","",OFFSET('Sanitation Data'!$D$32,0,10*ROW('Sanitation Data'!D89)))</f>
        <v/>
      </c>
      <c r="CT95" s="32" t="str">
        <f ca="true">+IF(OFFSET('Sanitation Data'!$D$33,0,10*ROW('Sanitation Data'!D89))="","",OFFSET('Sanitation Data'!$D$33,0,10*ROW('Sanitation Data'!D89)))</f>
        <v/>
      </c>
      <c r="CU95" s="32" t="str">
        <f ca="true">+IF(OFFSET('Sanitation Data'!$E$29,0,10*ROW('Sanitation Data'!E89))="","",OFFSET('Sanitation Data'!$E$29,0,10*ROW('Sanitation Data'!E89)))</f>
        <v/>
      </c>
      <c r="CV95" s="32" t="str">
        <f ca="true">+IF(OFFSET('Sanitation Data'!$E$30,0,10*ROW('Sanitation Data'!E89))="","",OFFSET('Sanitation Data'!$E$30,0,10*ROW('Sanitation Data'!E89)))</f>
        <v/>
      </c>
      <c r="CW95" s="32" t="str">
        <f ca="true">+IF(OFFSET('Sanitation Data'!$E$31,0,10*ROW('Sanitation Data'!E89))="","",OFFSET('Sanitation Data'!$E$31,0,10*ROW('Sanitation Data'!E89)))</f>
        <v/>
      </c>
      <c r="CX95" s="32" t="str">
        <f ca="true">+IF(OFFSET('Sanitation Data'!$E$32,0,10*ROW('Sanitation Data'!E89))="","",OFFSET('Sanitation Data'!$E$32,0,10*ROW('Sanitation Data'!E89)))</f>
        <v/>
      </c>
      <c r="CY95" s="32" t="str">
        <f ca="true">+IF(OFFSET('Sanitation Data'!$E$33,0,10*ROW('Sanitation Data'!E89))="","",OFFSET('Sanitation Data'!$E$33,0,10*ROW('Sanitation Data'!E89)))</f>
        <v/>
      </c>
      <c r="CZ95" s="32" t="str">
        <f ca="true">+IF(OFFSET('Sanitation Data'!$F$29,0,10*ROW('Sanitation Data'!F89))="","",OFFSET('Sanitation Data'!$F$29,0,10*ROW('Sanitation Data'!F89)))</f>
        <v/>
      </c>
      <c r="DA95" s="32" t="str">
        <f ca="true">+IF(OFFSET('Sanitation Data'!$F$30,0,10*ROW('Sanitation Data'!F89))="","",OFFSET('Sanitation Data'!$F$30,0,10*ROW('Sanitation Data'!F89)))</f>
        <v/>
      </c>
      <c r="DB95" s="32" t="str">
        <f ca="true">+IF(OFFSET('Sanitation Data'!$F$31,0,10*ROW('Sanitation Data'!F89))="","",OFFSET('Sanitation Data'!$F$31,0,10*ROW('Sanitation Data'!F89)))</f>
        <v/>
      </c>
      <c r="DC95" s="32" t="str">
        <f ca="true">+IF(OFFSET('Sanitation Data'!$F$32,0,10*ROW('Sanitation Data'!F89))="","",OFFSET('Sanitation Data'!$F$32,0,10*ROW('Sanitation Data'!F89)))</f>
        <v/>
      </c>
      <c r="DD95" s="32" t="str">
        <f ca="true">+IF(OFFSET('Sanitation Data'!$F$33,0,10*ROW('Sanitation Data'!F89))="","",OFFSET('Sanitation Data'!$F$33,0,10*ROW('Sanitation Data'!F89)))</f>
        <v/>
      </c>
      <c r="DE95" s="32" t="str">
        <f ca="true">+IF(OFFSET('Sanitation Data'!$G$29,0,10*ROW('Sanitation Data'!G89))="","",OFFSET('Sanitation Data'!$G$29,0,10*ROW('Sanitation Data'!G89)))</f>
        <v/>
      </c>
      <c r="DF95" s="32" t="str">
        <f ca="true">+IF(OFFSET('Sanitation Data'!$G$30,0,10*ROW('Sanitation Data'!G89))="","",OFFSET('Sanitation Data'!$G$30,0,10*ROW('Sanitation Data'!G89)))</f>
        <v/>
      </c>
      <c r="DG95" s="32" t="str">
        <f ca="true">+IF(OFFSET('Sanitation Data'!$G$31,0,10*ROW('Sanitation Data'!G89))="","",OFFSET('Sanitation Data'!$G$31,0,10*ROW('Sanitation Data'!G89)))</f>
        <v/>
      </c>
      <c r="DH95" s="32" t="str">
        <f ca="true">+IF(OFFSET('Sanitation Data'!$G$32,0,10*ROW('Sanitation Data'!G89))="","",OFFSET('Sanitation Data'!$G$32,0,10*ROW('Sanitation Data'!G89)))</f>
        <v/>
      </c>
      <c r="DI95" s="32" t="str">
        <f ca="true">+IF(OFFSET('Sanitation Data'!$G$33,0,10*ROW('Sanitation Data'!G89))="","",OFFSET('Sanitation Data'!$G$33,0,10*ROW('Sanitation Data'!G89)))</f>
        <v/>
      </c>
      <c r="DJ95" s="32" t="str">
        <f ca="true">+IF(OFFSET('Sanitation Data'!$H$29,0,10*ROW('Sanitation Data'!H89))="","",OFFSET('Sanitation Data'!$H$29,0,10*ROW('Sanitation Data'!H89)))</f>
        <v/>
      </c>
      <c r="DK95" s="32" t="str">
        <f ca="true">+IF(OFFSET('Sanitation Data'!$H$30,0,10*ROW('Sanitation Data'!H89))="","",OFFSET('Sanitation Data'!$H$30,0,10*ROW('Sanitation Data'!H89)))</f>
        <v/>
      </c>
      <c r="DL95" s="32" t="str">
        <f ca="true">+IF(OFFSET('Sanitation Data'!$H$31,0,10*ROW('Sanitation Data'!H89))="","",OFFSET('Sanitation Data'!$H$31,0,10*ROW('Sanitation Data'!H89)))</f>
        <v/>
      </c>
      <c r="DM95" s="32" t="str">
        <f ca="true">+IF(OFFSET('Sanitation Data'!$H$32,0,10*ROW('Sanitation Data'!H89))="","",OFFSET('Sanitation Data'!$H$32,0,10*ROW('Sanitation Data'!H89)))</f>
        <v/>
      </c>
      <c r="DN95" s="32" t="str">
        <f ca="true">+IF(OFFSET('Sanitation Data'!$H$33,0,10*ROW('Sanitation Data'!H89))="","",OFFSET('Sanitation Data'!$H$33,0,10*ROW('Sanitation Data'!H89)))</f>
        <v/>
      </c>
      <c r="DO95" s="32" t="str">
        <f ca="true">+IF(OFFSET('Hygiene Data'!$C$12,0,10*ROW('Hygiene Data'!C89))="","",OFFSET('Hygiene Data'!$C$12,0,10*ROW('Hygiene Data'!C89)))</f>
        <v/>
      </c>
      <c r="DP95" s="32" t="str">
        <f ca="true">+IF(OFFSET('Hygiene Data'!$C$13,0,10*ROW('Hygiene Data'!C89))="","",OFFSET('Hygiene Data'!$C$13,0,10*ROW('Hygiene Data'!C89)))</f>
        <v/>
      </c>
      <c r="DQ95" s="32" t="str">
        <f ca="true">+IF(OFFSET('Hygiene Data'!$C$14,0,10*ROW('Hygiene Data'!C89))="","",OFFSET('Hygiene Data'!$C$14,0,10*ROW('Hygiene Data'!C89)))</f>
        <v/>
      </c>
      <c r="DR95" s="32" t="str">
        <f ca="true">+IF(OFFSET('Hygiene Data'!$D$12,0,10*ROW('Hygiene Data'!D89))="","",OFFSET('Hygiene Data'!$D$12,0,10*ROW('Hygiene Data'!D89)))</f>
        <v/>
      </c>
      <c r="DS95" s="32" t="str">
        <f ca="true">+IF(OFFSET('Hygiene Data'!$D$13,0,10*ROW('Hygiene Data'!D89))="","",OFFSET('Hygiene Data'!$D$13,0,10*ROW('Hygiene Data'!D89)))</f>
        <v/>
      </c>
      <c r="DT95" s="32" t="str">
        <f ca="true">+IF(OFFSET('Hygiene Data'!$D$14,0,10*ROW('Hygiene Data'!D89))="","",OFFSET('Hygiene Data'!$D$14,0,10*ROW('Hygiene Data'!D89)))</f>
        <v/>
      </c>
      <c r="DU95" s="32" t="str">
        <f ca="true">+IF(OFFSET('Hygiene Data'!$E$12,0,10*ROW('Hygiene Data'!E89))="","",OFFSET('Hygiene Data'!$E$12,0,10*ROW('Hygiene Data'!E89)))</f>
        <v/>
      </c>
      <c r="DV95" s="32" t="str">
        <f ca="true">+IF(OFFSET('Hygiene Data'!$E$13,0,10*ROW('Hygiene Data'!E89))="","",OFFSET('Hygiene Data'!$E$13,0,10*ROW('Hygiene Data'!E89)))</f>
        <v/>
      </c>
      <c r="DW95" s="32" t="str">
        <f ca="true">+IF(OFFSET('Hygiene Data'!$E$14,0,10*ROW('Hygiene Data'!E89))="","",OFFSET('Hygiene Data'!$E$14,0,10*ROW('Hygiene Data'!E89)))</f>
        <v/>
      </c>
      <c r="DX95" s="32" t="str">
        <f ca="true">+IF(OFFSET('Hygiene Data'!$F$12,0,10*ROW('Hygiene Data'!F89))="","",OFFSET('Hygiene Data'!$F$12,0,10*ROW('Hygiene Data'!F89)))</f>
        <v/>
      </c>
      <c r="DY95" s="32" t="str">
        <f ca="true">+IF(OFFSET('Hygiene Data'!$F$13,0,10*ROW('Hygiene Data'!F89))="","",OFFSET('Hygiene Data'!$F$13,0,10*ROW('Hygiene Data'!F89)))</f>
        <v/>
      </c>
      <c r="DZ95" s="32" t="str">
        <f ca="true">+IF(OFFSET('Hygiene Data'!$F$14,0,10*ROW('Hygiene Data'!F89))="","",OFFSET('Hygiene Data'!$F$14,0,10*ROW('Hygiene Data'!F89)))</f>
        <v/>
      </c>
      <c r="EA95" s="32" t="str">
        <f ca="true">+IF(OFFSET('Hygiene Data'!$G$12,0,10*ROW('Hygiene Data'!G89))="","",OFFSET('Hygiene Data'!$G$12,0,10*ROW('Hygiene Data'!G89)))</f>
        <v/>
      </c>
      <c r="EB95" s="32" t="str">
        <f ca="true">+IF(OFFSET('Hygiene Data'!$G$13,0,10*ROW('Hygiene Data'!G89))="","",OFFSET('Hygiene Data'!$G$13,0,10*ROW('Hygiene Data'!G89)))</f>
        <v/>
      </c>
      <c r="EC95" s="32" t="str">
        <f ca="true">+IF(OFFSET('Hygiene Data'!$G$14,0,10*ROW('Hygiene Data'!G89))="","",OFFSET('Hygiene Data'!$G$14,0,10*ROW('Hygiene Data'!G89)))</f>
        <v/>
      </c>
      <c r="ED95" s="32" t="str">
        <f ca="true">+IF(OFFSET('Hygiene Data'!$H$12,0,10*ROW('Hygiene Data'!H89))="","",OFFSET('Hygiene Data'!$H$12,0,10*ROW('Hygiene Data'!H89)))</f>
        <v/>
      </c>
      <c r="EE95" s="32" t="str">
        <f ca="true">+IF(OFFSET('Hygiene Data'!$H$13,0,10*ROW('Hygiene Data'!H89))="","",OFFSET('Hygiene Data'!$H$13,0,10*ROW('Hygiene Data'!H89)))</f>
        <v/>
      </c>
      <c r="EF95" s="32" t="str">
        <f ca="true">+IF(OFFSET('Hygiene Data'!$H$14,0,10*ROW('Hygiene Data'!H89))="","",OFFSET('Hygiene Data'!$H$14,0,10*ROW('Hygiene Data'!H89)))</f>
        <v/>
      </c>
    </row>
    <row r="96" x14ac:dyDescent="0.2">
      <c r="A96" s="55" t="str">
        <f ca="true">+IF(OFFSET('Water Data'!$B$1,0,10*ROW('Water Data'!B93))="","",OFFSET('Water Data'!$B$1,0,10*ROW('Water Data'!B93)))</f>
        <v/>
      </c>
      <c r="B96" s="55" t="str">
        <f ca="true">+IF(OFFSET('Water Data'!$A$3,0,10*ROW('Water Data'!A93))="","",OFFSET('Water Data'!$A$3,0,10*ROW('Water Data'!A93)))</f>
        <v/>
      </c>
      <c r="C96" s="55" t="str">
        <f ca="true">+IF(OFFSET('Water Data'!$C$3,0,10*ROW('Water Data'!C93))="","",OFFSET('Water Data'!$C$3,0,10*ROW('Water Data'!C93)))</f>
        <v/>
      </c>
      <c r="D96" s="243"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3"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3"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3"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3"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3"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3"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3"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3"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3"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3"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3"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3"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3"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3"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3"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3"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3"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4"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4"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4"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4"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4"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4"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4"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4"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4"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4"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4"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4"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4"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4"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4"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4"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4"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4"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4"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4"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4"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4"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4"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4"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4"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4"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4"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4"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4"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4"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5"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5"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5"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5"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5"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5"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5"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5"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5"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5"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5"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5"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5"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5"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5"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5"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5"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5"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2" t="str">
        <f ca="true">+IF(OFFSET('Water Data'!$C$28,0,10*ROW('Water Data'!C90))="","",OFFSET('Water Data'!$C$28,0,10*ROW('Water Data'!C90)))</f>
        <v/>
      </c>
      <c r="BT96" s="32" t="str">
        <f ca="true">+IF(OFFSET('Water Data'!$C$29,0,10*ROW('Water Data'!C90))="","",OFFSET('Water Data'!$C$29,0,10*ROW('Water Data'!C90)))</f>
        <v/>
      </c>
      <c r="BU96" s="32" t="str">
        <f ca="true">+IF(OFFSET('Water Data'!$C$30,0,10*ROW('Water Data'!C90))="","",OFFSET('Water Data'!$C$30,0,10*ROW('Water Data'!C90)))</f>
        <v/>
      </c>
      <c r="BV96" s="32" t="str">
        <f ca="true">+IF(OFFSET('Water Data'!$D$28,0,10*ROW('Water Data'!D90))="","",OFFSET('Water Data'!$D$28,0,10*ROW('Water Data'!D90)))</f>
        <v/>
      </c>
      <c r="BW96" s="32" t="str">
        <f ca="true">+IF(OFFSET('Water Data'!$D$29,0,10*ROW('Water Data'!D90))="","",OFFSET('Water Data'!$D$29,0,10*ROW('Water Data'!D90)))</f>
        <v/>
      </c>
      <c r="BX96" s="32" t="str">
        <f ca="true">+IF(OFFSET('Water Data'!$D$30,0,10*ROW('Water Data'!D90))="","",OFFSET('Water Data'!$D$30,0,10*ROW('Water Data'!D90)))</f>
        <v/>
      </c>
      <c r="BY96" s="32" t="str">
        <f ca="true">+IF(OFFSET('Water Data'!$E$28,0,10*ROW('Water Data'!E90))="","",OFFSET('Water Data'!$E$28,0,10*ROW('Water Data'!E90)))</f>
        <v/>
      </c>
      <c r="BZ96" s="32" t="str">
        <f ca="true">+IF(OFFSET('Water Data'!$E$29,0,10*ROW('Water Data'!E90))="","",OFFSET('Water Data'!$E$29,0,10*ROW('Water Data'!E90)))</f>
        <v/>
      </c>
      <c r="CA96" s="32" t="str">
        <f ca="true">+IF(OFFSET('Water Data'!$E$30,0,10*ROW('Water Data'!E90))="","",OFFSET('Water Data'!$E$30,0,10*ROW('Water Data'!E90)))</f>
        <v/>
      </c>
      <c r="CB96" s="32" t="str">
        <f ca="true">+IF(OFFSET('Water Data'!$F$28,0,10*ROW('Water Data'!F90))="","",OFFSET('Water Data'!$F$28,0,10*ROW('Water Data'!F90)))</f>
        <v/>
      </c>
      <c r="CC96" s="32" t="str">
        <f ca="true">+IF(OFFSET('Water Data'!$F$29,0,10*ROW('Water Data'!F90))="","",OFFSET('Water Data'!$F$29,0,10*ROW('Water Data'!F90)))</f>
        <v/>
      </c>
      <c r="CD96" s="32" t="str">
        <f ca="true">+IF(OFFSET('Water Data'!$F$30,0,10*ROW('Water Data'!F90))="","",OFFSET('Water Data'!$F$30,0,10*ROW('Water Data'!F90)))</f>
        <v/>
      </c>
      <c r="CE96" s="32" t="str">
        <f ca="true">+IF(OFFSET('Water Data'!$G$28,0,10*ROW('Water Data'!G90))="","",OFFSET('Water Data'!$G$28,0,10*ROW('Water Data'!G90)))</f>
        <v/>
      </c>
      <c r="CF96" s="32" t="str">
        <f ca="true">+IF(OFFSET('Water Data'!$G$29,0,10*ROW('Water Data'!G90))="","",OFFSET('Water Data'!$G$29,0,10*ROW('Water Data'!G90)))</f>
        <v/>
      </c>
      <c r="CG96" s="32" t="str">
        <f ca="true">+IF(OFFSET('Water Data'!$G$30,0,10*ROW('Water Data'!G90))="","",OFFSET('Water Data'!$G$30,0,10*ROW('Water Data'!G90)))</f>
        <v/>
      </c>
      <c r="CH96" s="32" t="str">
        <f ca="true">+IF(OFFSET('Water Data'!$H$28,0,10*ROW('Water Data'!H90))="","",OFFSET('Water Data'!$H$28,0,10*ROW('Water Data'!H90)))</f>
        <v/>
      </c>
      <c r="CI96" s="32" t="str">
        <f ca="true">+IF(OFFSET('Water Data'!$H$29,0,10*ROW('Water Data'!H90))="","",OFFSET('Water Data'!$H$29,0,10*ROW('Water Data'!H90)))</f>
        <v/>
      </c>
      <c r="CJ96" s="32" t="str">
        <f ca="true">+IF(OFFSET('Water Data'!$H$30,0,10*ROW('Water Data'!H90))="","",OFFSET('Water Data'!$H$30,0,10*ROW('Water Data'!H90)))</f>
        <v/>
      </c>
      <c r="CK96" s="32" t="str">
        <f ca="true">+IF(OFFSET('Sanitation Data'!$C$29,0,10*ROW('Sanitation Data'!C90))="","",OFFSET('Sanitation Data'!$C$29,0,10*ROW('Sanitation Data'!C90)))</f>
        <v/>
      </c>
      <c r="CL96" s="32" t="str">
        <f ca="true">+IF(OFFSET('Sanitation Data'!$C$30,0,10*ROW('Sanitation Data'!C90))="","",OFFSET('Sanitation Data'!$C$30,0,10*ROW('Sanitation Data'!C90)))</f>
        <v/>
      </c>
      <c r="CM96" s="32" t="str">
        <f ca="true">+IF(OFFSET('Sanitation Data'!$C$31,0,10*ROW('Sanitation Data'!C90))="","",OFFSET('Sanitation Data'!$C$31,0,10*ROW('Sanitation Data'!C90)))</f>
        <v/>
      </c>
      <c r="CN96" s="32" t="str">
        <f ca="true">+IF(OFFSET('Sanitation Data'!$C$32,0,10*ROW('Sanitation Data'!C90))="","",OFFSET('Sanitation Data'!$C$32,0,10*ROW('Sanitation Data'!C90)))</f>
        <v/>
      </c>
      <c r="CO96" s="32" t="str">
        <f ca="true">+IF(OFFSET('Sanitation Data'!$C$33,0,10*ROW('Sanitation Data'!C90))="","",OFFSET('Sanitation Data'!$C$33,0,10*ROW('Sanitation Data'!C90)))</f>
        <v/>
      </c>
      <c r="CP96" s="32" t="str">
        <f ca="true">+IF(OFFSET('Sanitation Data'!$D$29,0,10*ROW('Sanitation Data'!D90))="","",OFFSET('Sanitation Data'!$D$29,0,10*ROW('Sanitation Data'!D90)))</f>
        <v/>
      </c>
      <c r="CQ96" s="32" t="str">
        <f ca="true">+IF(OFFSET('Sanitation Data'!$D$30,0,10*ROW('Sanitation Data'!D90))="","",OFFSET('Sanitation Data'!$D$30,0,10*ROW('Sanitation Data'!D90)))</f>
        <v/>
      </c>
      <c r="CR96" s="32" t="str">
        <f ca="true">+IF(OFFSET('Sanitation Data'!$D$31,0,10*ROW('Sanitation Data'!D90))="","",OFFSET('Sanitation Data'!$D$31,0,10*ROW('Sanitation Data'!D90)))</f>
        <v/>
      </c>
      <c r="CS96" s="32" t="str">
        <f ca="true">+IF(OFFSET('Sanitation Data'!$D$32,0,10*ROW('Sanitation Data'!D90))="","",OFFSET('Sanitation Data'!$D$32,0,10*ROW('Sanitation Data'!D90)))</f>
        <v/>
      </c>
      <c r="CT96" s="32" t="str">
        <f ca="true">+IF(OFFSET('Sanitation Data'!$D$33,0,10*ROW('Sanitation Data'!D90))="","",OFFSET('Sanitation Data'!$D$33,0,10*ROW('Sanitation Data'!D90)))</f>
        <v/>
      </c>
      <c r="CU96" s="32" t="str">
        <f ca="true">+IF(OFFSET('Sanitation Data'!$E$29,0,10*ROW('Sanitation Data'!E90))="","",OFFSET('Sanitation Data'!$E$29,0,10*ROW('Sanitation Data'!E90)))</f>
        <v/>
      </c>
      <c r="CV96" s="32" t="str">
        <f ca="true">+IF(OFFSET('Sanitation Data'!$E$30,0,10*ROW('Sanitation Data'!E90))="","",OFFSET('Sanitation Data'!$E$30,0,10*ROW('Sanitation Data'!E90)))</f>
        <v/>
      </c>
      <c r="CW96" s="32" t="str">
        <f ca="true">+IF(OFFSET('Sanitation Data'!$E$31,0,10*ROW('Sanitation Data'!E90))="","",OFFSET('Sanitation Data'!$E$31,0,10*ROW('Sanitation Data'!E90)))</f>
        <v/>
      </c>
      <c r="CX96" s="32" t="str">
        <f ca="true">+IF(OFFSET('Sanitation Data'!$E$32,0,10*ROW('Sanitation Data'!E90))="","",OFFSET('Sanitation Data'!$E$32,0,10*ROW('Sanitation Data'!E90)))</f>
        <v/>
      </c>
      <c r="CY96" s="32" t="str">
        <f ca="true">+IF(OFFSET('Sanitation Data'!$E$33,0,10*ROW('Sanitation Data'!E90))="","",OFFSET('Sanitation Data'!$E$33,0,10*ROW('Sanitation Data'!E90)))</f>
        <v/>
      </c>
      <c r="CZ96" s="32" t="str">
        <f ca="true">+IF(OFFSET('Sanitation Data'!$F$29,0,10*ROW('Sanitation Data'!F90))="","",OFFSET('Sanitation Data'!$F$29,0,10*ROW('Sanitation Data'!F90)))</f>
        <v/>
      </c>
      <c r="DA96" s="32" t="str">
        <f ca="true">+IF(OFFSET('Sanitation Data'!$F$30,0,10*ROW('Sanitation Data'!F90))="","",OFFSET('Sanitation Data'!$F$30,0,10*ROW('Sanitation Data'!F90)))</f>
        <v/>
      </c>
      <c r="DB96" s="32" t="str">
        <f ca="true">+IF(OFFSET('Sanitation Data'!$F$31,0,10*ROW('Sanitation Data'!F90))="","",OFFSET('Sanitation Data'!$F$31,0,10*ROW('Sanitation Data'!F90)))</f>
        <v/>
      </c>
      <c r="DC96" s="32" t="str">
        <f ca="true">+IF(OFFSET('Sanitation Data'!$F$32,0,10*ROW('Sanitation Data'!F90))="","",OFFSET('Sanitation Data'!$F$32,0,10*ROW('Sanitation Data'!F90)))</f>
        <v/>
      </c>
      <c r="DD96" s="32" t="str">
        <f ca="true">+IF(OFFSET('Sanitation Data'!$F$33,0,10*ROW('Sanitation Data'!F90))="","",OFFSET('Sanitation Data'!$F$33,0,10*ROW('Sanitation Data'!F90)))</f>
        <v/>
      </c>
      <c r="DE96" s="32" t="str">
        <f ca="true">+IF(OFFSET('Sanitation Data'!$G$29,0,10*ROW('Sanitation Data'!G90))="","",OFFSET('Sanitation Data'!$G$29,0,10*ROW('Sanitation Data'!G90)))</f>
        <v/>
      </c>
      <c r="DF96" s="32" t="str">
        <f ca="true">+IF(OFFSET('Sanitation Data'!$G$30,0,10*ROW('Sanitation Data'!G90))="","",OFFSET('Sanitation Data'!$G$30,0,10*ROW('Sanitation Data'!G90)))</f>
        <v/>
      </c>
      <c r="DG96" s="32" t="str">
        <f ca="true">+IF(OFFSET('Sanitation Data'!$G$31,0,10*ROW('Sanitation Data'!G90))="","",OFFSET('Sanitation Data'!$G$31,0,10*ROW('Sanitation Data'!G90)))</f>
        <v/>
      </c>
      <c r="DH96" s="32" t="str">
        <f ca="true">+IF(OFFSET('Sanitation Data'!$G$32,0,10*ROW('Sanitation Data'!G90))="","",OFFSET('Sanitation Data'!$G$32,0,10*ROW('Sanitation Data'!G90)))</f>
        <v/>
      </c>
      <c r="DI96" s="32" t="str">
        <f ca="true">+IF(OFFSET('Sanitation Data'!$G$33,0,10*ROW('Sanitation Data'!G90))="","",OFFSET('Sanitation Data'!$G$33,0,10*ROW('Sanitation Data'!G90)))</f>
        <v/>
      </c>
      <c r="DJ96" s="32" t="str">
        <f ca="true">+IF(OFFSET('Sanitation Data'!$H$29,0,10*ROW('Sanitation Data'!H90))="","",OFFSET('Sanitation Data'!$H$29,0,10*ROW('Sanitation Data'!H90)))</f>
        <v/>
      </c>
      <c r="DK96" s="32" t="str">
        <f ca="true">+IF(OFFSET('Sanitation Data'!$H$30,0,10*ROW('Sanitation Data'!H90))="","",OFFSET('Sanitation Data'!$H$30,0,10*ROW('Sanitation Data'!H90)))</f>
        <v/>
      </c>
      <c r="DL96" s="32" t="str">
        <f ca="true">+IF(OFFSET('Sanitation Data'!$H$31,0,10*ROW('Sanitation Data'!H90))="","",OFFSET('Sanitation Data'!$H$31,0,10*ROW('Sanitation Data'!H90)))</f>
        <v/>
      </c>
      <c r="DM96" s="32" t="str">
        <f ca="true">+IF(OFFSET('Sanitation Data'!$H$32,0,10*ROW('Sanitation Data'!H90))="","",OFFSET('Sanitation Data'!$H$32,0,10*ROW('Sanitation Data'!H90)))</f>
        <v/>
      </c>
      <c r="DN96" s="32" t="str">
        <f ca="true">+IF(OFFSET('Sanitation Data'!$H$33,0,10*ROW('Sanitation Data'!H90))="","",OFFSET('Sanitation Data'!$H$33,0,10*ROW('Sanitation Data'!H90)))</f>
        <v/>
      </c>
      <c r="DO96" s="32" t="str">
        <f ca="true">+IF(OFFSET('Hygiene Data'!$C$12,0,10*ROW('Hygiene Data'!C90))="","",OFFSET('Hygiene Data'!$C$12,0,10*ROW('Hygiene Data'!C90)))</f>
        <v/>
      </c>
      <c r="DP96" s="32" t="str">
        <f ca="true">+IF(OFFSET('Hygiene Data'!$C$13,0,10*ROW('Hygiene Data'!C90))="","",OFFSET('Hygiene Data'!$C$13,0,10*ROW('Hygiene Data'!C90)))</f>
        <v/>
      </c>
      <c r="DQ96" s="32" t="str">
        <f ca="true">+IF(OFFSET('Hygiene Data'!$C$14,0,10*ROW('Hygiene Data'!C90))="","",OFFSET('Hygiene Data'!$C$14,0,10*ROW('Hygiene Data'!C90)))</f>
        <v/>
      </c>
      <c r="DR96" s="32" t="str">
        <f ca="true">+IF(OFFSET('Hygiene Data'!$D$12,0,10*ROW('Hygiene Data'!D90))="","",OFFSET('Hygiene Data'!$D$12,0,10*ROW('Hygiene Data'!D90)))</f>
        <v/>
      </c>
      <c r="DS96" s="32" t="str">
        <f ca="true">+IF(OFFSET('Hygiene Data'!$D$13,0,10*ROW('Hygiene Data'!D90))="","",OFFSET('Hygiene Data'!$D$13,0,10*ROW('Hygiene Data'!D90)))</f>
        <v/>
      </c>
      <c r="DT96" s="32" t="str">
        <f ca="true">+IF(OFFSET('Hygiene Data'!$D$14,0,10*ROW('Hygiene Data'!D90))="","",OFFSET('Hygiene Data'!$D$14,0,10*ROW('Hygiene Data'!D90)))</f>
        <v/>
      </c>
      <c r="DU96" s="32" t="str">
        <f ca="true">+IF(OFFSET('Hygiene Data'!$E$12,0,10*ROW('Hygiene Data'!E90))="","",OFFSET('Hygiene Data'!$E$12,0,10*ROW('Hygiene Data'!E90)))</f>
        <v/>
      </c>
      <c r="DV96" s="32" t="str">
        <f ca="true">+IF(OFFSET('Hygiene Data'!$E$13,0,10*ROW('Hygiene Data'!E90))="","",OFFSET('Hygiene Data'!$E$13,0,10*ROW('Hygiene Data'!E90)))</f>
        <v/>
      </c>
      <c r="DW96" s="32" t="str">
        <f ca="true">+IF(OFFSET('Hygiene Data'!$E$14,0,10*ROW('Hygiene Data'!E90))="","",OFFSET('Hygiene Data'!$E$14,0,10*ROW('Hygiene Data'!E90)))</f>
        <v/>
      </c>
      <c r="DX96" s="32" t="str">
        <f ca="true">+IF(OFFSET('Hygiene Data'!$F$12,0,10*ROW('Hygiene Data'!F90))="","",OFFSET('Hygiene Data'!$F$12,0,10*ROW('Hygiene Data'!F90)))</f>
        <v/>
      </c>
      <c r="DY96" s="32" t="str">
        <f ca="true">+IF(OFFSET('Hygiene Data'!$F$13,0,10*ROW('Hygiene Data'!F90))="","",OFFSET('Hygiene Data'!$F$13,0,10*ROW('Hygiene Data'!F90)))</f>
        <v/>
      </c>
      <c r="DZ96" s="32" t="str">
        <f ca="true">+IF(OFFSET('Hygiene Data'!$F$14,0,10*ROW('Hygiene Data'!F90))="","",OFFSET('Hygiene Data'!$F$14,0,10*ROW('Hygiene Data'!F90)))</f>
        <v/>
      </c>
      <c r="EA96" s="32" t="str">
        <f ca="true">+IF(OFFSET('Hygiene Data'!$G$12,0,10*ROW('Hygiene Data'!G90))="","",OFFSET('Hygiene Data'!$G$12,0,10*ROW('Hygiene Data'!G90)))</f>
        <v/>
      </c>
      <c r="EB96" s="32" t="str">
        <f ca="true">+IF(OFFSET('Hygiene Data'!$G$13,0,10*ROW('Hygiene Data'!G90))="","",OFFSET('Hygiene Data'!$G$13,0,10*ROW('Hygiene Data'!G90)))</f>
        <v/>
      </c>
      <c r="EC96" s="32" t="str">
        <f ca="true">+IF(OFFSET('Hygiene Data'!$G$14,0,10*ROW('Hygiene Data'!G90))="","",OFFSET('Hygiene Data'!$G$14,0,10*ROW('Hygiene Data'!G90)))</f>
        <v/>
      </c>
      <c r="ED96" s="32" t="str">
        <f ca="true">+IF(OFFSET('Hygiene Data'!$H$12,0,10*ROW('Hygiene Data'!H90))="","",OFFSET('Hygiene Data'!$H$12,0,10*ROW('Hygiene Data'!H90)))</f>
        <v/>
      </c>
      <c r="EE96" s="32" t="str">
        <f ca="true">+IF(OFFSET('Hygiene Data'!$H$13,0,10*ROW('Hygiene Data'!H90))="","",OFFSET('Hygiene Data'!$H$13,0,10*ROW('Hygiene Data'!H90)))</f>
        <v/>
      </c>
      <c r="EF96" s="32" t="str">
        <f ca="true">+IF(OFFSET('Hygiene Data'!$H$14,0,10*ROW('Hygiene Data'!H90))="","",OFFSET('Hygiene Data'!$H$14,0,10*ROW('Hygiene Data'!H90)))</f>
        <v/>
      </c>
    </row>
    <row r="97" x14ac:dyDescent="0.2">
      <c r="A97" s="55" t="str">
        <f ca="true">+IF(OFFSET('Water Data'!$B$1,0,10*ROW('Water Data'!B94))="","",OFFSET('Water Data'!$B$1,0,10*ROW('Water Data'!B94)))</f>
        <v/>
      </c>
      <c r="B97" s="55" t="str">
        <f ca="true">+IF(OFFSET('Water Data'!$A$3,0,10*ROW('Water Data'!A94))="","",OFFSET('Water Data'!$A$3,0,10*ROW('Water Data'!A94)))</f>
        <v/>
      </c>
      <c r="C97" s="55" t="str">
        <f ca="true">+IF(OFFSET('Water Data'!$C$3,0,10*ROW('Water Data'!C94))="","",OFFSET('Water Data'!$C$3,0,10*ROW('Water Data'!C94)))</f>
        <v/>
      </c>
      <c r="D97" s="243"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3"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3"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3"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3"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3"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3"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3"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3"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3"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3"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3"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3"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3"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3"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3"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3"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3"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4"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4"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4"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4"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4"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4"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4"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4"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4"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4"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4"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4"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4"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4"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4"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4"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4"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4"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4"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4"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4"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4"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4"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4"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4"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4"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4"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4"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4"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4"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5"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5"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5"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5"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5"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5"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5"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5"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5"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5"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5"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5"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5"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5"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5"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5"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5"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5"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2" t="str">
        <f ca="true">+IF(OFFSET('Water Data'!$C$28,0,10*ROW('Water Data'!C91))="","",OFFSET('Water Data'!$C$28,0,10*ROW('Water Data'!C91)))</f>
        <v/>
      </c>
      <c r="BT97" s="32" t="str">
        <f ca="true">+IF(OFFSET('Water Data'!$C$29,0,10*ROW('Water Data'!C91))="","",OFFSET('Water Data'!$C$29,0,10*ROW('Water Data'!C91)))</f>
        <v/>
      </c>
      <c r="BU97" s="32" t="str">
        <f ca="true">+IF(OFFSET('Water Data'!$C$30,0,10*ROW('Water Data'!C91))="","",OFFSET('Water Data'!$C$30,0,10*ROW('Water Data'!C91)))</f>
        <v/>
      </c>
      <c r="BV97" s="32" t="str">
        <f ca="true">+IF(OFFSET('Water Data'!$D$28,0,10*ROW('Water Data'!D91))="","",OFFSET('Water Data'!$D$28,0,10*ROW('Water Data'!D91)))</f>
        <v/>
      </c>
      <c r="BW97" s="32" t="str">
        <f ca="true">+IF(OFFSET('Water Data'!$D$29,0,10*ROW('Water Data'!D91))="","",OFFSET('Water Data'!$D$29,0,10*ROW('Water Data'!D91)))</f>
        <v/>
      </c>
      <c r="BX97" s="32" t="str">
        <f ca="true">+IF(OFFSET('Water Data'!$D$30,0,10*ROW('Water Data'!D91))="","",OFFSET('Water Data'!$D$30,0,10*ROW('Water Data'!D91)))</f>
        <v/>
      </c>
      <c r="BY97" s="32" t="str">
        <f ca="true">+IF(OFFSET('Water Data'!$E$28,0,10*ROW('Water Data'!E91))="","",OFFSET('Water Data'!$E$28,0,10*ROW('Water Data'!E91)))</f>
        <v/>
      </c>
      <c r="BZ97" s="32" t="str">
        <f ca="true">+IF(OFFSET('Water Data'!$E$29,0,10*ROW('Water Data'!E91))="","",OFFSET('Water Data'!$E$29,0,10*ROW('Water Data'!E91)))</f>
        <v/>
      </c>
      <c r="CA97" s="32" t="str">
        <f ca="true">+IF(OFFSET('Water Data'!$E$30,0,10*ROW('Water Data'!E91))="","",OFFSET('Water Data'!$E$30,0,10*ROW('Water Data'!E91)))</f>
        <v/>
      </c>
      <c r="CB97" s="32" t="str">
        <f ca="true">+IF(OFFSET('Water Data'!$F$28,0,10*ROW('Water Data'!F91))="","",OFFSET('Water Data'!$F$28,0,10*ROW('Water Data'!F91)))</f>
        <v/>
      </c>
      <c r="CC97" s="32" t="str">
        <f ca="true">+IF(OFFSET('Water Data'!$F$29,0,10*ROW('Water Data'!F91))="","",OFFSET('Water Data'!$F$29,0,10*ROW('Water Data'!F91)))</f>
        <v/>
      </c>
      <c r="CD97" s="32" t="str">
        <f ca="true">+IF(OFFSET('Water Data'!$F$30,0,10*ROW('Water Data'!F91))="","",OFFSET('Water Data'!$F$30,0,10*ROW('Water Data'!F91)))</f>
        <v/>
      </c>
      <c r="CE97" s="32" t="str">
        <f ca="true">+IF(OFFSET('Water Data'!$G$28,0,10*ROW('Water Data'!G91))="","",OFFSET('Water Data'!$G$28,0,10*ROW('Water Data'!G91)))</f>
        <v/>
      </c>
      <c r="CF97" s="32" t="str">
        <f ca="true">+IF(OFFSET('Water Data'!$G$29,0,10*ROW('Water Data'!G91))="","",OFFSET('Water Data'!$G$29,0,10*ROW('Water Data'!G91)))</f>
        <v/>
      </c>
      <c r="CG97" s="32" t="str">
        <f ca="true">+IF(OFFSET('Water Data'!$G$30,0,10*ROW('Water Data'!G91))="","",OFFSET('Water Data'!$G$30,0,10*ROW('Water Data'!G91)))</f>
        <v/>
      </c>
      <c r="CH97" s="32" t="str">
        <f ca="true">+IF(OFFSET('Water Data'!$H$28,0,10*ROW('Water Data'!H91))="","",OFFSET('Water Data'!$H$28,0,10*ROW('Water Data'!H91)))</f>
        <v/>
      </c>
      <c r="CI97" s="32" t="str">
        <f ca="true">+IF(OFFSET('Water Data'!$H$29,0,10*ROW('Water Data'!H91))="","",OFFSET('Water Data'!$H$29,0,10*ROW('Water Data'!H91)))</f>
        <v/>
      </c>
      <c r="CJ97" s="32" t="str">
        <f ca="true">+IF(OFFSET('Water Data'!$H$30,0,10*ROW('Water Data'!H91))="","",OFFSET('Water Data'!$H$30,0,10*ROW('Water Data'!H91)))</f>
        <v/>
      </c>
      <c r="CK97" s="32" t="str">
        <f ca="true">+IF(OFFSET('Sanitation Data'!$C$29,0,10*ROW('Sanitation Data'!C91))="","",OFFSET('Sanitation Data'!$C$29,0,10*ROW('Sanitation Data'!C91)))</f>
        <v/>
      </c>
      <c r="CL97" s="32" t="str">
        <f ca="true">+IF(OFFSET('Sanitation Data'!$C$30,0,10*ROW('Sanitation Data'!C91))="","",OFFSET('Sanitation Data'!$C$30,0,10*ROW('Sanitation Data'!C91)))</f>
        <v/>
      </c>
      <c r="CM97" s="32" t="str">
        <f ca="true">+IF(OFFSET('Sanitation Data'!$C$31,0,10*ROW('Sanitation Data'!C91))="","",OFFSET('Sanitation Data'!$C$31,0,10*ROW('Sanitation Data'!C91)))</f>
        <v/>
      </c>
      <c r="CN97" s="32" t="str">
        <f ca="true">+IF(OFFSET('Sanitation Data'!$C$32,0,10*ROW('Sanitation Data'!C91))="","",OFFSET('Sanitation Data'!$C$32,0,10*ROW('Sanitation Data'!C91)))</f>
        <v/>
      </c>
      <c r="CO97" s="32" t="str">
        <f ca="true">+IF(OFFSET('Sanitation Data'!$C$33,0,10*ROW('Sanitation Data'!C91))="","",OFFSET('Sanitation Data'!$C$33,0,10*ROW('Sanitation Data'!C91)))</f>
        <v/>
      </c>
      <c r="CP97" s="32" t="str">
        <f ca="true">+IF(OFFSET('Sanitation Data'!$D$29,0,10*ROW('Sanitation Data'!D91))="","",OFFSET('Sanitation Data'!$D$29,0,10*ROW('Sanitation Data'!D91)))</f>
        <v/>
      </c>
      <c r="CQ97" s="32" t="str">
        <f ca="true">+IF(OFFSET('Sanitation Data'!$D$30,0,10*ROW('Sanitation Data'!D91))="","",OFFSET('Sanitation Data'!$D$30,0,10*ROW('Sanitation Data'!D91)))</f>
        <v/>
      </c>
      <c r="CR97" s="32" t="str">
        <f ca="true">+IF(OFFSET('Sanitation Data'!$D$31,0,10*ROW('Sanitation Data'!D91))="","",OFFSET('Sanitation Data'!$D$31,0,10*ROW('Sanitation Data'!D91)))</f>
        <v/>
      </c>
      <c r="CS97" s="32" t="str">
        <f ca="true">+IF(OFFSET('Sanitation Data'!$D$32,0,10*ROW('Sanitation Data'!D91))="","",OFFSET('Sanitation Data'!$D$32,0,10*ROW('Sanitation Data'!D91)))</f>
        <v/>
      </c>
      <c r="CT97" s="32" t="str">
        <f ca="true">+IF(OFFSET('Sanitation Data'!$D$33,0,10*ROW('Sanitation Data'!D91))="","",OFFSET('Sanitation Data'!$D$33,0,10*ROW('Sanitation Data'!D91)))</f>
        <v/>
      </c>
      <c r="CU97" s="32" t="str">
        <f ca="true">+IF(OFFSET('Sanitation Data'!$E$29,0,10*ROW('Sanitation Data'!E91))="","",OFFSET('Sanitation Data'!$E$29,0,10*ROW('Sanitation Data'!E91)))</f>
        <v/>
      </c>
      <c r="CV97" s="32" t="str">
        <f ca="true">+IF(OFFSET('Sanitation Data'!$E$30,0,10*ROW('Sanitation Data'!E91))="","",OFFSET('Sanitation Data'!$E$30,0,10*ROW('Sanitation Data'!E91)))</f>
        <v/>
      </c>
      <c r="CW97" s="32" t="str">
        <f ca="true">+IF(OFFSET('Sanitation Data'!$E$31,0,10*ROW('Sanitation Data'!E91))="","",OFFSET('Sanitation Data'!$E$31,0,10*ROW('Sanitation Data'!E91)))</f>
        <v/>
      </c>
      <c r="CX97" s="32" t="str">
        <f ca="true">+IF(OFFSET('Sanitation Data'!$E$32,0,10*ROW('Sanitation Data'!E91))="","",OFFSET('Sanitation Data'!$E$32,0,10*ROW('Sanitation Data'!E91)))</f>
        <v/>
      </c>
      <c r="CY97" s="32" t="str">
        <f ca="true">+IF(OFFSET('Sanitation Data'!$E$33,0,10*ROW('Sanitation Data'!E91))="","",OFFSET('Sanitation Data'!$E$33,0,10*ROW('Sanitation Data'!E91)))</f>
        <v/>
      </c>
      <c r="CZ97" s="32" t="str">
        <f ca="true">+IF(OFFSET('Sanitation Data'!$F$29,0,10*ROW('Sanitation Data'!F91))="","",OFFSET('Sanitation Data'!$F$29,0,10*ROW('Sanitation Data'!F91)))</f>
        <v/>
      </c>
      <c r="DA97" s="32" t="str">
        <f ca="true">+IF(OFFSET('Sanitation Data'!$F$30,0,10*ROW('Sanitation Data'!F91))="","",OFFSET('Sanitation Data'!$F$30,0,10*ROW('Sanitation Data'!F91)))</f>
        <v/>
      </c>
      <c r="DB97" s="32" t="str">
        <f ca="true">+IF(OFFSET('Sanitation Data'!$F$31,0,10*ROW('Sanitation Data'!F91))="","",OFFSET('Sanitation Data'!$F$31,0,10*ROW('Sanitation Data'!F91)))</f>
        <v/>
      </c>
      <c r="DC97" s="32" t="str">
        <f ca="true">+IF(OFFSET('Sanitation Data'!$F$32,0,10*ROW('Sanitation Data'!F91))="","",OFFSET('Sanitation Data'!$F$32,0,10*ROW('Sanitation Data'!F91)))</f>
        <v/>
      </c>
      <c r="DD97" s="32" t="str">
        <f ca="true">+IF(OFFSET('Sanitation Data'!$F$33,0,10*ROW('Sanitation Data'!F91))="","",OFFSET('Sanitation Data'!$F$33,0,10*ROW('Sanitation Data'!F91)))</f>
        <v/>
      </c>
      <c r="DE97" s="32" t="str">
        <f ca="true">+IF(OFFSET('Sanitation Data'!$G$29,0,10*ROW('Sanitation Data'!G91))="","",OFFSET('Sanitation Data'!$G$29,0,10*ROW('Sanitation Data'!G91)))</f>
        <v/>
      </c>
      <c r="DF97" s="32" t="str">
        <f ca="true">+IF(OFFSET('Sanitation Data'!$G$30,0,10*ROW('Sanitation Data'!G91))="","",OFFSET('Sanitation Data'!$G$30,0,10*ROW('Sanitation Data'!G91)))</f>
        <v/>
      </c>
      <c r="DG97" s="32" t="str">
        <f ca="true">+IF(OFFSET('Sanitation Data'!$G$31,0,10*ROW('Sanitation Data'!G91))="","",OFFSET('Sanitation Data'!$G$31,0,10*ROW('Sanitation Data'!G91)))</f>
        <v/>
      </c>
      <c r="DH97" s="32" t="str">
        <f ca="true">+IF(OFFSET('Sanitation Data'!$G$32,0,10*ROW('Sanitation Data'!G91))="","",OFFSET('Sanitation Data'!$G$32,0,10*ROW('Sanitation Data'!G91)))</f>
        <v/>
      </c>
      <c r="DI97" s="32" t="str">
        <f ca="true">+IF(OFFSET('Sanitation Data'!$G$33,0,10*ROW('Sanitation Data'!G91))="","",OFFSET('Sanitation Data'!$G$33,0,10*ROW('Sanitation Data'!G91)))</f>
        <v/>
      </c>
      <c r="DJ97" s="32" t="str">
        <f ca="true">+IF(OFFSET('Sanitation Data'!$H$29,0,10*ROW('Sanitation Data'!H91))="","",OFFSET('Sanitation Data'!$H$29,0,10*ROW('Sanitation Data'!H91)))</f>
        <v/>
      </c>
      <c r="DK97" s="32" t="str">
        <f ca="true">+IF(OFFSET('Sanitation Data'!$H$30,0,10*ROW('Sanitation Data'!H91))="","",OFFSET('Sanitation Data'!$H$30,0,10*ROW('Sanitation Data'!H91)))</f>
        <v/>
      </c>
      <c r="DL97" s="32" t="str">
        <f ca="true">+IF(OFFSET('Sanitation Data'!$H$31,0,10*ROW('Sanitation Data'!H91))="","",OFFSET('Sanitation Data'!$H$31,0,10*ROW('Sanitation Data'!H91)))</f>
        <v/>
      </c>
      <c r="DM97" s="32" t="str">
        <f ca="true">+IF(OFFSET('Sanitation Data'!$H$32,0,10*ROW('Sanitation Data'!H91))="","",OFFSET('Sanitation Data'!$H$32,0,10*ROW('Sanitation Data'!H91)))</f>
        <v/>
      </c>
      <c r="DN97" s="32" t="str">
        <f ca="true">+IF(OFFSET('Sanitation Data'!$H$33,0,10*ROW('Sanitation Data'!H91))="","",OFFSET('Sanitation Data'!$H$33,0,10*ROW('Sanitation Data'!H91)))</f>
        <v/>
      </c>
      <c r="DO97" s="32" t="str">
        <f ca="true">+IF(OFFSET('Hygiene Data'!$C$12,0,10*ROW('Hygiene Data'!C91))="","",OFFSET('Hygiene Data'!$C$12,0,10*ROW('Hygiene Data'!C91)))</f>
        <v/>
      </c>
      <c r="DP97" s="32" t="str">
        <f ca="true">+IF(OFFSET('Hygiene Data'!$C$13,0,10*ROW('Hygiene Data'!C91))="","",OFFSET('Hygiene Data'!$C$13,0,10*ROW('Hygiene Data'!C91)))</f>
        <v/>
      </c>
      <c r="DQ97" s="32" t="str">
        <f ca="true">+IF(OFFSET('Hygiene Data'!$C$14,0,10*ROW('Hygiene Data'!C91))="","",OFFSET('Hygiene Data'!$C$14,0,10*ROW('Hygiene Data'!C91)))</f>
        <v/>
      </c>
      <c r="DR97" s="32" t="str">
        <f ca="true">+IF(OFFSET('Hygiene Data'!$D$12,0,10*ROW('Hygiene Data'!D91))="","",OFFSET('Hygiene Data'!$D$12,0,10*ROW('Hygiene Data'!D91)))</f>
        <v/>
      </c>
      <c r="DS97" s="32" t="str">
        <f ca="true">+IF(OFFSET('Hygiene Data'!$D$13,0,10*ROW('Hygiene Data'!D91))="","",OFFSET('Hygiene Data'!$D$13,0,10*ROW('Hygiene Data'!D91)))</f>
        <v/>
      </c>
      <c r="DT97" s="32" t="str">
        <f ca="true">+IF(OFFSET('Hygiene Data'!$D$14,0,10*ROW('Hygiene Data'!D91))="","",OFFSET('Hygiene Data'!$D$14,0,10*ROW('Hygiene Data'!D91)))</f>
        <v/>
      </c>
      <c r="DU97" s="32" t="str">
        <f ca="true">+IF(OFFSET('Hygiene Data'!$E$12,0,10*ROW('Hygiene Data'!E91))="","",OFFSET('Hygiene Data'!$E$12,0,10*ROW('Hygiene Data'!E91)))</f>
        <v/>
      </c>
      <c r="DV97" s="32" t="str">
        <f ca="true">+IF(OFFSET('Hygiene Data'!$E$13,0,10*ROW('Hygiene Data'!E91))="","",OFFSET('Hygiene Data'!$E$13,0,10*ROW('Hygiene Data'!E91)))</f>
        <v/>
      </c>
      <c r="DW97" s="32" t="str">
        <f ca="true">+IF(OFFSET('Hygiene Data'!$E$14,0,10*ROW('Hygiene Data'!E91))="","",OFFSET('Hygiene Data'!$E$14,0,10*ROW('Hygiene Data'!E91)))</f>
        <v/>
      </c>
      <c r="DX97" s="32" t="str">
        <f ca="true">+IF(OFFSET('Hygiene Data'!$F$12,0,10*ROW('Hygiene Data'!F91))="","",OFFSET('Hygiene Data'!$F$12,0,10*ROW('Hygiene Data'!F91)))</f>
        <v/>
      </c>
      <c r="DY97" s="32" t="str">
        <f ca="true">+IF(OFFSET('Hygiene Data'!$F$13,0,10*ROW('Hygiene Data'!F91))="","",OFFSET('Hygiene Data'!$F$13,0,10*ROW('Hygiene Data'!F91)))</f>
        <v/>
      </c>
      <c r="DZ97" s="32" t="str">
        <f ca="true">+IF(OFFSET('Hygiene Data'!$F$14,0,10*ROW('Hygiene Data'!F91))="","",OFFSET('Hygiene Data'!$F$14,0,10*ROW('Hygiene Data'!F91)))</f>
        <v/>
      </c>
      <c r="EA97" s="32" t="str">
        <f ca="true">+IF(OFFSET('Hygiene Data'!$G$12,0,10*ROW('Hygiene Data'!G91))="","",OFFSET('Hygiene Data'!$G$12,0,10*ROW('Hygiene Data'!G91)))</f>
        <v/>
      </c>
      <c r="EB97" s="32" t="str">
        <f ca="true">+IF(OFFSET('Hygiene Data'!$G$13,0,10*ROW('Hygiene Data'!G91))="","",OFFSET('Hygiene Data'!$G$13,0,10*ROW('Hygiene Data'!G91)))</f>
        <v/>
      </c>
      <c r="EC97" s="32" t="str">
        <f ca="true">+IF(OFFSET('Hygiene Data'!$G$14,0,10*ROW('Hygiene Data'!G91))="","",OFFSET('Hygiene Data'!$G$14,0,10*ROW('Hygiene Data'!G91)))</f>
        <v/>
      </c>
      <c r="ED97" s="32" t="str">
        <f ca="true">+IF(OFFSET('Hygiene Data'!$H$12,0,10*ROW('Hygiene Data'!H91))="","",OFFSET('Hygiene Data'!$H$12,0,10*ROW('Hygiene Data'!H91)))</f>
        <v/>
      </c>
      <c r="EE97" s="32" t="str">
        <f ca="true">+IF(OFFSET('Hygiene Data'!$H$13,0,10*ROW('Hygiene Data'!H91))="","",OFFSET('Hygiene Data'!$H$13,0,10*ROW('Hygiene Data'!H91)))</f>
        <v/>
      </c>
      <c r="EF97" s="32" t="str">
        <f ca="true">+IF(OFFSET('Hygiene Data'!$H$14,0,10*ROW('Hygiene Data'!H91))="","",OFFSET('Hygiene Data'!$H$14,0,10*ROW('Hygiene Data'!H91)))</f>
        <v/>
      </c>
    </row>
    <row r="98" x14ac:dyDescent="0.2">
      <c r="A98" s="55" t="str">
        <f ca="true">+IF(OFFSET('Water Data'!$B$1,0,10*ROW('Water Data'!B95))="","",OFFSET('Water Data'!$B$1,0,10*ROW('Water Data'!B95)))</f>
        <v/>
      </c>
      <c r="B98" s="55" t="str">
        <f ca="true">+IF(OFFSET('Water Data'!$A$3,0,10*ROW('Water Data'!A95))="","",OFFSET('Water Data'!$A$3,0,10*ROW('Water Data'!A95)))</f>
        <v/>
      </c>
      <c r="C98" s="55" t="str">
        <f ca="true">+IF(OFFSET('Water Data'!$C$3,0,10*ROW('Water Data'!C95))="","",OFFSET('Water Data'!$C$3,0,10*ROW('Water Data'!C95)))</f>
        <v/>
      </c>
      <c r="D98" s="243"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3"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3"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3"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3"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3"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3"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3"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3"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3"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3"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3"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3"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3"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3"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3"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3"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3"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4"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4"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4"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4"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4"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4"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4"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4"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4"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4"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4"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4"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4"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4"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4"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4"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4"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4"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4"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4"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4"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4"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4"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4"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4"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4"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4"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4"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4"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4"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5"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5"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5"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5"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5"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5"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5"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5"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5"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5"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5"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5"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5"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5"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5"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5"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5"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5"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2" t="str">
        <f ca="true">+IF(OFFSET('Water Data'!$C$28,0,10*ROW('Water Data'!C92))="","",OFFSET('Water Data'!$C$28,0,10*ROW('Water Data'!C92)))</f>
        <v/>
      </c>
      <c r="BT98" s="32" t="str">
        <f ca="true">+IF(OFFSET('Water Data'!$C$29,0,10*ROW('Water Data'!C92))="","",OFFSET('Water Data'!$C$29,0,10*ROW('Water Data'!C92)))</f>
        <v/>
      </c>
      <c r="BU98" s="32" t="str">
        <f ca="true">+IF(OFFSET('Water Data'!$C$30,0,10*ROW('Water Data'!C92))="","",OFFSET('Water Data'!$C$30,0,10*ROW('Water Data'!C92)))</f>
        <v/>
      </c>
      <c r="BV98" s="32" t="str">
        <f ca="true">+IF(OFFSET('Water Data'!$D$28,0,10*ROW('Water Data'!D92))="","",OFFSET('Water Data'!$D$28,0,10*ROW('Water Data'!D92)))</f>
        <v/>
      </c>
      <c r="BW98" s="32" t="str">
        <f ca="true">+IF(OFFSET('Water Data'!$D$29,0,10*ROW('Water Data'!D92))="","",OFFSET('Water Data'!$D$29,0,10*ROW('Water Data'!D92)))</f>
        <v/>
      </c>
      <c r="BX98" s="32" t="str">
        <f ca="true">+IF(OFFSET('Water Data'!$D$30,0,10*ROW('Water Data'!D92))="","",OFFSET('Water Data'!$D$30,0,10*ROW('Water Data'!D92)))</f>
        <v/>
      </c>
      <c r="BY98" s="32" t="str">
        <f ca="true">+IF(OFFSET('Water Data'!$E$28,0,10*ROW('Water Data'!E92))="","",OFFSET('Water Data'!$E$28,0,10*ROW('Water Data'!E92)))</f>
        <v/>
      </c>
      <c r="BZ98" s="32" t="str">
        <f ca="true">+IF(OFFSET('Water Data'!$E$29,0,10*ROW('Water Data'!E92))="","",OFFSET('Water Data'!$E$29,0,10*ROW('Water Data'!E92)))</f>
        <v/>
      </c>
      <c r="CA98" s="32" t="str">
        <f ca="true">+IF(OFFSET('Water Data'!$E$30,0,10*ROW('Water Data'!E92))="","",OFFSET('Water Data'!$E$30,0,10*ROW('Water Data'!E92)))</f>
        <v/>
      </c>
      <c r="CB98" s="32" t="str">
        <f ca="true">+IF(OFFSET('Water Data'!$F$28,0,10*ROW('Water Data'!F92))="","",OFFSET('Water Data'!$F$28,0,10*ROW('Water Data'!F92)))</f>
        <v/>
      </c>
      <c r="CC98" s="32" t="str">
        <f ca="true">+IF(OFFSET('Water Data'!$F$29,0,10*ROW('Water Data'!F92))="","",OFFSET('Water Data'!$F$29,0,10*ROW('Water Data'!F92)))</f>
        <v/>
      </c>
      <c r="CD98" s="32" t="str">
        <f ca="true">+IF(OFFSET('Water Data'!$F$30,0,10*ROW('Water Data'!F92))="","",OFFSET('Water Data'!$F$30,0,10*ROW('Water Data'!F92)))</f>
        <v/>
      </c>
      <c r="CE98" s="32" t="str">
        <f ca="true">+IF(OFFSET('Water Data'!$G$28,0,10*ROW('Water Data'!G92))="","",OFFSET('Water Data'!$G$28,0,10*ROW('Water Data'!G92)))</f>
        <v/>
      </c>
      <c r="CF98" s="32" t="str">
        <f ca="true">+IF(OFFSET('Water Data'!$G$29,0,10*ROW('Water Data'!G92))="","",OFFSET('Water Data'!$G$29,0,10*ROW('Water Data'!G92)))</f>
        <v/>
      </c>
      <c r="CG98" s="32" t="str">
        <f ca="true">+IF(OFFSET('Water Data'!$G$30,0,10*ROW('Water Data'!G92))="","",OFFSET('Water Data'!$G$30,0,10*ROW('Water Data'!G92)))</f>
        <v/>
      </c>
      <c r="CH98" s="32" t="str">
        <f ca="true">+IF(OFFSET('Water Data'!$H$28,0,10*ROW('Water Data'!H92))="","",OFFSET('Water Data'!$H$28,0,10*ROW('Water Data'!H92)))</f>
        <v/>
      </c>
      <c r="CI98" s="32" t="str">
        <f ca="true">+IF(OFFSET('Water Data'!$H$29,0,10*ROW('Water Data'!H92))="","",OFFSET('Water Data'!$H$29,0,10*ROW('Water Data'!H92)))</f>
        <v/>
      </c>
      <c r="CJ98" s="32" t="str">
        <f ca="true">+IF(OFFSET('Water Data'!$H$30,0,10*ROW('Water Data'!H92))="","",OFFSET('Water Data'!$H$30,0,10*ROW('Water Data'!H92)))</f>
        <v/>
      </c>
      <c r="CK98" s="32" t="str">
        <f ca="true">+IF(OFFSET('Sanitation Data'!$C$29,0,10*ROW('Sanitation Data'!C92))="","",OFFSET('Sanitation Data'!$C$29,0,10*ROW('Sanitation Data'!C92)))</f>
        <v/>
      </c>
      <c r="CL98" s="32" t="str">
        <f ca="true">+IF(OFFSET('Sanitation Data'!$C$30,0,10*ROW('Sanitation Data'!C92))="","",OFFSET('Sanitation Data'!$C$30,0,10*ROW('Sanitation Data'!C92)))</f>
        <v/>
      </c>
      <c r="CM98" s="32" t="str">
        <f ca="true">+IF(OFFSET('Sanitation Data'!$C$31,0,10*ROW('Sanitation Data'!C92))="","",OFFSET('Sanitation Data'!$C$31,0,10*ROW('Sanitation Data'!C92)))</f>
        <v/>
      </c>
      <c r="CN98" s="32" t="str">
        <f ca="true">+IF(OFFSET('Sanitation Data'!$C$32,0,10*ROW('Sanitation Data'!C92))="","",OFFSET('Sanitation Data'!$C$32,0,10*ROW('Sanitation Data'!C92)))</f>
        <v/>
      </c>
      <c r="CO98" s="32" t="str">
        <f ca="true">+IF(OFFSET('Sanitation Data'!$C$33,0,10*ROW('Sanitation Data'!C92))="","",OFFSET('Sanitation Data'!$C$33,0,10*ROW('Sanitation Data'!C92)))</f>
        <v/>
      </c>
      <c r="CP98" s="32" t="str">
        <f ca="true">+IF(OFFSET('Sanitation Data'!$D$29,0,10*ROW('Sanitation Data'!D92))="","",OFFSET('Sanitation Data'!$D$29,0,10*ROW('Sanitation Data'!D92)))</f>
        <v/>
      </c>
      <c r="CQ98" s="32" t="str">
        <f ca="true">+IF(OFFSET('Sanitation Data'!$D$30,0,10*ROW('Sanitation Data'!D92))="","",OFFSET('Sanitation Data'!$D$30,0,10*ROW('Sanitation Data'!D92)))</f>
        <v/>
      </c>
      <c r="CR98" s="32" t="str">
        <f ca="true">+IF(OFFSET('Sanitation Data'!$D$31,0,10*ROW('Sanitation Data'!D92))="","",OFFSET('Sanitation Data'!$D$31,0,10*ROW('Sanitation Data'!D92)))</f>
        <v/>
      </c>
      <c r="CS98" s="32" t="str">
        <f ca="true">+IF(OFFSET('Sanitation Data'!$D$32,0,10*ROW('Sanitation Data'!D92))="","",OFFSET('Sanitation Data'!$D$32,0,10*ROW('Sanitation Data'!D92)))</f>
        <v/>
      </c>
      <c r="CT98" s="32" t="str">
        <f ca="true">+IF(OFFSET('Sanitation Data'!$D$33,0,10*ROW('Sanitation Data'!D92))="","",OFFSET('Sanitation Data'!$D$33,0,10*ROW('Sanitation Data'!D92)))</f>
        <v/>
      </c>
      <c r="CU98" s="32" t="str">
        <f ca="true">+IF(OFFSET('Sanitation Data'!$E$29,0,10*ROW('Sanitation Data'!E92))="","",OFFSET('Sanitation Data'!$E$29,0,10*ROW('Sanitation Data'!E92)))</f>
        <v/>
      </c>
      <c r="CV98" s="32" t="str">
        <f ca="true">+IF(OFFSET('Sanitation Data'!$E$30,0,10*ROW('Sanitation Data'!E92))="","",OFFSET('Sanitation Data'!$E$30,0,10*ROW('Sanitation Data'!E92)))</f>
        <v/>
      </c>
      <c r="CW98" s="32" t="str">
        <f ca="true">+IF(OFFSET('Sanitation Data'!$E$31,0,10*ROW('Sanitation Data'!E92))="","",OFFSET('Sanitation Data'!$E$31,0,10*ROW('Sanitation Data'!E92)))</f>
        <v/>
      </c>
      <c r="CX98" s="32" t="str">
        <f ca="true">+IF(OFFSET('Sanitation Data'!$E$32,0,10*ROW('Sanitation Data'!E92))="","",OFFSET('Sanitation Data'!$E$32,0,10*ROW('Sanitation Data'!E92)))</f>
        <v/>
      </c>
      <c r="CY98" s="32" t="str">
        <f ca="true">+IF(OFFSET('Sanitation Data'!$E$33,0,10*ROW('Sanitation Data'!E92))="","",OFFSET('Sanitation Data'!$E$33,0,10*ROW('Sanitation Data'!E92)))</f>
        <v/>
      </c>
      <c r="CZ98" s="32" t="str">
        <f ca="true">+IF(OFFSET('Sanitation Data'!$F$29,0,10*ROW('Sanitation Data'!F92))="","",OFFSET('Sanitation Data'!$F$29,0,10*ROW('Sanitation Data'!F92)))</f>
        <v/>
      </c>
      <c r="DA98" s="32" t="str">
        <f ca="true">+IF(OFFSET('Sanitation Data'!$F$30,0,10*ROW('Sanitation Data'!F92))="","",OFFSET('Sanitation Data'!$F$30,0,10*ROW('Sanitation Data'!F92)))</f>
        <v/>
      </c>
      <c r="DB98" s="32" t="str">
        <f ca="true">+IF(OFFSET('Sanitation Data'!$F$31,0,10*ROW('Sanitation Data'!F92))="","",OFFSET('Sanitation Data'!$F$31,0,10*ROW('Sanitation Data'!F92)))</f>
        <v/>
      </c>
      <c r="DC98" s="32" t="str">
        <f ca="true">+IF(OFFSET('Sanitation Data'!$F$32,0,10*ROW('Sanitation Data'!F92))="","",OFFSET('Sanitation Data'!$F$32,0,10*ROW('Sanitation Data'!F92)))</f>
        <v/>
      </c>
      <c r="DD98" s="32" t="str">
        <f ca="true">+IF(OFFSET('Sanitation Data'!$F$33,0,10*ROW('Sanitation Data'!F92))="","",OFFSET('Sanitation Data'!$F$33,0,10*ROW('Sanitation Data'!F92)))</f>
        <v/>
      </c>
      <c r="DE98" s="32" t="str">
        <f ca="true">+IF(OFFSET('Sanitation Data'!$G$29,0,10*ROW('Sanitation Data'!G92))="","",OFFSET('Sanitation Data'!$G$29,0,10*ROW('Sanitation Data'!G92)))</f>
        <v/>
      </c>
      <c r="DF98" s="32" t="str">
        <f ca="true">+IF(OFFSET('Sanitation Data'!$G$30,0,10*ROW('Sanitation Data'!G92))="","",OFFSET('Sanitation Data'!$G$30,0,10*ROW('Sanitation Data'!G92)))</f>
        <v/>
      </c>
      <c r="DG98" s="32" t="str">
        <f ca="true">+IF(OFFSET('Sanitation Data'!$G$31,0,10*ROW('Sanitation Data'!G92))="","",OFFSET('Sanitation Data'!$G$31,0,10*ROW('Sanitation Data'!G92)))</f>
        <v/>
      </c>
      <c r="DH98" s="32" t="str">
        <f ca="true">+IF(OFFSET('Sanitation Data'!$G$32,0,10*ROW('Sanitation Data'!G92))="","",OFFSET('Sanitation Data'!$G$32,0,10*ROW('Sanitation Data'!G92)))</f>
        <v/>
      </c>
      <c r="DI98" s="32" t="str">
        <f ca="true">+IF(OFFSET('Sanitation Data'!$G$33,0,10*ROW('Sanitation Data'!G92))="","",OFFSET('Sanitation Data'!$G$33,0,10*ROW('Sanitation Data'!G92)))</f>
        <v/>
      </c>
      <c r="DJ98" s="32" t="str">
        <f ca="true">+IF(OFFSET('Sanitation Data'!$H$29,0,10*ROW('Sanitation Data'!H92))="","",OFFSET('Sanitation Data'!$H$29,0,10*ROW('Sanitation Data'!H92)))</f>
        <v/>
      </c>
      <c r="DK98" s="32" t="str">
        <f ca="true">+IF(OFFSET('Sanitation Data'!$H$30,0,10*ROW('Sanitation Data'!H92))="","",OFFSET('Sanitation Data'!$H$30,0,10*ROW('Sanitation Data'!H92)))</f>
        <v/>
      </c>
      <c r="DL98" s="32" t="str">
        <f ca="true">+IF(OFFSET('Sanitation Data'!$H$31,0,10*ROW('Sanitation Data'!H92))="","",OFFSET('Sanitation Data'!$H$31,0,10*ROW('Sanitation Data'!H92)))</f>
        <v/>
      </c>
      <c r="DM98" s="32" t="str">
        <f ca="true">+IF(OFFSET('Sanitation Data'!$H$32,0,10*ROW('Sanitation Data'!H92))="","",OFFSET('Sanitation Data'!$H$32,0,10*ROW('Sanitation Data'!H92)))</f>
        <v/>
      </c>
      <c r="DN98" s="32" t="str">
        <f ca="true">+IF(OFFSET('Sanitation Data'!$H$33,0,10*ROW('Sanitation Data'!H92))="","",OFFSET('Sanitation Data'!$H$33,0,10*ROW('Sanitation Data'!H92)))</f>
        <v/>
      </c>
      <c r="DO98" s="32" t="str">
        <f ca="true">+IF(OFFSET('Hygiene Data'!$C$12,0,10*ROW('Hygiene Data'!C92))="","",OFFSET('Hygiene Data'!$C$12,0,10*ROW('Hygiene Data'!C92)))</f>
        <v/>
      </c>
      <c r="DP98" s="32" t="str">
        <f ca="true">+IF(OFFSET('Hygiene Data'!$C$13,0,10*ROW('Hygiene Data'!C92))="","",OFFSET('Hygiene Data'!$C$13,0,10*ROW('Hygiene Data'!C92)))</f>
        <v/>
      </c>
      <c r="DQ98" s="32" t="str">
        <f ca="true">+IF(OFFSET('Hygiene Data'!$C$14,0,10*ROW('Hygiene Data'!C92))="","",OFFSET('Hygiene Data'!$C$14,0,10*ROW('Hygiene Data'!C92)))</f>
        <v/>
      </c>
      <c r="DR98" s="32" t="str">
        <f ca="true">+IF(OFFSET('Hygiene Data'!$D$12,0,10*ROW('Hygiene Data'!D92))="","",OFFSET('Hygiene Data'!$D$12,0,10*ROW('Hygiene Data'!D92)))</f>
        <v/>
      </c>
      <c r="DS98" s="32" t="str">
        <f ca="true">+IF(OFFSET('Hygiene Data'!$D$13,0,10*ROW('Hygiene Data'!D92))="","",OFFSET('Hygiene Data'!$D$13,0,10*ROW('Hygiene Data'!D92)))</f>
        <v/>
      </c>
      <c r="DT98" s="32" t="str">
        <f ca="true">+IF(OFFSET('Hygiene Data'!$D$14,0,10*ROW('Hygiene Data'!D92))="","",OFFSET('Hygiene Data'!$D$14,0,10*ROW('Hygiene Data'!D92)))</f>
        <v/>
      </c>
      <c r="DU98" s="32" t="str">
        <f ca="true">+IF(OFFSET('Hygiene Data'!$E$12,0,10*ROW('Hygiene Data'!E92))="","",OFFSET('Hygiene Data'!$E$12,0,10*ROW('Hygiene Data'!E92)))</f>
        <v/>
      </c>
      <c r="DV98" s="32" t="str">
        <f ca="true">+IF(OFFSET('Hygiene Data'!$E$13,0,10*ROW('Hygiene Data'!E92))="","",OFFSET('Hygiene Data'!$E$13,0,10*ROW('Hygiene Data'!E92)))</f>
        <v/>
      </c>
      <c r="DW98" s="32" t="str">
        <f ca="true">+IF(OFFSET('Hygiene Data'!$E$14,0,10*ROW('Hygiene Data'!E92))="","",OFFSET('Hygiene Data'!$E$14,0,10*ROW('Hygiene Data'!E92)))</f>
        <v/>
      </c>
      <c r="DX98" s="32" t="str">
        <f ca="true">+IF(OFFSET('Hygiene Data'!$F$12,0,10*ROW('Hygiene Data'!F92))="","",OFFSET('Hygiene Data'!$F$12,0,10*ROW('Hygiene Data'!F92)))</f>
        <v/>
      </c>
      <c r="DY98" s="32" t="str">
        <f ca="true">+IF(OFFSET('Hygiene Data'!$F$13,0,10*ROW('Hygiene Data'!F92))="","",OFFSET('Hygiene Data'!$F$13,0,10*ROW('Hygiene Data'!F92)))</f>
        <v/>
      </c>
      <c r="DZ98" s="32" t="str">
        <f ca="true">+IF(OFFSET('Hygiene Data'!$F$14,0,10*ROW('Hygiene Data'!F92))="","",OFFSET('Hygiene Data'!$F$14,0,10*ROW('Hygiene Data'!F92)))</f>
        <v/>
      </c>
      <c r="EA98" s="32" t="str">
        <f ca="true">+IF(OFFSET('Hygiene Data'!$G$12,0,10*ROW('Hygiene Data'!G92))="","",OFFSET('Hygiene Data'!$G$12,0,10*ROW('Hygiene Data'!G92)))</f>
        <v/>
      </c>
      <c r="EB98" s="32" t="str">
        <f ca="true">+IF(OFFSET('Hygiene Data'!$G$13,0,10*ROW('Hygiene Data'!G92))="","",OFFSET('Hygiene Data'!$G$13,0,10*ROW('Hygiene Data'!G92)))</f>
        <v/>
      </c>
      <c r="EC98" s="32" t="str">
        <f ca="true">+IF(OFFSET('Hygiene Data'!$G$14,0,10*ROW('Hygiene Data'!G92))="","",OFFSET('Hygiene Data'!$G$14,0,10*ROW('Hygiene Data'!G92)))</f>
        <v/>
      </c>
      <c r="ED98" s="32" t="str">
        <f ca="true">+IF(OFFSET('Hygiene Data'!$H$12,0,10*ROW('Hygiene Data'!H92))="","",OFFSET('Hygiene Data'!$H$12,0,10*ROW('Hygiene Data'!H92)))</f>
        <v/>
      </c>
      <c r="EE98" s="32" t="str">
        <f ca="true">+IF(OFFSET('Hygiene Data'!$H$13,0,10*ROW('Hygiene Data'!H92))="","",OFFSET('Hygiene Data'!$H$13,0,10*ROW('Hygiene Data'!H92)))</f>
        <v/>
      </c>
      <c r="EF98" s="32" t="str">
        <f ca="true">+IF(OFFSET('Hygiene Data'!$H$14,0,10*ROW('Hygiene Data'!H92))="","",OFFSET('Hygiene Data'!$H$14,0,10*ROW('Hygiene Data'!H92)))</f>
        <v/>
      </c>
    </row>
    <row r="99" x14ac:dyDescent="0.2">
      <c r="A99" s="55" t="str">
        <f ca="true">+IF(OFFSET('Water Data'!$B$1,0,10*ROW('Water Data'!B96))="","",OFFSET('Water Data'!$B$1,0,10*ROW('Water Data'!B96)))</f>
        <v/>
      </c>
      <c r="B99" s="55" t="str">
        <f ca="true">+IF(OFFSET('Water Data'!$A$3,0,10*ROW('Water Data'!A96))="","",OFFSET('Water Data'!$A$3,0,10*ROW('Water Data'!A96)))</f>
        <v/>
      </c>
      <c r="C99" s="55" t="str">
        <f ca="true">+IF(OFFSET('Water Data'!$C$3,0,10*ROW('Water Data'!C96))="","",OFFSET('Water Data'!$C$3,0,10*ROW('Water Data'!C96)))</f>
        <v/>
      </c>
      <c r="D99" s="243"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3"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3"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3"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3"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3"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3"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3"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3"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3"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3"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3"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3"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3"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3"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3"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3"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3"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4"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4"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4"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4"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4"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4"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4"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4"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4"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4"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4"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4"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4"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4"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4"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4"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4"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4"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4"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4"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4"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4"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4"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4"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4"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4"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4"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4"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4"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4"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5"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5"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5"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5"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5"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5"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5"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5"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5"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5"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5"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5"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5"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5"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5"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5"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5"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5"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2" t="str">
        <f ca="true">+IF(OFFSET('Water Data'!$C$28,0,10*ROW('Water Data'!C93))="","",OFFSET('Water Data'!$C$28,0,10*ROW('Water Data'!C93)))</f>
        <v/>
      </c>
      <c r="BT99" s="32" t="str">
        <f ca="true">+IF(OFFSET('Water Data'!$C$29,0,10*ROW('Water Data'!C93))="","",OFFSET('Water Data'!$C$29,0,10*ROW('Water Data'!C93)))</f>
        <v/>
      </c>
      <c r="BU99" s="32" t="str">
        <f ca="true">+IF(OFFSET('Water Data'!$C$30,0,10*ROW('Water Data'!C93))="","",OFFSET('Water Data'!$C$30,0,10*ROW('Water Data'!C93)))</f>
        <v/>
      </c>
      <c r="BV99" s="32" t="str">
        <f ca="true">+IF(OFFSET('Water Data'!$D$28,0,10*ROW('Water Data'!D93))="","",OFFSET('Water Data'!$D$28,0,10*ROW('Water Data'!D93)))</f>
        <v/>
      </c>
      <c r="BW99" s="32" t="str">
        <f ca="true">+IF(OFFSET('Water Data'!$D$29,0,10*ROW('Water Data'!D93))="","",OFFSET('Water Data'!$D$29,0,10*ROW('Water Data'!D93)))</f>
        <v/>
      </c>
      <c r="BX99" s="32" t="str">
        <f ca="true">+IF(OFFSET('Water Data'!$D$30,0,10*ROW('Water Data'!D93))="","",OFFSET('Water Data'!$D$30,0,10*ROW('Water Data'!D93)))</f>
        <v/>
      </c>
      <c r="BY99" s="32" t="str">
        <f ca="true">+IF(OFFSET('Water Data'!$E$28,0,10*ROW('Water Data'!E93))="","",OFFSET('Water Data'!$E$28,0,10*ROW('Water Data'!E93)))</f>
        <v/>
      </c>
      <c r="BZ99" s="32" t="str">
        <f ca="true">+IF(OFFSET('Water Data'!$E$29,0,10*ROW('Water Data'!E93))="","",OFFSET('Water Data'!$E$29,0,10*ROW('Water Data'!E93)))</f>
        <v/>
      </c>
      <c r="CA99" s="32" t="str">
        <f ca="true">+IF(OFFSET('Water Data'!$E$30,0,10*ROW('Water Data'!E93))="","",OFFSET('Water Data'!$E$30,0,10*ROW('Water Data'!E93)))</f>
        <v/>
      </c>
      <c r="CB99" s="32" t="str">
        <f ca="true">+IF(OFFSET('Water Data'!$F$28,0,10*ROW('Water Data'!F93))="","",OFFSET('Water Data'!$F$28,0,10*ROW('Water Data'!F93)))</f>
        <v/>
      </c>
      <c r="CC99" s="32" t="str">
        <f ca="true">+IF(OFFSET('Water Data'!$F$29,0,10*ROW('Water Data'!F93))="","",OFFSET('Water Data'!$F$29,0,10*ROW('Water Data'!F93)))</f>
        <v/>
      </c>
      <c r="CD99" s="32" t="str">
        <f ca="true">+IF(OFFSET('Water Data'!$F$30,0,10*ROW('Water Data'!F93))="","",OFFSET('Water Data'!$F$30,0,10*ROW('Water Data'!F93)))</f>
        <v/>
      </c>
      <c r="CE99" s="32" t="str">
        <f ca="true">+IF(OFFSET('Water Data'!$G$28,0,10*ROW('Water Data'!G93))="","",OFFSET('Water Data'!$G$28,0,10*ROW('Water Data'!G93)))</f>
        <v/>
      </c>
      <c r="CF99" s="32" t="str">
        <f ca="true">+IF(OFFSET('Water Data'!$G$29,0,10*ROW('Water Data'!G93))="","",OFFSET('Water Data'!$G$29,0,10*ROW('Water Data'!G93)))</f>
        <v/>
      </c>
      <c r="CG99" s="32" t="str">
        <f ca="true">+IF(OFFSET('Water Data'!$G$30,0,10*ROW('Water Data'!G93))="","",OFFSET('Water Data'!$G$30,0,10*ROW('Water Data'!G93)))</f>
        <v/>
      </c>
      <c r="CH99" s="32" t="str">
        <f ca="true">+IF(OFFSET('Water Data'!$H$28,0,10*ROW('Water Data'!H93))="","",OFFSET('Water Data'!$H$28,0,10*ROW('Water Data'!H93)))</f>
        <v/>
      </c>
      <c r="CI99" s="32" t="str">
        <f ca="true">+IF(OFFSET('Water Data'!$H$29,0,10*ROW('Water Data'!H93))="","",OFFSET('Water Data'!$H$29,0,10*ROW('Water Data'!H93)))</f>
        <v/>
      </c>
      <c r="CJ99" s="32" t="str">
        <f ca="true">+IF(OFFSET('Water Data'!$H$30,0,10*ROW('Water Data'!H93))="","",OFFSET('Water Data'!$H$30,0,10*ROW('Water Data'!H93)))</f>
        <v/>
      </c>
      <c r="CK99" s="32" t="str">
        <f ca="true">+IF(OFFSET('Sanitation Data'!$C$29,0,10*ROW('Sanitation Data'!C93))="","",OFFSET('Sanitation Data'!$C$29,0,10*ROW('Sanitation Data'!C93)))</f>
        <v/>
      </c>
      <c r="CL99" s="32" t="str">
        <f ca="true">+IF(OFFSET('Sanitation Data'!$C$30,0,10*ROW('Sanitation Data'!C93))="","",OFFSET('Sanitation Data'!$C$30,0,10*ROW('Sanitation Data'!C93)))</f>
        <v/>
      </c>
      <c r="CM99" s="32" t="str">
        <f ca="true">+IF(OFFSET('Sanitation Data'!$C$31,0,10*ROW('Sanitation Data'!C93))="","",OFFSET('Sanitation Data'!$C$31,0,10*ROW('Sanitation Data'!C93)))</f>
        <v/>
      </c>
      <c r="CN99" s="32" t="str">
        <f ca="true">+IF(OFFSET('Sanitation Data'!$C$32,0,10*ROW('Sanitation Data'!C93))="","",OFFSET('Sanitation Data'!$C$32,0,10*ROW('Sanitation Data'!C93)))</f>
        <v/>
      </c>
      <c r="CO99" s="32" t="str">
        <f ca="true">+IF(OFFSET('Sanitation Data'!$C$33,0,10*ROW('Sanitation Data'!C93))="","",OFFSET('Sanitation Data'!$C$33,0,10*ROW('Sanitation Data'!C93)))</f>
        <v/>
      </c>
      <c r="CP99" s="32" t="str">
        <f ca="true">+IF(OFFSET('Sanitation Data'!$D$29,0,10*ROW('Sanitation Data'!D93))="","",OFFSET('Sanitation Data'!$D$29,0,10*ROW('Sanitation Data'!D93)))</f>
        <v/>
      </c>
      <c r="CQ99" s="32" t="str">
        <f ca="true">+IF(OFFSET('Sanitation Data'!$D$30,0,10*ROW('Sanitation Data'!D93))="","",OFFSET('Sanitation Data'!$D$30,0,10*ROW('Sanitation Data'!D93)))</f>
        <v/>
      </c>
      <c r="CR99" s="32" t="str">
        <f ca="true">+IF(OFFSET('Sanitation Data'!$D$31,0,10*ROW('Sanitation Data'!D93))="","",OFFSET('Sanitation Data'!$D$31,0,10*ROW('Sanitation Data'!D93)))</f>
        <v/>
      </c>
      <c r="CS99" s="32" t="str">
        <f ca="true">+IF(OFFSET('Sanitation Data'!$D$32,0,10*ROW('Sanitation Data'!D93))="","",OFFSET('Sanitation Data'!$D$32,0,10*ROW('Sanitation Data'!D93)))</f>
        <v/>
      </c>
      <c r="CT99" s="32" t="str">
        <f ca="true">+IF(OFFSET('Sanitation Data'!$D$33,0,10*ROW('Sanitation Data'!D93))="","",OFFSET('Sanitation Data'!$D$33,0,10*ROW('Sanitation Data'!D93)))</f>
        <v/>
      </c>
      <c r="CU99" s="32" t="str">
        <f ca="true">+IF(OFFSET('Sanitation Data'!$E$29,0,10*ROW('Sanitation Data'!E93))="","",OFFSET('Sanitation Data'!$E$29,0,10*ROW('Sanitation Data'!E93)))</f>
        <v/>
      </c>
      <c r="CV99" s="32" t="str">
        <f ca="true">+IF(OFFSET('Sanitation Data'!$E$30,0,10*ROW('Sanitation Data'!E93))="","",OFFSET('Sanitation Data'!$E$30,0,10*ROW('Sanitation Data'!E93)))</f>
        <v/>
      </c>
      <c r="CW99" s="32" t="str">
        <f ca="true">+IF(OFFSET('Sanitation Data'!$E$31,0,10*ROW('Sanitation Data'!E93))="","",OFFSET('Sanitation Data'!$E$31,0,10*ROW('Sanitation Data'!E93)))</f>
        <v/>
      </c>
      <c r="CX99" s="32" t="str">
        <f ca="true">+IF(OFFSET('Sanitation Data'!$E$32,0,10*ROW('Sanitation Data'!E93))="","",OFFSET('Sanitation Data'!$E$32,0,10*ROW('Sanitation Data'!E93)))</f>
        <v/>
      </c>
      <c r="CY99" s="32" t="str">
        <f ca="true">+IF(OFFSET('Sanitation Data'!$E$33,0,10*ROW('Sanitation Data'!E93))="","",OFFSET('Sanitation Data'!$E$33,0,10*ROW('Sanitation Data'!E93)))</f>
        <v/>
      </c>
      <c r="CZ99" s="32" t="str">
        <f ca="true">+IF(OFFSET('Sanitation Data'!$F$29,0,10*ROW('Sanitation Data'!F93))="","",OFFSET('Sanitation Data'!$F$29,0,10*ROW('Sanitation Data'!F93)))</f>
        <v/>
      </c>
      <c r="DA99" s="32" t="str">
        <f ca="true">+IF(OFFSET('Sanitation Data'!$F$30,0,10*ROW('Sanitation Data'!F93))="","",OFFSET('Sanitation Data'!$F$30,0,10*ROW('Sanitation Data'!F93)))</f>
        <v/>
      </c>
      <c r="DB99" s="32" t="str">
        <f ca="true">+IF(OFFSET('Sanitation Data'!$F$31,0,10*ROW('Sanitation Data'!F93))="","",OFFSET('Sanitation Data'!$F$31,0,10*ROW('Sanitation Data'!F93)))</f>
        <v/>
      </c>
      <c r="DC99" s="32" t="str">
        <f ca="true">+IF(OFFSET('Sanitation Data'!$F$32,0,10*ROW('Sanitation Data'!F93))="","",OFFSET('Sanitation Data'!$F$32,0,10*ROW('Sanitation Data'!F93)))</f>
        <v/>
      </c>
      <c r="DD99" s="32" t="str">
        <f ca="true">+IF(OFFSET('Sanitation Data'!$F$33,0,10*ROW('Sanitation Data'!F93))="","",OFFSET('Sanitation Data'!$F$33,0,10*ROW('Sanitation Data'!F93)))</f>
        <v/>
      </c>
      <c r="DE99" s="32" t="str">
        <f ca="true">+IF(OFFSET('Sanitation Data'!$G$29,0,10*ROW('Sanitation Data'!G93))="","",OFFSET('Sanitation Data'!$G$29,0,10*ROW('Sanitation Data'!G93)))</f>
        <v/>
      </c>
      <c r="DF99" s="32" t="str">
        <f ca="true">+IF(OFFSET('Sanitation Data'!$G$30,0,10*ROW('Sanitation Data'!G93))="","",OFFSET('Sanitation Data'!$G$30,0,10*ROW('Sanitation Data'!G93)))</f>
        <v/>
      </c>
      <c r="DG99" s="32" t="str">
        <f ca="true">+IF(OFFSET('Sanitation Data'!$G$31,0,10*ROW('Sanitation Data'!G93))="","",OFFSET('Sanitation Data'!$G$31,0,10*ROW('Sanitation Data'!G93)))</f>
        <v/>
      </c>
      <c r="DH99" s="32" t="str">
        <f ca="true">+IF(OFFSET('Sanitation Data'!$G$32,0,10*ROW('Sanitation Data'!G93))="","",OFFSET('Sanitation Data'!$G$32,0,10*ROW('Sanitation Data'!G93)))</f>
        <v/>
      </c>
      <c r="DI99" s="32" t="str">
        <f ca="true">+IF(OFFSET('Sanitation Data'!$G$33,0,10*ROW('Sanitation Data'!G93))="","",OFFSET('Sanitation Data'!$G$33,0,10*ROW('Sanitation Data'!G93)))</f>
        <v/>
      </c>
      <c r="DJ99" s="32" t="str">
        <f ca="true">+IF(OFFSET('Sanitation Data'!$H$29,0,10*ROW('Sanitation Data'!H93))="","",OFFSET('Sanitation Data'!$H$29,0,10*ROW('Sanitation Data'!H93)))</f>
        <v/>
      </c>
      <c r="DK99" s="32" t="str">
        <f ca="true">+IF(OFFSET('Sanitation Data'!$H$30,0,10*ROW('Sanitation Data'!H93))="","",OFFSET('Sanitation Data'!$H$30,0,10*ROW('Sanitation Data'!H93)))</f>
        <v/>
      </c>
      <c r="DL99" s="32" t="str">
        <f ca="true">+IF(OFFSET('Sanitation Data'!$H$31,0,10*ROW('Sanitation Data'!H93))="","",OFFSET('Sanitation Data'!$H$31,0,10*ROW('Sanitation Data'!H93)))</f>
        <v/>
      </c>
      <c r="DM99" s="32" t="str">
        <f ca="true">+IF(OFFSET('Sanitation Data'!$H$32,0,10*ROW('Sanitation Data'!H93))="","",OFFSET('Sanitation Data'!$H$32,0,10*ROW('Sanitation Data'!H93)))</f>
        <v/>
      </c>
      <c r="DN99" s="32" t="str">
        <f ca="true">+IF(OFFSET('Sanitation Data'!$H$33,0,10*ROW('Sanitation Data'!H93))="","",OFFSET('Sanitation Data'!$H$33,0,10*ROW('Sanitation Data'!H93)))</f>
        <v/>
      </c>
      <c r="DO99" s="32" t="str">
        <f ca="true">+IF(OFFSET('Hygiene Data'!$C$12,0,10*ROW('Hygiene Data'!C93))="","",OFFSET('Hygiene Data'!$C$12,0,10*ROW('Hygiene Data'!C93)))</f>
        <v/>
      </c>
      <c r="DP99" s="32" t="str">
        <f ca="true">+IF(OFFSET('Hygiene Data'!$C$13,0,10*ROW('Hygiene Data'!C93))="","",OFFSET('Hygiene Data'!$C$13,0,10*ROW('Hygiene Data'!C93)))</f>
        <v/>
      </c>
      <c r="DQ99" s="32" t="str">
        <f ca="true">+IF(OFFSET('Hygiene Data'!$C$14,0,10*ROW('Hygiene Data'!C93))="","",OFFSET('Hygiene Data'!$C$14,0,10*ROW('Hygiene Data'!C93)))</f>
        <v/>
      </c>
      <c r="DR99" s="32" t="str">
        <f ca="true">+IF(OFFSET('Hygiene Data'!$D$12,0,10*ROW('Hygiene Data'!D93))="","",OFFSET('Hygiene Data'!$D$12,0,10*ROW('Hygiene Data'!D93)))</f>
        <v/>
      </c>
      <c r="DS99" s="32" t="str">
        <f ca="true">+IF(OFFSET('Hygiene Data'!$D$13,0,10*ROW('Hygiene Data'!D93))="","",OFFSET('Hygiene Data'!$D$13,0,10*ROW('Hygiene Data'!D93)))</f>
        <v/>
      </c>
      <c r="DT99" s="32" t="str">
        <f ca="true">+IF(OFFSET('Hygiene Data'!$D$14,0,10*ROW('Hygiene Data'!D93))="","",OFFSET('Hygiene Data'!$D$14,0,10*ROW('Hygiene Data'!D93)))</f>
        <v/>
      </c>
      <c r="DU99" s="32" t="str">
        <f ca="true">+IF(OFFSET('Hygiene Data'!$E$12,0,10*ROW('Hygiene Data'!E93))="","",OFFSET('Hygiene Data'!$E$12,0,10*ROW('Hygiene Data'!E93)))</f>
        <v/>
      </c>
      <c r="DV99" s="32" t="str">
        <f ca="true">+IF(OFFSET('Hygiene Data'!$E$13,0,10*ROW('Hygiene Data'!E93))="","",OFFSET('Hygiene Data'!$E$13,0,10*ROW('Hygiene Data'!E93)))</f>
        <v/>
      </c>
      <c r="DW99" s="32" t="str">
        <f ca="true">+IF(OFFSET('Hygiene Data'!$E$14,0,10*ROW('Hygiene Data'!E93))="","",OFFSET('Hygiene Data'!$E$14,0,10*ROW('Hygiene Data'!E93)))</f>
        <v/>
      </c>
      <c r="DX99" s="32" t="str">
        <f ca="true">+IF(OFFSET('Hygiene Data'!$F$12,0,10*ROW('Hygiene Data'!F93))="","",OFFSET('Hygiene Data'!$F$12,0,10*ROW('Hygiene Data'!F93)))</f>
        <v/>
      </c>
      <c r="DY99" s="32" t="str">
        <f ca="true">+IF(OFFSET('Hygiene Data'!$F$13,0,10*ROW('Hygiene Data'!F93))="","",OFFSET('Hygiene Data'!$F$13,0,10*ROW('Hygiene Data'!F93)))</f>
        <v/>
      </c>
      <c r="DZ99" s="32" t="str">
        <f ca="true">+IF(OFFSET('Hygiene Data'!$F$14,0,10*ROW('Hygiene Data'!F93))="","",OFFSET('Hygiene Data'!$F$14,0,10*ROW('Hygiene Data'!F93)))</f>
        <v/>
      </c>
      <c r="EA99" s="32" t="str">
        <f ca="true">+IF(OFFSET('Hygiene Data'!$G$12,0,10*ROW('Hygiene Data'!G93))="","",OFFSET('Hygiene Data'!$G$12,0,10*ROW('Hygiene Data'!G93)))</f>
        <v/>
      </c>
      <c r="EB99" s="32" t="str">
        <f ca="true">+IF(OFFSET('Hygiene Data'!$G$13,0,10*ROW('Hygiene Data'!G93))="","",OFFSET('Hygiene Data'!$G$13,0,10*ROW('Hygiene Data'!G93)))</f>
        <v/>
      </c>
      <c r="EC99" s="32" t="str">
        <f ca="true">+IF(OFFSET('Hygiene Data'!$G$14,0,10*ROW('Hygiene Data'!G93))="","",OFFSET('Hygiene Data'!$G$14,0,10*ROW('Hygiene Data'!G93)))</f>
        <v/>
      </c>
      <c r="ED99" s="32" t="str">
        <f ca="true">+IF(OFFSET('Hygiene Data'!$H$12,0,10*ROW('Hygiene Data'!H93))="","",OFFSET('Hygiene Data'!$H$12,0,10*ROW('Hygiene Data'!H93)))</f>
        <v/>
      </c>
      <c r="EE99" s="32" t="str">
        <f ca="true">+IF(OFFSET('Hygiene Data'!$H$13,0,10*ROW('Hygiene Data'!H93))="","",OFFSET('Hygiene Data'!$H$13,0,10*ROW('Hygiene Data'!H93)))</f>
        <v/>
      </c>
      <c r="EF99" s="32" t="str">
        <f ca="true">+IF(OFFSET('Hygiene Data'!$H$14,0,10*ROW('Hygiene Data'!H93))="","",OFFSET('Hygiene Data'!$H$14,0,10*ROW('Hygiene Data'!H93)))</f>
        <v/>
      </c>
    </row>
    <row r="100" x14ac:dyDescent="0.2">
      <c r="A100" s="55" t="str">
        <f ca="true">+IF(OFFSET('Water Data'!$B$1,0,10*ROW('Water Data'!B97))="","",OFFSET('Water Data'!$B$1,0,10*ROW('Water Data'!B97)))</f>
        <v/>
      </c>
      <c r="B100" s="55" t="str">
        <f ca="true">+IF(OFFSET('Water Data'!$A$3,0,10*ROW('Water Data'!A97))="","",OFFSET('Water Data'!$A$3,0,10*ROW('Water Data'!A97)))</f>
        <v/>
      </c>
      <c r="C100" s="55" t="str">
        <f ca="true">+IF(OFFSET('Water Data'!$C$3,0,10*ROW('Water Data'!C97))="","",OFFSET('Water Data'!$C$3,0,10*ROW('Water Data'!C97)))</f>
        <v/>
      </c>
      <c r="D100" s="243"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3"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3"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3"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3"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3"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3"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3"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3"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3"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3"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3"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3"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3"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3"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3"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3"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3"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4"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4"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4"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4"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4"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4"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4"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4"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4"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4"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4"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4"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4"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4"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4"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4"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4"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4"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4"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4"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4"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4"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4"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4"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4"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4"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4"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4"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4"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4"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5"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5"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5"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5"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5"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5"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5"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5"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5"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5"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5"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5"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5"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5"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5"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5"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5"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5"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2" t="str">
        <f ca="true">+IF(OFFSET('Water Data'!$C$28,0,10*ROW('Water Data'!C94))="","",OFFSET('Water Data'!$C$28,0,10*ROW('Water Data'!C94)))</f>
        <v/>
      </c>
      <c r="BT100" s="32" t="str">
        <f ca="true">+IF(OFFSET('Water Data'!$C$29,0,10*ROW('Water Data'!C94))="","",OFFSET('Water Data'!$C$29,0,10*ROW('Water Data'!C94)))</f>
        <v/>
      </c>
      <c r="BU100" s="32" t="str">
        <f ca="true">+IF(OFFSET('Water Data'!$C$30,0,10*ROW('Water Data'!C94))="","",OFFSET('Water Data'!$C$30,0,10*ROW('Water Data'!C94)))</f>
        <v/>
      </c>
      <c r="BV100" s="32" t="str">
        <f ca="true">+IF(OFFSET('Water Data'!$D$28,0,10*ROW('Water Data'!D94))="","",OFFSET('Water Data'!$D$28,0,10*ROW('Water Data'!D94)))</f>
        <v/>
      </c>
      <c r="BW100" s="32" t="str">
        <f ca="true">+IF(OFFSET('Water Data'!$D$29,0,10*ROW('Water Data'!D94))="","",OFFSET('Water Data'!$D$29,0,10*ROW('Water Data'!D94)))</f>
        <v/>
      </c>
      <c r="BX100" s="32" t="str">
        <f ca="true">+IF(OFFSET('Water Data'!$D$30,0,10*ROW('Water Data'!D94))="","",OFFSET('Water Data'!$D$30,0,10*ROW('Water Data'!D94)))</f>
        <v/>
      </c>
      <c r="BY100" s="32" t="str">
        <f ca="true">+IF(OFFSET('Water Data'!$E$28,0,10*ROW('Water Data'!E94))="","",OFFSET('Water Data'!$E$28,0,10*ROW('Water Data'!E94)))</f>
        <v/>
      </c>
      <c r="BZ100" s="32" t="str">
        <f ca="true">+IF(OFFSET('Water Data'!$E$29,0,10*ROW('Water Data'!E94))="","",OFFSET('Water Data'!$E$29,0,10*ROW('Water Data'!E94)))</f>
        <v/>
      </c>
      <c r="CA100" s="32" t="str">
        <f ca="true">+IF(OFFSET('Water Data'!$E$30,0,10*ROW('Water Data'!E94))="","",OFFSET('Water Data'!$E$30,0,10*ROW('Water Data'!E94)))</f>
        <v/>
      </c>
      <c r="CB100" s="32" t="str">
        <f ca="true">+IF(OFFSET('Water Data'!$F$28,0,10*ROW('Water Data'!F94))="","",OFFSET('Water Data'!$F$28,0,10*ROW('Water Data'!F94)))</f>
        <v/>
      </c>
      <c r="CC100" s="32" t="str">
        <f ca="true">+IF(OFFSET('Water Data'!$F$29,0,10*ROW('Water Data'!F94))="","",OFFSET('Water Data'!$F$29,0,10*ROW('Water Data'!F94)))</f>
        <v/>
      </c>
      <c r="CD100" s="32" t="str">
        <f ca="true">+IF(OFFSET('Water Data'!$F$30,0,10*ROW('Water Data'!F94))="","",OFFSET('Water Data'!$F$30,0,10*ROW('Water Data'!F94)))</f>
        <v/>
      </c>
      <c r="CE100" s="32" t="str">
        <f ca="true">+IF(OFFSET('Water Data'!$G$28,0,10*ROW('Water Data'!G94))="","",OFFSET('Water Data'!$G$28,0,10*ROW('Water Data'!G94)))</f>
        <v/>
      </c>
      <c r="CF100" s="32" t="str">
        <f ca="true">+IF(OFFSET('Water Data'!$G$29,0,10*ROW('Water Data'!G94))="","",OFFSET('Water Data'!$G$29,0,10*ROW('Water Data'!G94)))</f>
        <v/>
      </c>
      <c r="CG100" s="32" t="str">
        <f ca="true">+IF(OFFSET('Water Data'!$G$30,0,10*ROW('Water Data'!G94))="","",OFFSET('Water Data'!$G$30,0,10*ROW('Water Data'!G94)))</f>
        <v/>
      </c>
      <c r="CH100" s="32" t="str">
        <f ca="true">+IF(OFFSET('Water Data'!$H$28,0,10*ROW('Water Data'!H94))="","",OFFSET('Water Data'!$H$28,0,10*ROW('Water Data'!H94)))</f>
        <v/>
      </c>
      <c r="CI100" s="32" t="str">
        <f ca="true">+IF(OFFSET('Water Data'!$H$29,0,10*ROW('Water Data'!H94))="","",OFFSET('Water Data'!$H$29,0,10*ROW('Water Data'!H94)))</f>
        <v/>
      </c>
      <c r="CJ100" s="32" t="str">
        <f ca="true">+IF(OFFSET('Water Data'!$H$30,0,10*ROW('Water Data'!H94))="","",OFFSET('Water Data'!$H$30,0,10*ROW('Water Data'!H94)))</f>
        <v/>
      </c>
      <c r="CK100" s="32" t="str">
        <f ca="true">+IF(OFFSET('Sanitation Data'!$C$29,0,10*ROW('Sanitation Data'!C94))="","",OFFSET('Sanitation Data'!$C$29,0,10*ROW('Sanitation Data'!C94)))</f>
        <v/>
      </c>
      <c r="CL100" s="32" t="str">
        <f ca="true">+IF(OFFSET('Sanitation Data'!$C$30,0,10*ROW('Sanitation Data'!C94))="","",OFFSET('Sanitation Data'!$C$30,0,10*ROW('Sanitation Data'!C94)))</f>
        <v/>
      </c>
      <c r="CM100" s="32" t="str">
        <f ca="true">+IF(OFFSET('Sanitation Data'!$C$31,0,10*ROW('Sanitation Data'!C94))="","",OFFSET('Sanitation Data'!$C$31,0,10*ROW('Sanitation Data'!C94)))</f>
        <v/>
      </c>
      <c r="CN100" s="32" t="str">
        <f ca="true">+IF(OFFSET('Sanitation Data'!$C$32,0,10*ROW('Sanitation Data'!C94))="","",OFFSET('Sanitation Data'!$C$32,0,10*ROW('Sanitation Data'!C94)))</f>
        <v/>
      </c>
      <c r="CO100" s="32" t="str">
        <f ca="true">+IF(OFFSET('Sanitation Data'!$C$33,0,10*ROW('Sanitation Data'!C94))="","",OFFSET('Sanitation Data'!$C$33,0,10*ROW('Sanitation Data'!C94)))</f>
        <v/>
      </c>
      <c r="CP100" s="32" t="str">
        <f ca="true">+IF(OFFSET('Sanitation Data'!$D$29,0,10*ROW('Sanitation Data'!D94))="","",OFFSET('Sanitation Data'!$D$29,0,10*ROW('Sanitation Data'!D94)))</f>
        <v/>
      </c>
      <c r="CQ100" s="32" t="str">
        <f ca="true">+IF(OFFSET('Sanitation Data'!$D$30,0,10*ROW('Sanitation Data'!D94))="","",OFFSET('Sanitation Data'!$D$30,0,10*ROW('Sanitation Data'!D94)))</f>
        <v/>
      </c>
      <c r="CR100" s="32" t="str">
        <f ca="true">+IF(OFFSET('Sanitation Data'!$D$31,0,10*ROW('Sanitation Data'!D94))="","",OFFSET('Sanitation Data'!$D$31,0,10*ROW('Sanitation Data'!D94)))</f>
        <v/>
      </c>
      <c r="CS100" s="32" t="str">
        <f ca="true">+IF(OFFSET('Sanitation Data'!$D$32,0,10*ROW('Sanitation Data'!D94))="","",OFFSET('Sanitation Data'!$D$32,0,10*ROW('Sanitation Data'!D94)))</f>
        <v/>
      </c>
      <c r="CT100" s="32" t="str">
        <f ca="true">+IF(OFFSET('Sanitation Data'!$D$33,0,10*ROW('Sanitation Data'!D94))="","",OFFSET('Sanitation Data'!$D$33,0,10*ROW('Sanitation Data'!D94)))</f>
        <v/>
      </c>
      <c r="CU100" s="32" t="str">
        <f ca="true">+IF(OFFSET('Sanitation Data'!$E$29,0,10*ROW('Sanitation Data'!E94))="","",OFFSET('Sanitation Data'!$E$29,0,10*ROW('Sanitation Data'!E94)))</f>
        <v/>
      </c>
      <c r="CV100" s="32" t="str">
        <f ca="true">+IF(OFFSET('Sanitation Data'!$E$30,0,10*ROW('Sanitation Data'!E94))="","",OFFSET('Sanitation Data'!$E$30,0,10*ROW('Sanitation Data'!E94)))</f>
        <v/>
      </c>
      <c r="CW100" s="32" t="str">
        <f ca="true">+IF(OFFSET('Sanitation Data'!$E$31,0,10*ROW('Sanitation Data'!E94))="","",OFFSET('Sanitation Data'!$E$31,0,10*ROW('Sanitation Data'!E94)))</f>
        <v/>
      </c>
      <c r="CX100" s="32" t="str">
        <f ca="true">+IF(OFFSET('Sanitation Data'!$E$32,0,10*ROW('Sanitation Data'!E94))="","",OFFSET('Sanitation Data'!$E$32,0,10*ROW('Sanitation Data'!E94)))</f>
        <v/>
      </c>
      <c r="CY100" s="32" t="str">
        <f ca="true">+IF(OFFSET('Sanitation Data'!$E$33,0,10*ROW('Sanitation Data'!E94))="","",OFFSET('Sanitation Data'!$E$33,0,10*ROW('Sanitation Data'!E94)))</f>
        <v/>
      </c>
      <c r="CZ100" s="32" t="str">
        <f ca="true">+IF(OFFSET('Sanitation Data'!$F$29,0,10*ROW('Sanitation Data'!F94))="","",OFFSET('Sanitation Data'!$F$29,0,10*ROW('Sanitation Data'!F94)))</f>
        <v/>
      </c>
      <c r="DA100" s="32" t="str">
        <f ca="true">+IF(OFFSET('Sanitation Data'!$F$30,0,10*ROW('Sanitation Data'!F94))="","",OFFSET('Sanitation Data'!$F$30,0,10*ROW('Sanitation Data'!F94)))</f>
        <v/>
      </c>
      <c r="DB100" s="32" t="str">
        <f ca="true">+IF(OFFSET('Sanitation Data'!$F$31,0,10*ROW('Sanitation Data'!F94))="","",OFFSET('Sanitation Data'!$F$31,0,10*ROW('Sanitation Data'!F94)))</f>
        <v/>
      </c>
      <c r="DC100" s="32" t="str">
        <f ca="true">+IF(OFFSET('Sanitation Data'!$F$32,0,10*ROW('Sanitation Data'!F94))="","",OFFSET('Sanitation Data'!$F$32,0,10*ROW('Sanitation Data'!F94)))</f>
        <v/>
      </c>
      <c r="DD100" s="32" t="str">
        <f ca="true">+IF(OFFSET('Sanitation Data'!$F$33,0,10*ROW('Sanitation Data'!F94))="","",OFFSET('Sanitation Data'!$F$33,0,10*ROW('Sanitation Data'!F94)))</f>
        <v/>
      </c>
      <c r="DE100" s="32" t="str">
        <f ca="true">+IF(OFFSET('Sanitation Data'!$G$29,0,10*ROW('Sanitation Data'!G94))="","",OFFSET('Sanitation Data'!$G$29,0,10*ROW('Sanitation Data'!G94)))</f>
        <v/>
      </c>
      <c r="DF100" s="32" t="str">
        <f ca="true">+IF(OFFSET('Sanitation Data'!$G$30,0,10*ROW('Sanitation Data'!G94))="","",OFFSET('Sanitation Data'!$G$30,0,10*ROW('Sanitation Data'!G94)))</f>
        <v/>
      </c>
      <c r="DG100" s="32" t="str">
        <f ca="true">+IF(OFFSET('Sanitation Data'!$G$31,0,10*ROW('Sanitation Data'!G94))="","",OFFSET('Sanitation Data'!$G$31,0,10*ROW('Sanitation Data'!G94)))</f>
        <v/>
      </c>
      <c r="DH100" s="32" t="str">
        <f ca="true">+IF(OFFSET('Sanitation Data'!$G$32,0,10*ROW('Sanitation Data'!G94))="","",OFFSET('Sanitation Data'!$G$32,0,10*ROW('Sanitation Data'!G94)))</f>
        <v/>
      </c>
      <c r="DI100" s="32" t="str">
        <f ca="true">+IF(OFFSET('Sanitation Data'!$G$33,0,10*ROW('Sanitation Data'!G94))="","",OFFSET('Sanitation Data'!$G$33,0,10*ROW('Sanitation Data'!G94)))</f>
        <v/>
      </c>
      <c r="DJ100" s="32" t="str">
        <f ca="true">+IF(OFFSET('Sanitation Data'!$H$29,0,10*ROW('Sanitation Data'!H94))="","",OFFSET('Sanitation Data'!$H$29,0,10*ROW('Sanitation Data'!H94)))</f>
        <v/>
      </c>
      <c r="DK100" s="32" t="str">
        <f ca="true">+IF(OFFSET('Sanitation Data'!$H$30,0,10*ROW('Sanitation Data'!H94))="","",OFFSET('Sanitation Data'!$H$30,0,10*ROW('Sanitation Data'!H94)))</f>
        <v/>
      </c>
      <c r="DL100" s="32" t="str">
        <f ca="true">+IF(OFFSET('Sanitation Data'!$H$31,0,10*ROW('Sanitation Data'!H94))="","",OFFSET('Sanitation Data'!$H$31,0,10*ROW('Sanitation Data'!H94)))</f>
        <v/>
      </c>
      <c r="DM100" s="32" t="str">
        <f ca="true">+IF(OFFSET('Sanitation Data'!$H$32,0,10*ROW('Sanitation Data'!H94))="","",OFFSET('Sanitation Data'!$H$32,0,10*ROW('Sanitation Data'!H94)))</f>
        <v/>
      </c>
      <c r="DN100" s="32" t="str">
        <f ca="true">+IF(OFFSET('Sanitation Data'!$H$33,0,10*ROW('Sanitation Data'!H94))="","",OFFSET('Sanitation Data'!$H$33,0,10*ROW('Sanitation Data'!H94)))</f>
        <v/>
      </c>
      <c r="DO100" s="32" t="str">
        <f ca="true">+IF(OFFSET('Hygiene Data'!$C$12,0,10*ROW('Hygiene Data'!C94))="","",OFFSET('Hygiene Data'!$C$12,0,10*ROW('Hygiene Data'!C94)))</f>
        <v/>
      </c>
      <c r="DP100" s="32" t="str">
        <f ca="true">+IF(OFFSET('Hygiene Data'!$C$13,0,10*ROW('Hygiene Data'!C94))="","",OFFSET('Hygiene Data'!$C$13,0,10*ROW('Hygiene Data'!C94)))</f>
        <v/>
      </c>
      <c r="DQ100" s="32" t="str">
        <f ca="true">+IF(OFFSET('Hygiene Data'!$C$14,0,10*ROW('Hygiene Data'!C94))="","",OFFSET('Hygiene Data'!$C$14,0,10*ROW('Hygiene Data'!C94)))</f>
        <v/>
      </c>
      <c r="DR100" s="32" t="str">
        <f ca="true">+IF(OFFSET('Hygiene Data'!$D$12,0,10*ROW('Hygiene Data'!D94))="","",OFFSET('Hygiene Data'!$D$12,0,10*ROW('Hygiene Data'!D94)))</f>
        <v/>
      </c>
      <c r="DS100" s="32" t="str">
        <f ca="true">+IF(OFFSET('Hygiene Data'!$D$13,0,10*ROW('Hygiene Data'!D94))="","",OFFSET('Hygiene Data'!$D$13,0,10*ROW('Hygiene Data'!D94)))</f>
        <v/>
      </c>
      <c r="DT100" s="32" t="str">
        <f ca="true">+IF(OFFSET('Hygiene Data'!$D$14,0,10*ROW('Hygiene Data'!D94))="","",OFFSET('Hygiene Data'!$D$14,0,10*ROW('Hygiene Data'!D94)))</f>
        <v/>
      </c>
      <c r="DU100" s="32" t="str">
        <f ca="true">+IF(OFFSET('Hygiene Data'!$E$12,0,10*ROW('Hygiene Data'!E94))="","",OFFSET('Hygiene Data'!$E$12,0,10*ROW('Hygiene Data'!E94)))</f>
        <v/>
      </c>
      <c r="DV100" s="32" t="str">
        <f ca="true">+IF(OFFSET('Hygiene Data'!$E$13,0,10*ROW('Hygiene Data'!E94))="","",OFFSET('Hygiene Data'!$E$13,0,10*ROW('Hygiene Data'!E94)))</f>
        <v/>
      </c>
      <c r="DW100" s="32" t="str">
        <f ca="true">+IF(OFFSET('Hygiene Data'!$E$14,0,10*ROW('Hygiene Data'!E94))="","",OFFSET('Hygiene Data'!$E$14,0,10*ROW('Hygiene Data'!E94)))</f>
        <v/>
      </c>
      <c r="DX100" s="32" t="str">
        <f ca="true">+IF(OFFSET('Hygiene Data'!$F$12,0,10*ROW('Hygiene Data'!F94))="","",OFFSET('Hygiene Data'!$F$12,0,10*ROW('Hygiene Data'!F94)))</f>
        <v/>
      </c>
      <c r="DY100" s="32" t="str">
        <f ca="true">+IF(OFFSET('Hygiene Data'!$F$13,0,10*ROW('Hygiene Data'!F94))="","",OFFSET('Hygiene Data'!$F$13,0,10*ROW('Hygiene Data'!F94)))</f>
        <v/>
      </c>
      <c r="DZ100" s="32" t="str">
        <f ca="true">+IF(OFFSET('Hygiene Data'!$F$14,0,10*ROW('Hygiene Data'!F94))="","",OFFSET('Hygiene Data'!$F$14,0,10*ROW('Hygiene Data'!F94)))</f>
        <v/>
      </c>
      <c r="EA100" s="32" t="str">
        <f ca="true">+IF(OFFSET('Hygiene Data'!$G$12,0,10*ROW('Hygiene Data'!G94))="","",OFFSET('Hygiene Data'!$G$12,0,10*ROW('Hygiene Data'!G94)))</f>
        <v/>
      </c>
      <c r="EB100" s="32" t="str">
        <f ca="true">+IF(OFFSET('Hygiene Data'!$G$13,0,10*ROW('Hygiene Data'!G94))="","",OFFSET('Hygiene Data'!$G$13,0,10*ROW('Hygiene Data'!G94)))</f>
        <v/>
      </c>
      <c r="EC100" s="32" t="str">
        <f ca="true">+IF(OFFSET('Hygiene Data'!$G$14,0,10*ROW('Hygiene Data'!G94))="","",OFFSET('Hygiene Data'!$G$14,0,10*ROW('Hygiene Data'!G94)))</f>
        <v/>
      </c>
      <c r="ED100" s="32" t="str">
        <f ca="true">+IF(OFFSET('Hygiene Data'!$H$12,0,10*ROW('Hygiene Data'!H94))="","",OFFSET('Hygiene Data'!$H$12,0,10*ROW('Hygiene Data'!H94)))</f>
        <v/>
      </c>
      <c r="EE100" s="32" t="str">
        <f ca="true">+IF(OFFSET('Hygiene Data'!$H$13,0,10*ROW('Hygiene Data'!H94))="","",OFFSET('Hygiene Data'!$H$13,0,10*ROW('Hygiene Data'!H94)))</f>
        <v/>
      </c>
      <c r="EF100" s="32" t="str">
        <f ca="true">+IF(OFFSET('Hygiene Data'!$H$14,0,10*ROW('Hygiene Data'!H94))="","",OFFSET('Hygiene Data'!$H$14,0,10*ROW('Hygiene Data'!H94)))</f>
        <v/>
      </c>
    </row>
    <row r="101" x14ac:dyDescent="0.2">
      <c r="A101" s="55" t="str">
        <f ca="true">+IF(OFFSET('Water Data'!$B$1,0,10*ROW('Water Data'!B98))="","",OFFSET('Water Data'!$B$1,0,10*ROW('Water Data'!B98)))</f>
        <v/>
      </c>
      <c r="B101" s="55" t="str">
        <f ca="true">+IF(OFFSET('Water Data'!$A$3,0,10*ROW('Water Data'!A98))="","",OFFSET('Water Data'!$A$3,0,10*ROW('Water Data'!A98)))</f>
        <v/>
      </c>
      <c r="C101" s="55" t="str">
        <f ca="true">+IF(OFFSET('Water Data'!$C$3,0,10*ROW('Water Data'!C98))="","",OFFSET('Water Data'!$C$3,0,10*ROW('Water Data'!C98)))</f>
        <v/>
      </c>
      <c r="D101" s="243"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3"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3"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3"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3"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3"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3"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3"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3"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3"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3"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3"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3"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3"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3"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3"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3"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3"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4"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4"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4"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4"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4"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4"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4"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4"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4"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4"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4"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4"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4"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4"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4"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4"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4"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4"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4"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4"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4"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4"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4"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4"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4"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4"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4"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4"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4"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4"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5"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5"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5"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5"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5"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5"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5"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5"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5"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5"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5"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5"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5"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5"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5"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5"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5"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5"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2" t="str">
        <f ca="true">+IF(OFFSET('Water Data'!$C$28,0,10*ROW('Water Data'!C95))="","",OFFSET('Water Data'!$C$28,0,10*ROW('Water Data'!C95)))</f>
        <v/>
      </c>
      <c r="BT101" s="32" t="str">
        <f ca="true">+IF(OFFSET('Water Data'!$C$29,0,10*ROW('Water Data'!C95))="","",OFFSET('Water Data'!$C$29,0,10*ROW('Water Data'!C95)))</f>
        <v/>
      </c>
      <c r="BU101" s="32" t="str">
        <f ca="true">+IF(OFFSET('Water Data'!$C$30,0,10*ROW('Water Data'!C95))="","",OFFSET('Water Data'!$C$30,0,10*ROW('Water Data'!C95)))</f>
        <v/>
      </c>
      <c r="BV101" s="32" t="str">
        <f ca="true">+IF(OFFSET('Water Data'!$D$28,0,10*ROW('Water Data'!D95))="","",OFFSET('Water Data'!$D$28,0,10*ROW('Water Data'!D95)))</f>
        <v/>
      </c>
      <c r="BW101" s="32" t="str">
        <f ca="true">+IF(OFFSET('Water Data'!$D$29,0,10*ROW('Water Data'!D95))="","",OFFSET('Water Data'!$D$29,0,10*ROW('Water Data'!D95)))</f>
        <v/>
      </c>
      <c r="BX101" s="32" t="str">
        <f ca="true">+IF(OFFSET('Water Data'!$D$30,0,10*ROW('Water Data'!D95))="","",OFFSET('Water Data'!$D$30,0,10*ROW('Water Data'!D95)))</f>
        <v/>
      </c>
      <c r="BY101" s="32" t="str">
        <f ca="true">+IF(OFFSET('Water Data'!$E$28,0,10*ROW('Water Data'!E95))="","",OFFSET('Water Data'!$E$28,0,10*ROW('Water Data'!E95)))</f>
        <v/>
      </c>
      <c r="BZ101" s="32" t="str">
        <f ca="true">+IF(OFFSET('Water Data'!$E$29,0,10*ROW('Water Data'!E95))="","",OFFSET('Water Data'!$E$29,0,10*ROW('Water Data'!E95)))</f>
        <v/>
      </c>
      <c r="CA101" s="32" t="str">
        <f ca="true">+IF(OFFSET('Water Data'!$E$30,0,10*ROW('Water Data'!E95))="","",OFFSET('Water Data'!$E$30,0,10*ROW('Water Data'!E95)))</f>
        <v/>
      </c>
      <c r="CB101" s="32" t="str">
        <f ca="true">+IF(OFFSET('Water Data'!$F$28,0,10*ROW('Water Data'!F95))="","",OFFSET('Water Data'!$F$28,0,10*ROW('Water Data'!F95)))</f>
        <v/>
      </c>
      <c r="CC101" s="32" t="str">
        <f ca="true">+IF(OFFSET('Water Data'!$F$29,0,10*ROW('Water Data'!F95))="","",OFFSET('Water Data'!$F$29,0,10*ROW('Water Data'!F95)))</f>
        <v/>
      </c>
      <c r="CD101" s="32" t="str">
        <f ca="true">+IF(OFFSET('Water Data'!$F$30,0,10*ROW('Water Data'!F95))="","",OFFSET('Water Data'!$F$30,0,10*ROW('Water Data'!F95)))</f>
        <v/>
      </c>
      <c r="CE101" s="32" t="str">
        <f ca="true">+IF(OFFSET('Water Data'!$G$28,0,10*ROW('Water Data'!G95))="","",OFFSET('Water Data'!$G$28,0,10*ROW('Water Data'!G95)))</f>
        <v/>
      </c>
      <c r="CF101" s="32" t="str">
        <f ca="true">+IF(OFFSET('Water Data'!$G$29,0,10*ROW('Water Data'!G95))="","",OFFSET('Water Data'!$G$29,0,10*ROW('Water Data'!G95)))</f>
        <v/>
      </c>
      <c r="CG101" s="32" t="str">
        <f ca="true">+IF(OFFSET('Water Data'!$G$30,0,10*ROW('Water Data'!G95))="","",OFFSET('Water Data'!$G$30,0,10*ROW('Water Data'!G95)))</f>
        <v/>
      </c>
      <c r="CH101" s="32" t="str">
        <f ca="true">+IF(OFFSET('Water Data'!$H$28,0,10*ROW('Water Data'!H95))="","",OFFSET('Water Data'!$H$28,0,10*ROW('Water Data'!H95)))</f>
        <v/>
      </c>
      <c r="CI101" s="32" t="str">
        <f ca="true">+IF(OFFSET('Water Data'!$H$29,0,10*ROW('Water Data'!H95))="","",OFFSET('Water Data'!$H$29,0,10*ROW('Water Data'!H95)))</f>
        <v/>
      </c>
      <c r="CJ101" s="32" t="str">
        <f ca="true">+IF(OFFSET('Water Data'!$H$30,0,10*ROW('Water Data'!H95))="","",OFFSET('Water Data'!$H$30,0,10*ROW('Water Data'!H95)))</f>
        <v/>
      </c>
      <c r="CK101" s="32" t="str">
        <f ca="true">+IF(OFFSET('Sanitation Data'!$C$29,0,10*ROW('Sanitation Data'!C95))="","",OFFSET('Sanitation Data'!$C$29,0,10*ROW('Sanitation Data'!C95)))</f>
        <v/>
      </c>
      <c r="CL101" s="32" t="str">
        <f ca="true">+IF(OFFSET('Sanitation Data'!$C$30,0,10*ROW('Sanitation Data'!C95))="","",OFFSET('Sanitation Data'!$C$30,0,10*ROW('Sanitation Data'!C95)))</f>
        <v/>
      </c>
      <c r="CM101" s="32" t="str">
        <f ca="true">+IF(OFFSET('Sanitation Data'!$C$31,0,10*ROW('Sanitation Data'!C95))="","",OFFSET('Sanitation Data'!$C$31,0,10*ROW('Sanitation Data'!C95)))</f>
        <v/>
      </c>
      <c r="CN101" s="32" t="str">
        <f ca="true">+IF(OFFSET('Sanitation Data'!$C$32,0,10*ROW('Sanitation Data'!C95))="","",OFFSET('Sanitation Data'!$C$32,0,10*ROW('Sanitation Data'!C95)))</f>
        <v/>
      </c>
      <c r="CO101" s="32" t="str">
        <f ca="true">+IF(OFFSET('Sanitation Data'!$C$33,0,10*ROW('Sanitation Data'!C95))="","",OFFSET('Sanitation Data'!$C$33,0,10*ROW('Sanitation Data'!C95)))</f>
        <v/>
      </c>
      <c r="CP101" s="32" t="str">
        <f ca="true">+IF(OFFSET('Sanitation Data'!$D$29,0,10*ROW('Sanitation Data'!D95))="","",OFFSET('Sanitation Data'!$D$29,0,10*ROW('Sanitation Data'!D95)))</f>
        <v/>
      </c>
      <c r="CQ101" s="32" t="str">
        <f ca="true">+IF(OFFSET('Sanitation Data'!$D$30,0,10*ROW('Sanitation Data'!D95))="","",OFFSET('Sanitation Data'!$D$30,0,10*ROW('Sanitation Data'!D95)))</f>
        <v/>
      </c>
      <c r="CR101" s="32" t="str">
        <f ca="true">+IF(OFFSET('Sanitation Data'!$D$31,0,10*ROW('Sanitation Data'!D95))="","",OFFSET('Sanitation Data'!$D$31,0,10*ROW('Sanitation Data'!D95)))</f>
        <v/>
      </c>
      <c r="CS101" s="32" t="str">
        <f ca="true">+IF(OFFSET('Sanitation Data'!$D$32,0,10*ROW('Sanitation Data'!D95))="","",OFFSET('Sanitation Data'!$D$32,0,10*ROW('Sanitation Data'!D95)))</f>
        <v/>
      </c>
      <c r="CT101" s="32" t="str">
        <f ca="true">+IF(OFFSET('Sanitation Data'!$D$33,0,10*ROW('Sanitation Data'!D95))="","",OFFSET('Sanitation Data'!$D$33,0,10*ROW('Sanitation Data'!D95)))</f>
        <v/>
      </c>
      <c r="CU101" s="32" t="str">
        <f ca="true">+IF(OFFSET('Sanitation Data'!$E$29,0,10*ROW('Sanitation Data'!E95))="","",OFFSET('Sanitation Data'!$E$29,0,10*ROW('Sanitation Data'!E95)))</f>
        <v/>
      </c>
      <c r="CV101" s="32" t="str">
        <f ca="true">+IF(OFFSET('Sanitation Data'!$E$30,0,10*ROW('Sanitation Data'!E95))="","",OFFSET('Sanitation Data'!$E$30,0,10*ROW('Sanitation Data'!E95)))</f>
        <v/>
      </c>
      <c r="CW101" s="32" t="str">
        <f ca="true">+IF(OFFSET('Sanitation Data'!$E$31,0,10*ROW('Sanitation Data'!E95))="","",OFFSET('Sanitation Data'!$E$31,0,10*ROW('Sanitation Data'!E95)))</f>
        <v/>
      </c>
      <c r="CX101" s="32" t="str">
        <f ca="true">+IF(OFFSET('Sanitation Data'!$E$32,0,10*ROW('Sanitation Data'!E95))="","",OFFSET('Sanitation Data'!$E$32,0,10*ROW('Sanitation Data'!E95)))</f>
        <v/>
      </c>
      <c r="CY101" s="32" t="str">
        <f ca="true">+IF(OFFSET('Sanitation Data'!$E$33,0,10*ROW('Sanitation Data'!E95))="","",OFFSET('Sanitation Data'!$E$33,0,10*ROW('Sanitation Data'!E95)))</f>
        <v/>
      </c>
      <c r="CZ101" s="32" t="str">
        <f ca="true">+IF(OFFSET('Sanitation Data'!$F$29,0,10*ROW('Sanitation Data'!F95))="","",OFFSET('Sanitation Data'!$F$29,0,10*ROW('Sanitation Data'!F95)))</f>
        <v/>
      </c>
      <c r="DA101" s="32" t="str">
        <f ca="true">+IF(OFFSET('Sanitation Data'!$F$30,0,10*ROW('Sanitation Data'!F95))="","",OFFSET('Sanitation Data'!$F$30,0,10*ROW('Sanitation Data'!F95)))</f>
        <v/>
      </c>
      <c r="DB101" s="32" t="str">
        <f ca="true">+IF(OFFSET('Sanitation Data'!$F$31,0,10*ROW('Sanitation Data'!F95))="","",OFFSET('Sanitation Data'!$F$31,0,10*ROW('Sanitation Data'!F95)))</f>
        <v/>
      </c>
      <c r="DC101" s="32" t="str">
        <f ca="true">+IF(OFFSET('Sanitation Data'!$F$32,0,10*ROW('Sanitation Data'!F95))="","",OFFSET('Sanitation Data'!$F$32,0,10*ROW('Sanitation Data'!F95)))</f>
        <v/>
      </c>
      <c r="DD101" s="32" t="str">
        <f ca="true">+IF(OFFSET('Sanitation Data'!$F$33,0,10*ROW('Sanitation Data'!F95))="","",OFFSET('Sanitation Data'!$F$33,0,10*ROW('Sanitation Data'!F95)))</f>
        <v/>
      </c>
      <c r="DE101" s="32" t="str">
        <f ca="true">+IF(OFFSET('Sanitation Data'!$G$29,0,10*ROW('Sanitation Data'!G95))="","",OFFSET('Sanitation Data'!$G$29,0,10*ROW('Sanitation Data'!G95)))</f>
        <v/>
      </c>
      <c r="DF101" s="32" t="str">
        <f ca="true">+IF(OFFSET('Sanitation Data'!$G$30,0,10*ROW('Sanitation Data'!G95))="","",OFFSET('Sanitation Data'!$G$30,0,10*ROW('Sanitation Data'!G95)))</f>
        <v/>
      </c>
      <c r="DG101" s="32" t="str">
        <f ca="true">+IF(OFFSET('Sanitation Data'!$G$31,0,10*ROW('Sanitation Data'!G95))="","",OFFSET('Sanitation Data'!$G$31,0,10*ROW('Sanitation Data'!G95)))</f>
        <v/>
      </c>
      <c r="DH101" s="32" t="str">
        <f ca="true">+IF(OFFSET('Sanitation Data'!$G$32,0,10*ROW('Sanitation Data'!G95))="","",OFFSET('Sanitation Data'!$G$32,0,10*ROW('Sanitation Data'!G95)))</f>
        <v/>
      </c>
      <c r="DI101" s="32" t="str">
        <f ca="true">+IF(OFFSET('Sanitation Data'!$G$33,0,10*ROW('Sanitation Data'!G95))="","",OFFSET('Sanitation Data'!$G$33,0,10*ROW('Sanitation Data'!G95)))</f>
        <v/>
      </c>
      <c r="DJ101" s="32" t="str">
        <f ca="true">+IF(OFFSET('Sanitation Data'!$H$29,0,10*ROW('Sanitation Data'!H95))="","",OFFSET('Sanitation Data'!$H$29,0,10*ROW('Sanitation Data'!H95)))</f>
        <v/>
      </c>
      <c r="DK101" s="32" t="str">
        <f ca="true">+IF(OFFSET('Sanitation Data'!$H$30,0,10*ROW('Sanitation Data'!H95))="","",OFFSET('Sanitation Data'!$H$30,0,10*ROW('Sanitation Data'!H95)))</f>
        <v/>
      </c>
      <c r="DL101" s="32" t="str">
        <f ca="true">+IF(OFFSET('Sanitation Data'!$H$31,0,10*ROW('Sanitation Data'!H95))="","",OFFSET('Sanitation Data'!$H$31,0,10*ROW('Sanitation Data'!H95)))</f>
        <v/>
      </c>
      <c r="DM101" s="32" t="str">
        <f ca="true">+IF(OFFSET('Sanitation Data'!$H$32,0,10*ROW('Sanitation Data'!H95))="","",OFFSET('Sanitation Data'!$H$32,0,10*ROW('Sanitation Data'!H95)))</f>
        <v/>
      </c>
      <c r="DN101" s="32" t="str">
        <f ca="true">+IF(OFFSET('Sanitation Data'!$H$33,0,10*ROW('Sanitation Data'!H95))="","",OFFSET('Sanitation Data'!$H$33,0,10*ROW('Sanitation Data'!H95)))</f>
        <v/>
      </c>
      <c r="DO101" s="32" t="str">
        <f ca="true">+IF(OFFSET('Hygiene Data'!$C$12,0,10*ROW('Hygiene Data'!C95))="","",OFFSET('Hygiene Data'!$C$12,0,10*ROW('Hygiene Data'!C95)))</f>
        <v/>
      </c>
      <c r="DP101" s="32" t="str">
        <f ca="true">+IF(OFFSET('Hygiene Data'!$C$13,0,10*ROW('Hygiene Data'!C95))="","",OFFSET('Hygiene Data'!$C$13,0,10*ROW('Hygiene Data'!C95)))</f>
        <v/>
      </c>
      <c r="DQ101" s="32" t="str">
        <f ca="true">+IF(OFFSET('Hygiene Data'!$C$14,0,10*ROW('Hygiene Data'!C95))="","",OFFSET('Hygiene Data'!$C$14,0,10*ROW('Hygiene Data'!C95)))</f>
        <v/>
      </c>
      <c r="DR101" s="32" t="str">
        <f ca="true">+IF(OFFSET('Hygiene Data'!$D$12,0,10*ROW('Hygiene Data'!D95))="","",OFFSET('Hygiene Data'!$D$12,0,10*ROW('Hygiene Data'!D95)))</f>
        <v/>
      </c>
      <c r="DS101" s="32" t="str">
        <f ca="true">+IF(OFFSET('Hygiene Data'!$D$13,0,10*ROW('Hygiene Data'!D95))="","",OFFSET('Hygiene Data'!$D$13,0,10*ROW('Hygiene Data'!D95)))</f>
        <v/>
      </c>
      <c r="DT101" s="32" t="str">
        <f ca="true">+IF(OFFSET('Hygiene Data'!$D$14,0,10*ROW('Hygiene Data'!D95))="","",OFFSET('Hygiene Data'!$D$14,0,10*ROW('Hygiene Data'!D95)))</f>
        <v/>
      </c>
      <c r="DU101" s="32" t="str">
        <f ca="true">+IF(OFFSET('Hygiene Data'!$E$12,0,10*ROW('Hygiene Data'!E95))="","",OFFSET('Hygiene Data'!$E$12,0,10*ROW('Hygiene Data'!E95)))</f>
        <v/>
      </c>
      <c r="DV101" s="32" t="str">
        <f ca="true">+IF(OFFSET('Hygiene Data'!$E$13,0,10*ROW('Hygiene Data'!E95))="","",OFFSET('Hygiene Data'!$E$13,0,10*ROW('Hygiene Data'!E95)))</f>
        <v/>
      </c>
      <c r="DW101" s="32" t="str">
        <f ca="true">+IF(OFFSET('Hygiene Data'!$E$14,0,10*ROW('Hygiene Data'!E95))="","",OFFSET('Hygiene Data'!$E$14,0,10*ROW('Hygiene Data'!E95)))</f>
        <v/>
      </c>
      <c r="DX101" s="32" t="str">
        <f ca="true">+IF(OFFSET('Hygiene Data'!$F$12,0,10*ROW('Hygiene Data'!F95))="","",OFFSET('Hygiene Data'!$F$12,0,10*ROW('Hygiene Data'!F95)))</f>
        <v/>
      </c>
      <c r="DY101" s="32" t="str">
        <f ca="true">+IF(OFFSET('Hygiene Data'!$F$13,0,10*ROW('Hygiene Data'!F95))="","",OFFSET('Hygiene Data'!$F$13,0,10*ROW('Hygiene Data'!F95)))</f>
        <v/>
      </c>
      <c r="DZ101" s="32" t="str">
        <f ca="true">+IF(OFFSET('Hygiene Data'!$F$14,0,10*ROW('Hygiene Data'!F95))="","",OFFSET('Hygiene Data'!$F$14,0,10*ROW('Hygiene Data'!F95)))</f>
        <v/>
      </c>
      <c r="EA101" s="32" t="str">
        <f ca="true">+IF(OFFSET('Hygiene Data'!$G$12,0,10*ROW('Hygiene Data'!G95))="","",OFFSET('Hygiene Data'!$G$12,0,10*ROW('Hygiene Data'!G95)))</f>
        <v/>
      </c>
      <c r="EB101" s="32" t="str">
        <f ca="true">+IF(OFFSET('Hygiene Data'!$G$13,0,10*ROW('Hygiene Data'!G95))="","",OFFSET('Hygiene Data'!$G$13,0,10*ROW('Hygiene Data'!G95)))</f>
        <v/>
      </c>
      <c r="EC101" s="32" t="str">
        <f ca="true">+IF(OFFSET('Hygiene Data'!$G$14,0,10*ROW('Hygiene Data'!G95))="","",OFFSET('Hygiene Data'!$G$14,0,10*ROW('Hygiene Data'!G95)))</f>
        <v/>
      </c>
      <c r="ED101" s="32" t="str">
        <f ca="true">+IF(OFFSET('Hygiene Data'!$H$12,0,10*ROW('Hygiene Data'!H95))="","",OFFSET('Hygiene Data'!$H$12,0,10*ROW('Hygiene Data'!H95)))</f>
        <v/>
      </c>
      <c r="EE101" s="32" t="str">
        <f ca="true">+IF(OFFSET('Hygiene Data'!$H$13,0,10*ROW('Hygiene Data'!H95))="","",OFFSET('Hygiene Data'!$H$13,0,10*ROW('Hygiene Data'!H95)))</f>
        <v/>
      </c>
      <c r="EF101" s="32" t="str">
        <f ca="true">+IF(OFFSET('Hygiene Data'!$H$14,0,10*ROW('Hygiene Data'!H95))="","",OFFSET('Hygiene Data'!$H$14,0,10*ROW('Hygiene Data'!H95)))</f>
        <v/>
      </c>
    </row>
    <row r="102" x14ac:dyDescent="0.2">
      <c r="A102" s="55" t="str">
        <f ca="true">+IF(OFFSET('Water Data'!$B$1,0,10*ROW('Water Data'!B99))="","",OFFSET('Water Data'!$B$1,0,10*ROW('Water Data'!B99)))</f>
        <v/>
      </c>
      <c r="B102" s="55" t="str">
        <f ca="true">+IF(OFFSET('Water Data'!$A$3,0,10*ROW('Water Data'!A99))="","",OFFSET('Water Data'!$A$3,0,10*ROW('Water Data'!A99)))</f>
        <v/>
      </c>
      <c r="C102" s="55" t="str">
        <f ca="true">+IF(OFFSET('Water Data'!$C$3,0,10*ROW('Water Data'!C99))="","",OFFSET('Water Data'!$C$3,0,10*ROW('Water Data'!C99)))</f>
        <v/>
      </c>
      <c r="D102" s="243"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3"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3"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3"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3"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3"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3"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3"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3"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3"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3"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3"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3"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3"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3"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3"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3"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3"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4"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4"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4"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4"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4"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4"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4"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4"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4"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4"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4"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4"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4"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4"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4"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4"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4"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4"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4"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4"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4"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4"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4"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4"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4"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4"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4"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4"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4"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4"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5"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5"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5"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5"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5"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5"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5"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5"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5"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5"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5"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5"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5"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5"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5"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5"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5"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5"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2" t="str">
        <f ca="true">+IF(OFFSET('Water Data'!$C$28,0,10*ROW('Water Data'!C96))="","",OFFSET('Water Data'!$C$28,0,10*ROW('Water Data'!C96)))</f>
        <v/>
      </c>
      <c r="BT102" s="32" t="str">
        <f ca="true">+IF(OFFSET('Water Data'!$C$29,0,10*ROW('Water Data'!C96))="","",OFFSET('Water Data'!$C$29,0,10*ROW('Water Data'!C96)))</f>
        <v/>
      </c>
      <c r="BU102" s="32" t="str">
        <f ca="true">+IF(OFFSET('Water Data'!$C$30,0,10*ROW('Water Data'!C96))="","",OFFSET('Water Data'!$C$30,0,10*ROW('Water Data'!C96)))</f>
        <v/>
      </c>
      <c r="BV102" s="32" t="str">
        <f ca="true">+IF(OFFSET('Water Data'!$D$28,0,10*ROW('Water Data'!D96))="","",OFFSET('Water Data'!$D$28,0,10*ROW('Water Data'!D96)))</f>
        <v/>
      </c>
      <c r="BW102" s="32" t="str">
        <f ca="true">+IF(OFFSET('Water Data'!$D$29,0,10*ROW('Water Data'!D96))="","",OFFSET('Water Data'!$D$29,0,10*ROW('Water Data'!D96)))</f>
        <v/>
      </c>
      <c r="BX102" s="32" t="str">
        <f ca="true">+IF(OFFSET('Water Data'!$D$30,0,10*ROW('Water Data'!D96))="","",OFFSET('Water Data'!$D$30,0,10*ROW('Water Data'!D96)))</f>
        <v/>
      </c>
      <c r="BY102" s="32" t="str">
        <f ca="true">+IF(OFFSET('Water Data'!$E$28,0,10*ROW('Water Data'!E96))="","",OFFSET('Water Data'!$E$28,0,10*ROW('Water Data'!E96)))</f>
        <v/>
      </c>
      <c r="BZ102" s="32" t="str">
        <f ca="true">+IF(OFFSET('Water Data'!$E$29,0,10*ROW('Water Data'!E96))="","",OFFSET('Water Data'!$E$29,0,10*ROW('Water Data'!E96)))</f>
        <v/>
      </c>
      <c r="CA102" s="32" t="str">
        <f ca="true">+IF(OFFSET('Water Data'!$E$30,0,10*ROW('Water Data'!E96))="","",OFFSET('Water Data'!$E$30,0,10*ROW('Water Data'!E96)))</f>
        <v/>
      </c>
      <c r="CB102" s="32" t="str">
        <f ca="true">+IF(OFFSET('Water Data'!$F$28,0,10*ROW('Water Data'!F96))="","",OFFSET('Water Data'!$F$28,0,10*ROW('Water Data'!F96)))</f>
        <v/>
      </c>
      <c r="CC102" s="32" t="str">
        <f ca="true">+IF(OFFSET('Water Data'!$F$29,0,10*ROW('Water Data'!F96))="","",OFFSET('Water Data'!$F$29,0,10*ROW('Water Data'!F96)))</f>
        <v/>
      </c>
      <c r="CD102" s="32" t="str">
        <f ca="true">+IF(OFFSET('Water Data'!$F$30,0,10*ROW('Water Data'!F96))="","",OFFSET('Water Data'!$F$30,0,10*ROW('Water Data'!F96)))</f>
        <v/>
      </c>
      <c r="CE102" s="32" t="str">
        <f ca="true">+IF(OFFSET('Water Data'!$G$28,0,10*ROW('Water Data'!G96))="","",OFFSET('Water Data'!$G$28,0,10*ROW('Water Data'!G96)))</f>
        <v/>
      </c>
      <c r="CF102" s="32" t="str">
        <f ca="true">+IF(OFFSET('Water Data'!$G$29,0,10*ROW('Water Data'!G96))="","",OFFSET('Water Data'!$G$29,0,10*ROW('Water Data'!G96)))</f>
        <v/>
      </c>
      <c r="CG102" s="32" t="str">
        <f ca="true">+IF(OFFSET('Water Data'!$G$30,0,10*ROW('Water Data'!G96))="","",OFFSET('Water Data'!$G$30,0,10*ROW('Water Data'!G96)))</f>
        <v/>
      </c>
      <c r="CH102" s="32" t="str">
        <f ca="true">+IF(OFFSET('Water Data'!$H$28,0,10*ROW('Water Data'!H96))="","",OFFSET('Water Data'!$H$28,0,10*ROW('Water Data'!H96)))</f>
        <v/>
      </c>
      <c r="CI102" s="32" t="str">
        <f ca="true">+IF(OFFSET('Water Data'!$H$29,0,10*ROW('Water Data'!H96))="","",OFFSET('Water Data'!$H$29,0,10*ROW('Water Data'!H96)))</f>
        <v/>
      </c>
      <c r="CJ102" s="32" t="str">
        <f ca="true">+IF(OFFSET('Water Data'!$H$30,0,10*ROW('Water Data'!H96))="","",OFFSET('Water Data'!$H$30,0,10*ROW('Water Data'!H96)))</f>
        <v/>
      </c>
      <c r="CK102" s="32" t="str">
        <f ca="true">+IF(OFFSET('Sanitation Data'!$C$29,0,10*ROW('Sanitation Data'!C96))="","",OFFSET('Sanitation Data'!$C$29,0,10*ROW('Sanitation Data'!C96)))</f>
        <v/>
      </c>
      <c r="CL102" s="32" t="str">
        <f ca="true">+IF(OFFSET('Sanitation Data'!$C$30,0,10*ROW('Sanitation Data'!C96))="","",OFFSET('Sanitation Data'!$C$30,0,10*ROW('Sanitation Data'!C96)))</f>
        <v/>
      </c>
      <c r="CM102" s="32" t="str">
        <f ca="true">+IF(OFFSET('Sanitation Data'!$C$31,0,10*ROW('Sanitation Data'!C96))="","",OFFSET('Sanitation Data'!$C$31,0,10*ROW('Sanitation Data'!C96)))</f>
        <v/>
      </c>
      <c r="CN102" s="32" t="str">
        <f ca="true">+IF(OFFSET('Sanitation Data'!$C$32,0,10*ROW('Sanitation Data'!C96))="","",OFFSET('Sanitation Data'!$C$32,0,10*ROW('Sanitation Data'!C96)))</f>
        <v/>
      </c>
      <c r="CO102" s="32" t="str">
        <f ca="true">+IF(OFFSET('Sanitation Data'!$C$33,0,10*ROW('Sanitation Data'!C96))="","",OFFSET('Sanitation Data'!$C$33,0,10*ROW('Sanitation Data'!C96)))</f>
        <v/>
      </c>
      <c r="CP102" s="32" t="str">
        <f ca="true">+IF(OFFSET('Sanitation Data'!$D$29,0,10*ROW('Sanitation Data'!D96))="","",OFFSET('Sanitation Data'!$D$29,0,10*ROW('Sanitation Data'!D96)))</f>
        <v/>
      </c>
      <c r="CQ102" s="32" t="str">
        <f ca="true">+IF(OFFSET('Sanitation Data'!$D$30,0,10*ROW('Sanitation Data'!D96))="","",OFFSET('Sanitation Data'!$D$30,0,10*ROW('Sanitation Data'!D96)))</f>
        <v/>
      </c>
      <c r="CR102" s="32" t="str">
        <f ca="true">+IF(OFFSET('Sanitation Data'!$D$31,0,10*ROW('Sanitation Data'!D96))="","",OFFSET('Sanitation Data'!$D$31,0,10*ROW('Sanitation Data'!D96)))</f>
        <v/>
      </c>
      <c r="CS102" s="32" t="str">
        <f ca="true">+IF(OFFSET('Sanitation Data'!$D$32,0,10*ROW('Sanitation Data'!D96))="","",OFFSET('Sanitation Data'!$D$32,0,10*ROW('Sanitation Data'!D96)))</f>
        <v/>
      </c>
      <c r="CT102" s="32" t="str">
        <f ca="true">+IF(OFFSET('Sanitation Data'!$D$33,0,10*ROW('Sanitation Data'!D96))="","",OFFSET('Sanitation Data'!$D$33,0,10*ROW('Sanitation Data'!D96)))</f>
        <v/>
      </c>
      <c r="CU102" s="32" t="str">
        <f ca="true">+IF(OFFSET('Sanitation Data'!$E$29,0,10*ROW('Sanitation Data'!E96))="","",OFFSET('Sanitation Data'!$E$29,0,10*ROW('Sanitation Data'!E96)))</f>
        <v/>
      </c>
      <c r="CV102" s="32" t="str">
        <f ca="true">+IF(OFFSET('Sanitation Data'!$E$30,0,10*ROW('Sanitation Data'!E96))="","",OFFSET('Sanitation Data'!$E$30,0,10*ROW('Sanitation Data'!E96)))</f>
        <v/>
      </c>
      <c r="CW102" s="32" t="str">
        <f ca="true">+IF(OFFSET('Sanitation Data'!$E$31,0,10*ROW('Sanitation Data'!E96))="","",OFFSET('Sanitation Data'!$E$31,0,10*ROW('Sanitation Data'!E96)))</f>
        <v/>
      </c>
      <c r="CX102" s="32" t="str">
        <f ca="true">+IF(OFFSET('Sanitation Data'!$E$32,0,10*ROW('Sanitation Data'!E96))="","",OFFSET('Sanitation Data'!$E$32,0,10*ROW('Sanitation Data'!E96)))</f>
        <v/>
      </c>
      <c r="CY102" s="32" t="str">
        <f ca="true">+IF(OFFSET('Sanitation Data'!$E$33,0,10*ROW('Sanitation Data'!E96))="","",OFFSET('Sanitation Data'!$E$33,0,10*ROW('Sanitation Data'!E96)))</f>
        <v/>
      </c>
      <c r="CZ102" s="32" t="str">
        <f ca="true">+IF(OFFSET('Sanitation Data'!$F$29,0,10*ROW('Sanitation Data'!F96))="","",OFFSET('Sanitation Data'!$F$29,0,10*ROW('Sanitation Data'!F96)))</f>
        <v/>
      </c>
      <c r="DA102" s="32" t="str">
        <f ca="true">+IF(OFFSET('Sanitation Data'!$F$30,0,10*ROW('Sanitation Data'!F96))="","",OFFSET('Sanitation Data'!$F$30,0,10*ROW('Sanitation Data'!F96)))</f>
        <v/>
      </c>
      <c r="DB102" s="32" t="str">
        <f ca="true">+IF(OFFSET('Sanitation Data'!$F$31,0,10*ROW('Sanitation Data'!F96))="","",OFFSET('Sanitation Data'!$F$31,0,10*ROW('Sanitation Data'!F96)))</f>
        <v/>
      </c>
      <c r="DC102" s="32" t="str">
        <f ca="true">+IF(OFFSET('Sanitation Data'!$F$32,0,10*ROW('Sanitation Data'!F96))="","",OFFSET('Sanitation Data'!$F$32,0,10*ROW('Sanitation Data'!F96)))</f>
        <v/>
      </c>
      <c r="DD102" s="32" t="str">
        <f ca="true">+IF(OFFSET('Sanitation Data'!$F$33,0,10*ROW('Sanitation Data'!F96))="","",OFFSET('Sanitation Data'!$F$33,0,10*ROW('Sanitation Data'!F96)))</f>
        <v/>
      </c>
      <c r="DE102" s="32" t="str">
        <f ca="true">+IF(OFFSET('Sanitation Data'!$G$29,0,10*ROW('Sanitation Data'!G96))="","",OFFSET('Sanitation Data'!$G$29,0,10*ROW('Sanitation Data'!G96)))</f>
        <v/>
      </c>
      <c r="DF102" s="32" t="str">
        <f ca="true">+IF(OFFSET('Sanitation Data'!$G$30,0,10*ROW('Sanitation Data'!G96))="","",OFFSET('Sanitation Data'!$G$30,0,10*ROW('Sanitation Data'!G96)))</f>
        <v/>
      </c>
      <c r="DG102" s="32" t="str">
        <f ca="true">+IF(OFFSET('Sanitation Data'!$G$31,0,10*ROW('Sanitation Data'!G96))="","",OFFSET('Sanitation Data'!$G$31,0,10*ROW('Sanitation Data'!G96)))</f>
        <v/>
      </c>
      <c r="DH102" s="32" t="str">
        <f ca="true">+IF(OFFSET('Sanitation Data'!$G$32,0,10*ROW('Sanitation Data'!G96))="","",OFFSET('Sanitation Data'!$G$32,0,10*ROW('Sanitation Data'!G96)))</f>
        <v/>
      </c>
      <c r="DI102" s="32" t="str">
        <f ca="true">+IF(OFFSET('Sanitation Data'!$G$33,0,10*ROW('Sanitation Data'!G96))="","",OFFSET('Sanitation Data'!$G$33,0,10*ROW('Sanitation Data'!G96)))</f>
        <v/>
      </c>
      <c r="DJ102" s="32" t="str">
        <f ca="true">+IF(OFFSET('Sanitation Data'!$H$29,0,10*ROW('Sanitation Data'!H96))="","",OFFSET('Sanitation Data'!$H$29,0,10*ROW('Sanitation Data'!H96)))</f>
        <v/>
      </c>
      <c r="DK102" s="32" t="str">
        <f ca="true">+IF(OFFSET('Sanitation Data'!$H$30,0,10*ROW('Sanitation Data'!H96))="","",OFFSET('Sanitation Data'!$H$30,0,10*ROW('Sanitation Data'!H96)))</f>
        <v/>
      </c>
      <c r="DL102" s="32" t="str">
        <f ca="true">+IF(OFFSET('Sanitation Data'!$H$31,0,10*ROW('Sanitation Data'!H96))="","",OFFSET('Sanitation Data'!$H$31,0,10*ROW('Sanitation Data'!H96)))</f>
        <v/>
      </c>
      <c r="DM102" s="32" t="str">
        <f ca="true">+IF(OFFSET('Sanitation Data'!$H$32,0,10*ROW('Sanitation Data'!H96))="","",OFFSET('Sanitation Data'!$H$32,0,10*ROW('Sanitation Data'!H96)))</f>
        <v/>
      </c>
      <c r="DN102" s="32" t="str">
        <f ca="true">+IF(OFFSET('Sanitation Data'!$H$33,0,10*ROW('Sanitation Data'!H96))="","",OFFSET('Sanitation Data'!$H$33,0,10*ROW('Sanitation Data'!H96)))</f>
        <v/>
      </c>
      <c r="DO102" s="32" t="str">
        <f ca="true">+IF(OFFSET('Hygiene Data'!$C$12,0,10*ROW('Hygiene Data'!C96))="","",OFFSET('Hygiene Data'!$C$12,0,10*ROW('Hygiene Data'!C96)))</f>
        <v/>
      </c>
      <c r="DP102" s="32" t="str">
        <f ca="true">+IF(OFFSET('Hygiene Data'!$C$13,0,10*ROW('Hygiene Data'!C96))="","",OFFSET('Hygiene Data'!$C$13,0,10*ROW('Hygiene Data'!C96)))</f>
        <v/>
      </c>
      <c r="DQ102" s="32" t="str">
        <f ca="true">+IF(OFFSET('Hygiene Data'!$C$14,0,10*ROW('Hygiene Data'!C96))="","",OFFSET('Hygiene Data'!$C$14,0,10*ROW('Hygiene Data'!C96)))</f>
        <v/>
      </c>
      <c r="DR102" s="32" t="str">
        <f ca="true">+IF(OFFSET('Hygiene Data'!$D$12,0,10*ROW('Hygiene Data'!D96))="","",OFFSET('Hygiene Data'!$D$12,0,10*ROW('Hygiene Data'!D96)))</f>
        <v/>
      </c>
      <c r="DS102" s="32" t="str">
        <f ca="true">+IF(OFFSET('Hygiene Data'!$D$13,0,10*ROW('Hygiene Data'!D96))="","",OFFSET('Hygiene Data'!$D$13,0,10*ROW('Hygiene Data'!D96)))</f>
        <v/>
      </c>
      <c r="DT102" s="32" t="str">
        <f ca="true">+IF(OFFSET('Hygiene Data'!$D$14,0,10*ROW('Hygiene Data'!D96))="","",OFFSET('Hygiene Data'!$D$14,0,10*ROW('Hygiene Data'!D96)))</f>
        <v/>
      </c>
      <c r="DU102" s="32" t="str">
        <f ca="true">+IF(OFFSET('Hygiene Data'!$E$12,0,10*ROW('Hygiene Data'!E96))="","",OFFSET('Hygiene Data'!$E$12,0,10*ROW('Hygiene Data'!E96)))</f>
        <v/>
      </c>
      <c r="DV102" s="32" t="str">
        <f ca="true">+IF(OFFSET('Hygiene Data'!$E$13,0,10*ROW('Hygiene Data'!E96))="","",OFFSET('Hygiene Data'!$E$13,0,10*ROW('Hygiene Data'!E96)))</f>
        <v/>
      </c>
      <c r="DW102" s="32" t="str">
        <f ca="true">+IF(OFFSET('Hygiene Data'!$E$14,0,10*ROW('Hygiene Data'!E96))="","",OFFSET('Hygiene Data'!$E$14,0,10*ROW('Hygiene Data'!E96)))</f>
        <v/>
      </c>
      <c r="DX102" s="32" t="str">
        <f ca="true">+IF(OFFSET('Hygiene Data'!$F$12,0,10*ROW('Hygiene Data'!F96))="","",OFFSET('Hygiene Data'!$F$12,0,10*ROW('Hygiene Data'!F96)))</f>
        <v/>
      </c>
      <c r="DY102" s="32" t="str">
        <f ca="true">+IF(OFFSET('Hygiene Data'!$F$13,0,10*ROW('Hygiene Data'!F96))="","",OFFSET('Hygiene Data'!$F$13,0,10*ROW('Hygiene Data'!F96)))</f>
        <v/>
      </c>
      <c r="DZ102" s="32" t="str">
        <f ca="true">+IF(OFFSET('Hygiene Data'!$F$14,0,10*ROW('Hygiene Data'!F96))="","",OFFSET('Hygiene Data'!$F$14,0,10*ROW('Hygiene Data'!F96)))</f>
        <v/>
      </c>
      <c r="EA102" s="32" t="str">
        <f ca="true">+IF(OFFSET('Hygiene Data'!$G$12,0,10*ROW('Hygiene Data'!G96))="","",OFFSET('Hygiene Data'!$G$12,0,10*ROW('Hygiene Data'!G96)))</f>
        <v/>
      </c>
      <c r="EB102" s="32" t="str">
        <f ca="true">+IF(OFFSET('Hygiene Data'!$G$13,0,10*ROW('Hygiene Data'!G96))="","",OFFSET('Hygiene Data'!$G$13,0,10*ROW('Hygiene Data'!G96)))</f>
        <v/>
      </c>
      <c r="EC102" s="32" t="str">
        <f ca="true">+IF(OFFSET('Hygiene Data'!$G$14,0,10*ROW('Hygiene Data'!G96))="","",OFFSET('Hygiene Data'!$G$14,0,10*ROW('Hygiene Data'!G96)))</f>
        <v/>
      </c>
      <c r="ED102" s="32" t="str">
        <f ca="true">+IF(OFFSET('Hygiene Data'!$H$12,0,10*ROW('Hygiene Data'!H96))="","",OFFSET('Hygiene Data'!$H$12,0,10*ROW('Hygiene Data'!H96)))</f>
        <v/>
      </c>
      <c r="EE102" s="32" t="str">
        <f ca="true">+IF(OFFSET('Hygiene Data'!$H$13,0,10*ROW('Hygiene Data'!H96))="","",OFFSET('Hygiene Data'!$H$13,0,10*ROW('Hygiene Data'!H96)))</f>
        <v/>
      </c>
      <c r="EF102" s="32" t="str">
        <f ca="true">+IF(OFFSET('Hygiene Data'!$H$14,0,10*ROW('Hygiene Data'!H96))="","",OFFSET('Hygiene Data'!$H$14,0,10*ROW('Hygiene Data'!H96)))</f>
        <v/>
      </c>
    </row>
    <row r="103" x14ac:dyDescent="0.2">
      <c r="A103" s="55" t="str">
        <f ca="true">+IF(OFFSET('Water Data'!$B$1,0,10*ROW('Water Data'!B100))="","",OFFSET('Water Data'!$B$1,0,10*ROW('Water Data'!B100)))</f>
        <v/>
      </c>
      <c r="B103" s="55" t="str">
        <f ca="true">+IF(OFFSET('Water Data'!$A$3,0,10*ROW('Water Data'!A100))="","",OFFSET('Water Data'!$A$3,0,10*ROW('Water Data'!A100)))</f>
        <v/>
      </c>
      <c r="C103" s="55" t="str">
        <f ca="true">+IF(OFFSET('Water Data'!$C$3,0,10*ROW('Water Data'!C100))="","",OFFSET('Water Data'!$C$3,0,10*ROW('Water Data'!C100)))</f>
        <v/>
      </c>
      <c r="D103" s="243"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3"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3"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3"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3"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3"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3"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3"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3"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3"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3"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3"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3"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3"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3"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3"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3"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3"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4"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4"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4"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4"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4"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4"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4"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4"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4"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4"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4"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4"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4"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4"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4"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4"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4"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4"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4"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4"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4"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4"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4"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4"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4"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4"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4"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4"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4"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4"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5"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5"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5"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5"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5"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5"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5"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5"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5"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5"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5"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5"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5"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5"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5"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5"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5"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5"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2" t="str">
        <f ca="true">+IF(OFFSET('Water Data'!$C$28,0,10*ROW('Water Data'!C97))="","",OFFSET('Water Data'!$C$28,0,10*ROW('Water Data'!C97)))</f>
        <v/>
      </c>
      <c r="BT103" s="32" t="str">
        <f ca="true">+IF(OFFSET('Water Data'!$C$29,0,10*ROW('Water Data'!C97))="","",OFFSET('Water Data'!$C$29,0,10*ROW('Water Data'!C97)))</f>
        <v/>
      </c>
      <c r="BU103" s="32" t="str">
        <f ca="true">+IF(OFFSET('Water Data'!$C$30,0,10*ROW('Water Data'!C97))="","",OFFSET('Water Data'!$C$30,0,10*ROW('Water Data'!C97)))</f>
        <v/>
      </c>
      <c r="BV103" s="32" t="str">
        <f ca="true">+IF(OFFSET('Water Data'!$D$28,0,10*ROW('Water Data'!D97))="","",OFFSET('Water Data'!$D$28,0,10*ROW('Water Data'!D97)))</f>
        <v/>
      </c>
      <c r="BW103" s="32" t="str">
        <f ca="true">+IF(OFFSET('Water Data'!$D$29,0,10*ROW('Water Data'!D97))="","",OFFSET('Water Data'!$D$29,0,10*ROW('Water Data'!D97)))</f>
        <v/>
      </c>
      <c r="BX103" s="32" t="str">
        <f ca="true">+IF(OFFSET('Water Data'!$D$30,0,10*ROW('Water Data'!D97))="","",OFFSET('Water Data'!$D$30,0,10*ROW('Water Data'!D97)))</f>
        <v/>
      </c>
      <c r="BY103" s="32" t="str">
        <f ca="true">+IF(OFFSET('Water Data'!$E$28,0,10*ROW('Water Data'!E97))="","",OFFSET('Water Data'!$E$28,0,10*ROW('Water Data'!E97)))</f>
        <v/>
      </c>
      <c r="BZ103" s="32" t="str">
        <f ca="true">+IF(OFFSET('Water Data'!$E$29,0,10*ROW('Water Data'!E97))="","",OFFSET('Water Data'!$E$29,0,10*ROW('Water Data'!E97)))</f>
        <v/>
      </c>
      <c r="CA103" s="32" t="str">
        <f ca="true">+IF(OFFSET('Water Data'!$E$30,0,10*ROW('Water Data'!E97))="","",OFFSET('Water Data'!$E$30,0,10*ROW('Water Data'!E97)))</f>
        <v/>
      </c>
      <c r="CB103" s="32" t="str">
        <f ca="true">+IF(OFFSET('Water Data'!$F$28,0,10*ROW('Water Data'!F97))="","",OFFSET('Water Data'!$F$28,0,10*ROW('Water Data'!F97)))</f>
        <v/>
      </c>
      <c r="CC103" s="32" t="str">
        <f ca="true">+IF(OFFSET('Water Data'!$F$29,0,10*ROW('Water Data'!F97))="","",OFFSET('Water Data'!$F$29,0,10*ROW('Water Data'!F97)))</f>
        <v/>
      </c>
      <c r="CD103" s="32" t="str">
        <f ca="true">+IF(OFFSET('Water Data'!$F$30,0,10*ROW('Water Data'!F97))="","",OFFSET('Water Data'!$F$30,0,10*ROW('Water Data'!F97)))</f>
        <v/>
      </c>
      <c r="CE103" s="32" t="str">
        <f ca="true">+IF(OFFSET('Water Data'!$G$28,0,10*ROW('Water Data'!G97))="","",OFFSET('Water Data'!$G$28,0,10*ROW('Water Data'!G97)))</f>
        <v/>
      </c>
      <c r="CF103" s="32" t="str">
        <f ca="true">+IF(OFFSET('Water Data'!$G$29,0,10*ROW('Water Data'!G97))="","",OFFSET('Water Data'!$G$29,0,10*ROW('Water Data'!G97)))</f>
        <v/>
      </c>
      <c r="CG103" s="32" t="str">
        <f ca="true">+IF(OFFSET('Water Data'!$G$30,0,10*ROW('Water Data'!G97))="","",OFFSET('Water Data'!$G$30,0,10*ROW('Water Data'!G97)))</f>
        <v/>
      </c>
      <c r="CH103" s="32" t="str">
        <f ca="true">+IF(OFFSET('Water Data'!$H$28,0,10*ROW('Water Data'!H97))="","",OFFSET('Water Data'!$H$28,0,10*ROW('Water Data'!H97)))</f>
        <v/>
      </c>
      <c r="CI103" s="32" t="str">
        <f ca="true">+IF(OFFSET('Water Data'!$H$29,0,10*ROW('Water Data'!H97))="","",OFFSET('Water Data'!$H$29,0,10*ROW('Water Data'!H97)))</f>
        <v/>
      </c>
      <c r="CJ103" s="32" t="str">
        <f ca="true">+IF(OFFSET('Water Data'!$H$30,0,10*ROW('Water Data'!H97))="","",OFFSET('Water Data'!$H$30,0,10*ROW('Water Data'!H97)))</f>
        <v/>
      </c>
      <c r="CK103" s="32" t="str">
        <f ca="true">+IF(OFFSET('Sanitation Data'!$C$29,0,10*ROW('Sanitation Data'!C97))="","",OFFSET('Sanitation Data'!$C$29,0,10*ROW('Sanitation Data'!C97)))</f>
        <v/>
      </c>
      <c r="CL103" s="32" t="str">
        <f ca="true">+IF(OFFSET('Sanitation Data'!$C$30,0,10*ROW('Sanitation Data'!C97))="","",OFFSET('Sanitation Data'!$C$30,0,10*ROW('Sanitation Data'!C97)))</f>
        <v/>
      </c>
      <c r="CM103" s="32" t="str">
        <f ca="true">+IF(OFFSET('Sanitation Data'!$C$31,0,10*ROW('Sanitation Data'!C97))="","",OFFSET('Sanitation Data'!$C$31,0,10*ROW('Sanitation Data'!C97)))</f>
        <v/>
      </c>
      <c r="CN103" s="32" t="str">
        <f ca="true">+IF(OFFSET('Sanitation Data'!$C$32,0,10*ROW('Sanitation Data'!C97))="","",OFFSET('Sanitation Data'!$C$32,0,10*ROW('Sanitation Data'!C97)))</f>
        <v/>
      </c>
      <c r="CO103" s="32" t="str">
        <f ca="true">+IF(OFFSET('Sanitation Data'!$C$33,0,10*ROW('Sanitation Data'!C97))="","",OFFSET('Sanitation Data'!$C$33,0,10*ROW('Sanitation Data'!C97)))</f>
        <v/>
      </c>
      <c r="CP103" s="32" t="str">
        <f ca="true">+IF(OFFSET('Sanitation Data'!$D$29,0,10*ROW('Sanitation Data'!D97))="","",OFFSET('Sanitation Data'!$D$29,0,10*ROW('Sanitation Data'!D97)))</f>
        <v/>
      </c>
      <c r="CQ103" s="32" t="str">
        <f ca="true">+IF(OFFSET('Sanitation Data'!$D$30,0,10*ROW('Sanitation Data'!D97))="","",OFFSET('Sanitation Data'!$D$30,0,10*ROW('Sanitation Data'!D97)))</f>
        <v/>
      </c>
      <c r="CR103" s="32" t="str">
        <f ca="true">+IF(OFFSET('Sanitation Data'!$D$31,0,10*ROW('Sanitation Data'!D97))="","",OFFSET('Sanitation Data'!$D$31,0,10*ROW('Sanitation Data'!D97)))</f>
        <v/>
      </c>
      <c r="CS103" s="32" t="str">
        <f ca="true">+IF(OFFSET('Sanitation Data'!$D$32,0,10*ROW('Sanitation Data'!D97))="","",OFFSET('Sanitation Data'!$D$32,0,10*ROW('Sanitation Data'!D97)))</f>
        <v/>
      </c>
      <c r="CT103" s="32" t="str">
        <f ca="true">+IF(OFFSET('Sanitation Data'!$D$33,0,10*ROW('Sanitation Data'!D97))="","",OFFSET('Sanitation Data'!$D$33,0,10*ROW('Sanitation Data'!D97)))</f>
        <v/>
      </c>
      <c r="CU103" s="32" t="str">
        <f ca="true">+IF(OFFSET('Sanitation Data'!$E$29,0,10*ROW('Sanitation Data'!E97))="","",OFFSET('Sanitation Data'!$E$29,0,10*ROW('Sanitation Data'!E97)))</f>
        <v/>
      </c>
      <c r="CV103" s="32" t="str">
        <f ca="true">+IF(OFFSET('Sanitation Data'!$E$30,0,10*ROW('Sanitation Data'!E97))="","",OFFSET('Sanitation Data'!$E$30,0,10*ROW('Sanitation Data'!E97)))</f>
        <v/>
      </c>
      <c r="CW103" s="32" t="str">
        <f ca="true">+IF(OFFSET('Sanitation Data'!$E$31,0,10*ROW('Sanitation Data'!E97))="","",OFFSET('Sanitation Data'!$E$31,0,10*ROW('Sanitation Data'!E97)))</f>
        <v/>
      </c>
      <c r="CX103" s="32" t="str">
        <f ca="true">+IF(OFFSET('Sanitation Data'!$E$32,0,10*ROW('Sanitation Data'!E97))="","",OFFSET('Sanitation Data'!$E$32,0,10*ROW('Sanitation Data'!E97)))</f>
        <v/>
      </c>
      <c r="CY103" s="32" t="str">
        <f ca="true">+IF(OFFSET('Sanitation Data'!$E$33,0,10*ROW('Sanitation Data'!E97))="","",OFFSET('Sanitation Data'!$E$33,0,10*ROW('Sanitation Data'!E97)))</f>
        <v/>
      </c>
      <c r="CZ103" s="32" t="str">
        <f ca="true">+IF(OFFSET('Sanitation Data'!$F$29,0,10*ROW('Sanitation Data'!F97))="","",OFFSET('Sanitation Data'!$F$29,0,10*ROW('Sanitation Data'!F97)))</f>
        <v/>
      </c>
      <c r="DA103" s="32" t="str">
        <f ca="true">+IF(OFFSET('Sanitation Data'!$F$30,0,10*ROW('Sanitation Data'!F97))="","",OFFSET('Sanitation Data'!$F$30,0,10*ROW('Sanitation Data'!F97)))</f>
        <v/>
      </c>
      <c r="DB103" s="32" t="str">
        <f ca="true">+IF(OFFSET('Sanitation Data'!$F$31,0,10*ROW('Sanitation Data'!F97))="","",OFFSET('Sanitation Data'!$F$31,0,10*ROW('Sanitation Data'!F97)))</f>
        <v/>
      </c>
      <c r="DC103" s="32" t="str">
        <f ca="true">+IF(OFFSET('Sanitation Data'!$F$32,0,10*ROW('Sanitation Data'!F97))="","",OFFSET('Sanitation Data'!$F$32,0,10*ROW('Sanitation Data'!F97)))</f>
        <v/>
      </c>
      <c r="DD103" s="32" t="str">
        <f ca="true">+IF(OFFSET('Sanitation Data'!$F$33,0,10*ROW('Sanitation Data'!F97))="","",OFFSET('Sanitation Data'!$F$33,0,10*ROW('Sanitation Data'!F97)))</f>
        <v/>
      </c>
      <c r="DE103" s="32" t="str">
        <f ca="true">+IF(OFFSET('Sanitation Data'!$G$29,0,10*ROW('Sanitation Data'!G97))="","",OFFSET('Sanitation Data'!$G$29,0,10*ROW('Sanitation Data'!G97)))</f>
        <v/>
      </c>
      <c r="DF103" s="32" t="str">
        <f ca="true">+IF(OFFSET('Sanitation Data'!$G$30,0,10*ROW('Sanitation Data'!G97))="","",OFFSET('Sanitation Data'!$G$30,0,10*ROW('Sanitation Data'!G97)))</f>
        <v/>
      </c>
      <c r="DG103" s="32" t="str">
        <f ca="true">+IF(OFFSET('Sanitation Data'!$G$31,0,10*ROW('Sanitation Data'!G97))="","",OFFSET('Sanitation Data'!$G$31,0,10*ROW('Sanitation Data'!G97)))</f>
        <v/>
      </c>
      <c r="DH103" s="32" t="str">
        <f ca="true">+IF(OFFSET('Sanitation Data'!$G$32,0,10*ROW('Sanitation Data'!G97))="","",OFFSET('Sanitation Data'!$G$32,0,10*ROW('Sanitation Data'!G97)))</f>
        <v/>
      </c>
      <c r="DI103" s="32" t="str">
        <f ca="true">+IF(OFFSET('Sanitation Data'!$G$33,0,10*ROW('Sanitation Data'!G97))="","",OFFSET('Sanitation Data'!$G$33,0,10*ROW('Sanitation Data'!G97)))</f>
        <v/>
      </c>
      <c r="DJ103" s="32" t="str">
        <f ca="true">+IF(OFFSET('Sanitation Data'!$H$29,0,10*ROW('Sanitation Data'!H97))="","",OFFSET('Sanitation Data'!$H$29,0,10*ROW('Sanitation Data'!H97)))</f>
        <v/>
      </c>
      <c r="DK103" s="32" t="str">
        <f ca="true">+IF(OFFSET('Sanitation Data'!$H$30,0,10*ROW('Sanitation Data'!H97))="","",OFFSET('Sanitation Data'!$H$30,0,10*ROW('Sanitation Data'!H97)))</f>
        <v/>
      </c>
      <c r="DL103" s="32" t="str">
        <f ca="true">+IF(OFFSET('Sanitation Data'!$H$31,0,10*ROW('Sanitation Data'!H97))="","",OFFSET('Sanitation Data'!$H$31,0,10*ROW('Sanitation Data'!H97)))</f>
        <v/>
      </c>
      <c r="DM103" s="32" t="str">
        <f ca="true">+IF(OFFSET('Sanitation Data'!$H$32,0,10*ROW('Sanitation Data'!H97))="","",OFFSET('Sanitation Data'!$H$32,0,10*ROW('Sanitation Data'!H97)))</f>
        <v/>
      </c>
      <c r="DN103" s="32" t="str">
        <f ca="true">+IF(OFFSET('Sanitation Data'!$H$33,0,10*ROW('Sanitation Data'!H97))="","",OFFSET('Sanitation Data'!$H$33,0,10*ROW('Sanitation Data'!H97)))</f>
        <v/>
      </c>
      <c r="DO103" s="32" t="str">
        <f ca="true">+IF(OFFSET('Hygiene Data'!$C$12,0,10*ROW('Hygiene Data'!C97))="","",OFFSET('Hygiene Data'!$C$12,0,10*ROW('Hygiene Data'!C97)))</f>
        <v/>
      </c>
      <c r="DP103" s="32" t="str">
        <f ca="true">+IF(OFFSET('Hygiene Data'!$C$13,0,10*ROW('Hygiene Data'!C97))="","",OFFSET('Hygiene Data'!$C$13,0,10*ROW('Hygiene Data'!C97)))</f>
        <v/>
      </c>
      <c r="DQ103" s="32" t="str">
        <f ca="true">+IF(OFFSET('Hygiene Data'!$C$14,0,10*ROW('Hygiene Data'!C97))="","",OFFSET('Hygiene Data'!$C$14,0,10*ROW('Hygiene Data'!C97)))</f>
        <v/>
      </c>
      <c r="DR103" s="32" t="str">
        <f ca="true">+IF(OFFSET('Hygiene Data'!$D$12,0,10*ROW('Hygiene Data'!D97))="","",OFFSET('Hygiene Data'!$D$12,0,10*ROW('Hygiene Data'!D97)))</f>
        <v/>
      </c>
      <c r="DS103" s="32" t="str">
        <f ca="true">+IF(OFFSET('Hygiene Data'!$D$13,0,10*ROW('Hygiene Data'!D97))="","",OFFSET('Hygiene Data'!$D$13,0,10*ROW('Hygiene Data'!D97)))</f>
        <v/>
      </c>
      <c r="DT103" s="32" t="str">
        <f ca="true">+IF(OFFSET('Hygiene Data'!$D$14,0,10*ROW('Hygiene Data'!D97))="","",OFFSET('Hygiene Data'!$D$14,0,10*ROW('Hygiene Data'!D97)))</f>
        <v/>
      </c>
      <c r="DU103" s="32" t="str">
        <f ca="true">+IF(OFFSET('Hygiene Data'!$E$12,0,10*ROW('Hygiene Data'!E97))="","",OFFSET('Hygiene Data'!$E$12,0,10*ROW('Hygiene Data'!E97)))</f>
        <v/>
      </c>
      <c r="DV103" s="32" t="str">
        <f ca="true">+IF(OFFSET('Hygiene Data'!$E$13,0,10*ROW('Hygiene Data'!E97))="","",OFFSET('Hygiene Data'!$E$13,0,10*ROW('Hygiene Data'!E97)))</f>
        <v/>
      </c>
      <c r="DW103" s="32" t="str">
        <f ca="true">+IF(OFFSET('Hygiene Data'!$E$14,0,10*ROW('Hygiene Data'!E97))="","",OFFSET('Hygiene Data'!$E$14,0,10*ROW('Hygiene Data'!E97)))</f>
        <v/>
      </c>
      <c r="DX103" s="32" t="str">
        <f ca="true">+IF(OFFSET('Hygiene Data'!$F$12,0,10*ROW('Hygiene Data'!F97))="","",OFFSET('Hygiene Data'!$F$12,0,10*ROW('Hygiene Data'!F97)))</f>
        <v/>
      </c>
      <c r="DY103" s="32" t="str">
        <f ca="true">+IF(OFFSET('Hygiene Data'!$F$13,0,10*ROW('Hygiene Data'!F97))="","",OFFSET('Hygiene Data'!$F$13,0,10*ROW('Hygiene Data'!F97)))</f>
        <v/>
      </c>
      <c r="DZ103" s="32" t="str">
        <f ca="true">+IF(OFFSET('Hygiene Data'!$F$14,0,10*ROW('Hygiene Data'!F97))="","",OFFSET('Hygiene Data'!$F$14,0,10*ROW('Hygiene Data'!F97)))</f>
        <v/>
      </c>
      <c r="EA103" s="32" t="str">
        <f ca="true">+IF(OFFSET('Hygiene Data'!$G$12,0,10*ROW('Hygiene Data'!G97))="","",OFFSET('Hygiene Data'!$G$12,0,10*ROW('Hygiene Data'!G97)))</f>
        <v/>
      </c>
      <c r="EB103" s="32" t="str">
        <f ca="true">+IF(OFFSET('Hygiene Data'!$G$13,0,10*ROW('Hygiene Data'!G97))="","",OFFSET('Hygiene Data'!$G$13,0,10*ROW('Hygiene Data'!G97)))</f>
        <v/>
      </c>
      <c r="EC103" s="32" t="str">
        <f ca="true">+IF(OFFSET('Hygiene Data'!$G$14,0,10*ROW('Hygiene Data'!G97))="","",OFFSET('Hygiene Data'!$G$14,0,10*ROW('Hygiene Data'!G97)))</f>
        <v/>
      </c>
      <c r="ED103" s="32" t="str">
        <f ca="true">+IF(OFFSET('Hygiene Data'!$H$12,0,10*ROW('Hygiene Data'!H97))="","",OFFSET('Hygiene Data'!$H$12,0,10*ROW('Hygiene Data'!H97)))</f>
        <v/>
      </c>
      <c r="EE103" s="32" t="str">
        <f ca="true">+IF(OFFSET('Hygiene Data'!$H$13,0,10*ROW('Hygiene Data'!H97))="","",OFFSET('Hygiene Data'!$H$13,0,10*ROW('Hygiene Data'!H97)))</f>
        <v/>
      </c>
      <c r="EF103" s="32" t="str">
        <f ca="true">+IF(OFFSET('Hygiene Data'!$H$14,0,10*ROW('Hygiene Data'!H97))="","",OFFSET('Hygiene Data'!$H$14,0,10*ROW('Hygiene Data'!H97)))</f>
        <v/>
      </c>
    </row>
    <row r="104" x14ac:dyDescent="0.2">
      <c r="A104" s="55" t="str">
        <f ca="true">+IF(OFFSET('Water Data'!$B$1,0,10*ROW('Water Data'!B101))="","",OFFSET('Water Data'!$B$1,0,10*ROW('Water Data'!B101)))</f>
        <v/>
      </c>
      <c r="B104" s="55" t="str">
        <f ca="true">+IF(OFFSET('Water Data'!$A$3,0,10*ROW('Water Data'!A101))="","",OFFSET('Water Data'!$A$3,0,10*ROW('Water Data'!A101)))</f>
        <v/>
      </c>
      <c r="C104" s="55" t="str">
        <f ca="true">+IF(OFFSET('Water Data'!$C$3,0,10*ROW('Water Data'!C101))="","",OFFSET('Water Data'!$C$3,0,10*ROW('Water Data'!C101)))</f>
        <v/>
      </c>
      <c r="D104" s="243"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3"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3"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3"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3"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3"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3"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3"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3"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3"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3"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3"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3"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3"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3"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3"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3"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3"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4"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4"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4"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4"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4"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4"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4"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4"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4"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4"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4"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4"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4"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4"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4"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4"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4"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4"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4"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4"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4"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4"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4"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4"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4"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4"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4"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4"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4"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4"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5"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5"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5"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5"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5"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5"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5"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5"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5"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5"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5"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5"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5"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5"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5"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5"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5"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5"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2" t="str">
        <f ca="true">+IF(OFFSET('Water Data'!$C$28,0,10*ROW('Water Data'!C98))="","",OFFSET('Water Data'!$C$28,0,10*ROW('Water Data'!C98)))</f>
        <v/>
      </c>
      <c r="BT104" s="32" t="str">
        <f ca="true">+IF(OFFSET('Water Data'!$C$29,0,10*ROW('Water Data'!C98))="","",OFFSET('Water Data'!$C$29,0,10*ROW('Water Data'!C98)))</f>
        <v/>
      </c>
      <c r="BU104" s="32" t="str">
        <f ca="true">+IF(OFFSET('Water Data'!$C$30,0,10*ROW('Water Data'!C98))="","",OFFSET('Water Data'!$C$30,0,10*ROW('Water Data'!C98)))</f>
        <v/>
      </c>
      <c r="BV104" s="32" t="str">
        <f ca="true">+IF(OFFSET('Water Data'!$D$28,0,10*ROW('Water Data'!D98))="","",OFFSET('Water Data'!$D$28,0,10*ROW('Water Data'!D98)))</f>
        <v/>
      </c>
      <c r="BW104" s="32" t="str">
        <f ca="true">+IF(OFFSET('Water Data'!$D$29,0,10*ROW('Water Data'!D98))="","",OFFSET('Water Data'!$D$29,0,10*ROW('Water Data'!D98)))</f>
        <v/>
      </c>
      <c r="BX104" s="32" t="str">
        <f ca="true">+IF(OFFSET('Water Data'!$D$30,0,10*ROW('Water Data'!D98))="","",OFFSET('Water Data'!$D$30,0,10*ROW('Water Data'!D98)))</f>
        <v/>
      </c>
      <c r="BY104" s="32" t="str">
        <f ca="true">+IF(OFFSET('Water Data'!$E$28,0,10*ROW('Water Data'!E98))="","",OFFSET('Water Data'!$E$28,0,10*ROW('Water Data'!E98)))</f>
        <v/>
      </c>
      <c r="BZ104" s="32" t="str">
        <f ca="true">+IF(OFFSET('Water Data'!$E$29,0,10*ROW('Water Data'!E98))="","",OFFSET('Water Data'!$E$29,0,10*ROW('Water Data'!E98)))</f>
        <v/>
      </c>
      <c r="CA104" s="32" t="str">
        <f ca="true">+IF(OFFSET('Water Data'!$E$30,0,10*ROW('Water Data'!E98))="","",OFFSET('Water Data'!$E$30,0,10*ROW('Water Data'!E98)))</f>
        <v/>
      </c>
      <c r="CB104" s="32" t="str">
        <f ca="true">+IF(OFFSET('Water Data'!$F$28,0,10*ROW('Water Data'!F98))="","",OFFSET('Water Data'!$F$28,0,10*ROW('Water Data'!F98)))</f>
        <v/>
      </c>
      <c r="CC104" s="32" t="str">
        <f ca="true">+IF(OFFSET('Water Data'!$F$29,0,10*ROW('Water Data'!F98))="","",OFFSET('Water Data'!$F$29,0,10*ROW('Water Data'!F98)))</f>
        <v/>
      </c>
      <c r="CD104" s="32" t="str">
        <f ca="true">+IF(OFFSET('Water Data'!$F$30,0,10*ROW('Water Data'!F98))="","",OFFSET('Water Data'!$F$30,0,10*ROW('Water Data'!F98)))</f>
        <v/>
      </c>
      <c r="CE104" s="32" t="str">
        <f ca="true">+IF(OFFSET('Water Data'!$G$28,0,10*ROW('Water Data'!G98))="","",OFFSET('Water Data'!$G$28,0,10*ROW('Water Data'!G98)))</f>
        <v/>
      </c>
      <c r="CF104" s="32" t="str">
        <f ca="true">+IF(OFFSET('Water Data'!$G$29,0,10*ROW('Water Data'!G98))="","",OFFSET('Water Data'!$G$29,0,10*ROW('Water Data'!G98)))</f>
        <v/>
      </c>
      <c r="CG104" s="32" t="str">
        <f ca="true">+IF(OFFSET('Water Data'!$G$30,0,10*ROW('Water Data'!G98))="","",OFFSET('Water Data'!$G$30,0,10*ROW('Water Data'!G98)))</f>
        <v/>
      </c>
      <c r="CH104" s="32" t="str">
        <f ca="true">+IF(OFFSET('Water Data'!$H$28,0,10*ROW('Water Data'!H98))="","",OFFSET('Water Data'!$H$28,0,10*ROW('Water Data'!H98)))</f>
        <v/>
      </c>
      <c r="CI104" s="32" t="str">
        <f ca="true">+IF(OFFSET('Water Data'!$H$29,0,10*ROW('Water Data'!H98))="","",OFFSET('Water Data'!$H$29,0,10*ROW('Water Data'!H98)))</f>
        <v/>
      </c>
      <c r="CJ104" s="32" t="str">
        <f ca="true">+IF(OFFSET('Water Data'!$H$30,0,10*ROW('Water Data'!H98))="","",OFFSET('Water Data'!$H$30,0,10*ROW('Water Data'!H98)))</f>
        <v/>
      </c>
      <c r="CK104" s="32" t="str">
        <f ca="true">+IF(OFFSET('Sanitation Data'!$C$29,0,10*ROW('Sanitation Data'!C98))="","",OFFSET('Sanitation Data'!$C$29,0,10*ROW('Sanitation Data'!C98)))</f>
        <v/>
      </c>
      <c r="CL104" s="32" t="str">
        <f ca="true">+IF(OFFSET('Sanitation Data'!$C$30,0,10*ROW('Sanitation Data'!C98))="","",OFFSET('Sanitation Data'!$C$30,0,10*ROW('Sanitation Data'!C98)))</f>
        <v/>
      </c>
      <c r="CM104" s="32" t="str">
        <f ca="true">+IF(OFFSET('Sanitation Data'!$C$31,0,10*ROW('Sanitation Data'!C98))="","",OFFSET('Sanitation Data'!$C$31,0,10*ROW('Sanitation Data'!C98)))</f>
        <v/>
      </c>
      <c r="CN104" s="32" t="str">
        <f ca="true">+IF(OFFSET('Sanitation Data'!$C$32,0,10*ROW('Sanitation Data'!C98))="","",OFFSET('Sanitation Data'!$C$32,0,10*ROW('Sanitation Data'!C98)))</f>
        <v/>
      </c>
      <c r="CO104" s="32" t="str">
        <f ca="true">+IF(OFFSET('Sanitation Data'!$C$33,0,10*ROW('Sanitation Data'!C98))="","",OFFSET('Sanitation Data'!$C$33,0,10*ROW('Sanitation Data'!C98)))</f>
        <v/>
      </c>
      <c r="CP104" s="32" t="str">
        <f ca="true">+IF(OFFSET('Sanitation Data'!$D$29,0,10*ROW('Sanitation Data'!D98))="","",OFFSET('Sanitation Data'!$D$29,0,10*ROW('Sanitation Data'!D98)))</f>
        <v/>
      </c>
      <c r="CQ104" s="32" t="str">
        <f ca="true">+IF(OFFSET('Sanitation Data'!$D$30,0,10*ROW('Sanitation Data'!D98))="","",OFFSET('Sanitation Data'!$D$30,0,10*ROW('Sanitation Data'!D98)))</f>
        <v/>
      </c>
      <c r="CR104" s="32" t="str">
        <f ca="true">+IF(OFFSET('Sanitation Data'!$D$31,0,10*ROW('Sanitation Data'!D98))="","",OFFSET('Sanitation Data'!$D$31,0,10*ROW('Sanitation Data'!D98)))</f>
        <v/>
      </c>
      <c r="CS104" s="32" t="str">
        <f ca="true">+IF(OFFSET('Sanitation Data'!$D$32,0,10*ROW('Sanitation Data'!D98))="","",OFFSET('Sanitation Data'!$D$32,0,10*ROW('Sanitation Data'!D98)))</f>
        <v/>
      </c>
      <c r="CT104" s="32" t="str">
        <f ca="true">+IF(OFFSET('Sanitation Data'!$D$33,0,10*ROW('Sanitation Data'!D98))="","",OFFSET('Sanitation Data'!$D$33,0,10*ROW('Sanitation Data'!D98)))</f>
        <v/>
      </c>
      <c r="CU104" s="32" t="str">
        <f ca="true">+IF(OFFSET('Sanitation Data'!$E$29,0,10*ROW('Sanitation Data'!E98))="","",OFFSET('Sanitation Data'!$E$29,0,10*ROW('Sanitation Data'!E98)))</f>
        <v/>
      </c>
      <c r="CV104" s="32" t="str">
        <f ca="true">+IF(OFFSET('Sanitation Data'!$E$30,0,10*ROW('Sanitation Data'!E98))="","",OFFSET('Sanitation Data'!$E$30,0,10*ROW('Sanitation Data'!E98)))</f>
        <v/>
      </c>
      <c r="CW104" s="32" t="str">
        <f ca="true">+IF(OFFSET('Sanitation Data'!$E$31,0,10*ROW('Sanitation Data'!E98))="","",OFFSET('Sanitation Data'!$E$31,0,10*ROW('Sanitation Data'!E98)))</f>
        <v/>
      </c>
      <c r="CX104" s="32" t="str">
        <f ca="true">+IF(OFFSET('Sanitation Data'!$E$32,0,10*ROW('Sanitation Data'!E98))="","",OFFSET('Sanitation Data'!$E$32,0,10*ROW('Sanitation Data'!E98)))</f>
        <v/>
      </c>
      <c r="CY104" s="32" t="str">
        <f ca="true">+IF(OFFSET('Sanitation Data'!$E$33,0,10*ROW('Sanitation Data'!E98))="","",OFFSET('Sanitation Data'!$E$33,0,10*ROW('Sanitation Data'!E98)))</f>
        <v/>
      </c>
      <c r="CZ104" s="32" t="str">
        <f ca="true">+IF(OFFSET('Sanitation Data'!$F$29,0,10*ROW('Sanitation Data'!F98))="","",OFFSET('Sanitation Data'!$F$29,0,10*ROW('Sanitation Data'!F98)))</f>
        <v/>
      </c>
      <c r="DA104" s="32" t="str">
        <f ca="true">+IF(OFFSET('Sanitation Data'!$F$30,0,10*ROW('Sanitation Data'!F98))="","",OFFSET('Sanitation Data'!$F$30,0,10*ROW('Sanitation Data'!F98)))</f>
        <v/>
      </c>
      <c r="DB104" s="32" t="str">
        <f ca="true">+IF(OFFSET('Sanitation Data'!$F$31,0,10*ROW('Sanitation Data'!F98))="","",OFFSET('Sanitation Data'!$F$31,0,10*ROW('Sanitation Data'!F98)))</f>
        <v/>
      </c>
      <c r="DC104" s="32" t="str">
        <f ca="true">+IF(OFFSET('Sanitation Data'!$F$32,0,10*ROW('Sanitation Data'!F98))="","",OFFSET('Sanitation Data'!$F$32,0,10*ROW('Sanitation Data'!F98)))</f>
        <v/>
      </c>
      <c r="DD104" s="32" t="str">
        <f ca="true">+IF(OFFSET('Sanitation Data'!$F$33,0,10*ROW('Sanitation Data'!F98))="","",OFFSET('Sanitation Data'!$F$33,0,10*ROW('Sanitation Data'!F98)))</f>
        <v/>
      </c>
      <c r="DE104" s="32" t="str">
        <f ca="true">+IF(OFFSET('Sanitation Data'!$G$29,0,10*ROW('Sanitation Data'!G98))="","",OFFSET('Sanitation Data'!$G$29,0,10*ROW('Sanitation Data'!G98)))</f>
        <v/>
      </c>
      <c r="DF104" s="32" t="str">
        <f ca="true">+IF(OFFSET('Sanitation Data'!$G$30,0,10*ROW('Sanitation Data'!G98))="","",OFFSET('Sanitation Data'!$G$30,0,10*ROW('Sanitation Data'!G98)))</f>
        <v/>
      </c>
      <c r="DG104" s="32" t="str">
        <f ca="true">+IF(OFFSET('Sanitation Data'!$G$31,0,10*ROW('Sanitation Data'!G98))="","",OFFSET('Sanitation Data'!$G$31,0,10*ROW('Sanitation Data'!G98)))</f>
        <v/>
      </c>
      <c r="DH104" s="32" t="str">
        <f ca="true">+IF(OFFSET('Sanitation Data'!$G$32,0,10*ROW('Sanitation Data'!G98))="","",OFFSET('Sanitation Data'!$G$32,0,10*ROW('Sanitation Data'!G98)))</f>
        <v/>
      </c>
      <c r="DI104" s="32" t="str">
        <f ca="true">+IF(OFFSET('Sanitation Data'!$G$33,0,10*ROW('Sanitation Data'!G98))="","",OFFSET('Sanitation Data'!$G$33,0,10*ROW('Sanitation Data'!G98)))</f>
        <v/>
      </c>
      <c r="DJ104" s="32" t="str">
        <f ca="true">+IF(OFFSET('Sanitation Data'!$H$29,0,10*ROW('Sanitation Data'!H98))="","",OFFSET('Sanitation Data'!$H$29,0,10*ROW('Sanitation Data'!H98)))</f>
        <v/>
      </c>
      <c r="DK104" s="32" t="str">
        <f ca="true">+IF(OFFSET('Sanitation Data'!$H$30,0,10*ROW('Sanitation Data'!H98))="","",OFFSET('Sanitation Data'!$H$30,0,10*ROW('Sanitation Data'!H98)))</f>
        <v/>
      </c>
      <c r="DL104" s="32" t="str">
        <f ca="true">+IF(OFFSET('Sanitation Data'!$H$31,0,10*ROW('Sanitation Data'!H98))="","",OFFSET('Sanitation Data'!$H$31,0,10*ROW('Sanitation Data'!H98)))</f>
        <v/>
      </c>
      <c r="DM104" s="32" t="str">
        <f ca="true">+IF(OFFSET('Sanitation Data'!$H$32,0,10*ROW('Sanitation Data'!H98))="","",OFFSET('Sanitation Data'!$H$32,0,10*ROW('Sanitation Data'!H98)))</f>
        <v/>
      </c>
      <c r="DN104" s="32" t="str">
        <f ca="true">+IF(OFFSET('Sanitation Data'!$H$33,0,10*ROW('Sanitation Data'!H98))="","",OFFSET('Sanitation Data'!$H$33,0,10*ROW('Sanitation Data'!H98)))</f>
        <v/>
      </c>
      <c r="DO104" s="32" t="str">
        <f ca="true">+IF(OFFSET('Hygiene Data'!$C$12,0,10*ROW('Hygiene Data'!C98))="","",OFFSET('Hygiene Data'!$C$12,0,10*ROW('Hygiene Data'!C98)))</f>
        <v/>
      </c>
      <c r="DP104" s="32" t="str">
        <f ca="true">+IF(OFFSET('Hygiene Data'!$C$13,0,10*ROW('Hygiene Data'!C98))="","",OFFSET('Hygiene Data'!$C$13,0,10*ROW('Hygiene Data'!C98)))</f>
        <v/>
      </c>
      <c r="DQ104" s="32" t="str">
        <f ca="true">+IF(OFFSET('Hygiene Data'!$C$14,0,10*ROW('Hygiene Data'!C98))="","",OFFSET('Hygiene Data'!$C$14,0,10*ROW('Hygiene Data'!C98)))</f>
        <v/>
      </c>
      <c r="DR104" s="32" t="str">
        <f ca="true">+IF(OFFSET('Hygiene Data'!$D$12,0,10*ROW('Hygiene Data'!D98))="","",OFFSET('Hygiene Data'!$D$12,0,10*ROW('Hygiene Data'!D98)))</f>
        <v/>
      </c>
      <c r="DS104" s="32" t="str">
        <f ca="true">+IF(OFFSET('Hygiene Data'!$D$13,0,10*ROW('Hygiene Data'!D98))="","",OFFSET('Hygiene Data'!$D$13,0,10*ROW('Hygiene Data'!D98)))</f>
        <v/>
      </c>
      <c r="DT104" s="32" t="str">
        <f ca="true">+IF(OFFSET('Hygiene Data'!$D$14,0,10*ROW('Hygiene Data'!D98))="","",OFFSET('Hygiene Data'!$D$14,0,10*ROW('Hygiene Data'!D98)))</f>
        <v/>
      </c>
      <c r="DU104" s="32" t="str">
        <f ca="true">+IF(OFFSET('Hygiene Data'!$E$12,0,10*ROW('Hygiene Data'!E98))="","",OFFSET('Hygiene Data'!$E$12,0,10*ROW('Hygiene Data'!E98)))</f>
        <v/>
      </c>
      <c r="DV104" s="32" t="str">
        <f ca="true">+IF(OFFSET('Hygiene Data'!$E$13,0,10*ROW('Hygiene Data'!E98))="","",OFFSET('Hygiene Data'!$E$13,0,10*ROW('Hygiene Data'!E98)))</f>
        <v/>
      </c>
      <c r="DW104" s="32" t="str">
        <f ca="true">+IF(OFFSET('Hygiene Data'!$E$14,0,10*ROW('Hygiene Data'!E98))="","",OFFSET('Hygiene Data'!$E$14,0,10*ROW('Hygiene Data'!E98)))</f>
        <v/>
      </c>
      <c r="DX104" s="32" t="str">
        <f ca="true">+IF(OFFSET('Hygiene Data'!$F$12,0,10*ROW('Hygiene Data'!F98))="","",OFFSET('Hygiene Data'!$F$12,0,10*ROW('Hygiene Data'!F98)))</f>
        <v/>
      </c>
      <c r="DY104" s="32" t="str">
        <f ca="true">+IF(OFFSET('Hygiene Data'!$F$13,0,10*ROW('Hygiene Data'!F98))="","",OFFSET('Hygiene Data'!$F$13,0,10*ROW('Hygiene Data'!F98)))</f>
        <v/>
      </c>
      <c r="DZ104" s="32" t="str">
        <f ca="true">+IF(OFFSET('Hygiene Data'!$F$14,0,10*ROW('Hygiene Data'!F98))="","",OFFSET('Hygiene Data'!$F$14,0,10*ROW('Hygiene Data'!F98)))</f>
        <v/>
      </c>
      <c r="EA104" s="32" t="str">
        <f ca="true">+IF(OFFSET('Hygiene Data'!$G$12,0,10*ROW('Hygiene Data'!G98))="","",OFFSET('Hygiene Data'!$G$12,0,10*ROW('Hygiene Data'!G98)))</f>
        <v/>
      </c>
      <c r="EB104" s="32" t="str">
        <f ca="true">+IF(OFFSET('Hygiene Data'!$G$13,0,10*ROW('Hygiene Data'!G98))="","",OFFSET('Hygiene Data'!$G$13,0,10*ROW('Hygiene Data'!G98)))</f>
        <v/>
      </c>
      <c r="EC104" s="32" t="str">
        <f ca="true">+IF(OFFSET('Hygiene Data'!$G$14,0,10*ROW('Hygiene Data'!G98))="","",OFFSET('Hygiene Data'!$G$14,0,10*ROW('Hygiene Data'!G98)))</f>
        <v/>
      </c>
      <c r="ED104" s="32" t="str">
        <f ca="true">+IF(OFFSET('Hygiene Data'!$H$12,0,10*ROW('Hygiene Data'!H98))="","",OFFSET('Hygiene Data'!$H$12,0,10*ROW('Hygiene Data'!H98)))</f>
        <v/>
      </c>
      <c r="EE104" s="32" t="str">
        <f ca="true">+IF(OFFSET('Hygiene Data'!$H$13,0,10*ROW('Hygiene Data'!H98))="","",OFFSET('Hygiene Data'!$H$13,0,10*ROW('Hygiene Data'!H98)))</f>
        <v/>
      </c>
      <c r="EF104" s="32" t="str">
        <f ca="true">+IF(OFFSET('Hygiene Data'!$H$14,0,10*ROW('Hygiene Data'!H98))="","",OFFSET('Hygiene Data'!$H$14,0,10*ROW('Hygiene Data'!H98)))</f>
        <v/>
      </c>
    </row>
    <row r="105" x14ac:dyDescent="0.2">
      <c r="A105" s="55" t="str">
        <f ca="true">+IF(OFFSET('Water Data'!$B$1,0,10*ROW('Water Data'!B102))="","",OFFSET('Water Data'!$B$1,0,10*ROW('Water Data'!B102)))</f>
        <v/>
      </c>
      <c r="B105" s="55" t="str">
        <f ca="true">+IF(OFFSET('Water Data'!$A$3,0,10*ROW('Water Data'!A102))="","",OFFSET('Water Data'!$A$3,0,10*ROW('Water Data'!A102)))</f>
        <v/>
      </c>
      <c r="C105" s="55" t="str">
        <f ca="true">+IF(OFFSET('Water Data'!$C$3,0,10*ROW('Water Data'!C102))="","",OFFSET('Water Data'!$C$3,0,10*ROW('Water Data'!C102)))</f>
        <v/>
      </c>
      <c r="D105" s="243"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3"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3"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3"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3"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3"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3"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3"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3"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3"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3"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3"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3"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3"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3"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3"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3"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3"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4"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4"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4"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4"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4"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4"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4"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4"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4"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4"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4"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4"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4"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4"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4"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4"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4"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4"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4"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4"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4"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4"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4"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4"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4"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4"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4"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4"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4"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4"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5"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5"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5"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5"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5"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5"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5"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5"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5"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5"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5"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5"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5"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5"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5"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5"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5"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5"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2" t="str">
        <f ca="true">+IF(OFFSET('Water Data'!$C$28,0,10*ROW('Water Data'!C99))="","",OFFSET('Water Data'!$C$28,0,10*ROW('Water Data'!C99)))</f>
        <v/>
      </c>
      <c r="BT105" s="32" t="str">
        <f ca="true">+IF(OFFSET('Water Data'!$C$29,0,10*ROW('Water Data'!C99))="","",OFFSET('Water Data'!$C$29,0,10*ROW('Water Data'!C99)))</f>
        <v/>
      </c>
      <c r="BU105" s="32" t="str">
        <f ca="true">+IF(OFFSET('Water Data'!$C$30,0,10*ROW('Water Data'!C99))="","",OFFSET('Water Data'!$C$30,0,10*ROW('Water Data'!C99)))</f>
        <v/>
      </c>
      <c r="BV105" s="32" t="str">
        <f ca="true">+IF(OFFSET('Water Data'!$D$28,0,10*ROW('Water Data'!D99))="","",OFFSET('Water Data'!$D$28,0,10*ROW('Water Data'!D99)))</f>
        <v/>
      </c>
      <c r="BW105" s="32" t="str">
        <f ca="true">+IF(OFFSET('Water Data'!$D$29,0,10*ROW('Water Data'!D99))="","",OFFSET('Water Data'!$D$29,0,10*ROW('Water Data'!D99)))</f>
        <v/>
      </c>
      <c r="BX105" s="32" t="str">
        <f ca="true">+IF(OFFSET('Water Data'!$D$30,0,10*ROW('Water Data'!D99))="","",OFFSET('Water Data'!$D$30,0,10*ROW('Water Data'!D99)))</f>
        <v/>
      </c>
      <c r="BY105" s="32" t="str">
        <f ca="true">+IF(OFFSET('Water Data'!$E$28,0,10*ROW('Water Data'!E99))="","",OFFSET('Water Data'!$E$28,0,10*ROW('Water Data'!E99)))</f>
        <v/>
      </c>
      <c r="BZ105" s="32" t="str">
        <f ca="true">+IF(OFFSET('Water Data'!$E$29,0,10*ROW('Water Data'!E99))="","",OFFSET('Water Data'!$E$29,0,10*ROW('Water Data'!E99)))</f>
        <v/>
      </c>
      <c r="CA105" s="32" t="str">
        <f ca="true">+IF(OFFSET('Water Data'!$E$30,0,10*ROW('Water Data'!E99))="","",OFFSET('Water Data'!$E$30,0,10*ROW('Water Data'!E99)))</f>
        <v/>
      </c>
      <c r="CB105" s="32" t="str">
        <f ca="true">+IF(OFFSET('Water Data'!$F$28,0,10*ROW('Water Data'!F99))="","",OFFSET('Water Data'!$F$28,0,10*ROW('Water Data'!F99)))</f>
        <v/>
      </c>
      <c r="CC105" s="32" t="str">
        <f ca="true">+IF(OFFSET('Water Data'!$F$29,0,10*ROW('Water Data'!F99))="","",OFFSET('Water Data'!$F$29,0,10*ROW('Water Data'!F99)))</f>
        <v/>
      </c>
      <c r="CD105" s="32" t="str">
        <f ca="true">+IF(OFFSET('Water Data'!$F$30,0,10*ROW('Water Data'!F99))="","",OFFSET('Water Data'!$F$30,0,10*ROW('Water Data'!F99)))</f>
        <v/>
      </c>
      <c r="CE105" s="32" t="str">
        <f ca="true">+IF(OFFSET('Water Data'!$G$28,0,10*ROW('Water Data'!G99))="","",OFFSET('Water Data'!$G$28,0,10*ROW('Water Data'!G99)))</f>
        <v/>
      </c>
      <c r="CF105" s="32" t="str">
        <f ca="true">+IF(OFFSET('Water Data'!$G$29,0,10*ROW('Water Data'!G99))="","",OFFSET('Water Data'!$G$29,0,10*ROW('Water Data'!G99)))</f>
        <v/>
      </c>
      <c r="CG105" s="32" t="str">
        <f ca="true">+IF(OFFSET('Water Data'!$G$30,0,10*ROW('Water Data'!G99))="","",OFFSET('Water Data'!$G$30,0,10*ROW('Water Data'!G99)))</f>
        <v/>
      </c>
      <c r="CH105" s="32" t="str">
        <f ca="true">+IF(OFFSET('Water Data'!$H$28,0,10*ROW('Water Data'!H99))="","",OFFSET('Water Data'!$H$28,0,10*ROW('Water Data'!H99)))</f>
        <v/>
      </c>
      <c r="CI105" s="32" t="str">
        <f ca="true">+IF(OFFSET('Water Data'!$H$29,0,10*ROW('Water Data'!H99))="","",OFFSET('Water Data'!$H$29,0,10*ROW('Water Data'!H99)))</f>
        <v/>
      </c>
      <c r="CJ105" s="32" t="str">
        <f ca="true">+IF(OFFSET('Water Data'!$H$30,0,10*ROW('Water Data'!H99))="","",OFFSET('Water Data'!$H$30,0,10*ROW('Water Data'!H99)))</f>
        <v/>
      </c>
      <c r="CK105" s="32" t="str">
        <f ca="true">+IF(OFFSET('Sanitation Data'!$C$29,0,10*ROW('Sanitation Data'!C99))="","",OFFSET('Sanitation Data'!$C$29,0,10*ROW('Sanitation Data'!C99)))</f>
        <v/>
      </c>
      <c r="CL105" s="32" t="str">
        <f ca="true">+IF(OFFSET('Sanitation Data'!$C$30,0,10*ROW('Sanitation Data'!C99))="","",OFFSET('Sanitation Data'!$C$30,0,10*ROW('Sanitation Data'!C99)))</f>
        <v/>
      </c>
      <c r="CM105" s="32" t="str">
        <f ca="true">+IF(OFFSET('Sanitation Data'!$C$31,0,10*ROW('Sanitation Data'!C99))="","",OFFSET('Sanitation Data'!$C$31,0,10*ROW('Sanitation Data'!C99)))</f>
        <v/>
      </c>
      <c r="CN105" s="32" t="str">
        <f ca="true">+IF(OFFSET('Sanitation Data'!$C$32,0,10*ROW('Sanitation Data'!C99))="","",OFFSET('Sanitation Data'!$C$32,0,10*ROW('Sanitation Data'!C99)))</f>
        <v/>
      </c>
      <c r="CO105" s="32" t="str">
        <f ca="true">+IF(OFFSET('Sanitation Data'!$C$33,0,10*ROW('Sanitation Data'!C99))="","",OFFSET('Sanitation Data'!$C$33,0,10*ROW('Sanitation Data'!C99)))</f>
        <v/>
      </c>
      <c r="CP105" s="32" t="str">
        <f ca="true">+IF(OFFSET('Sanitation Data'!$D$29,0,10*ROW('Sanitation Data'!D99))="","",OFFSET('Sanitation Data'!$D$29,0,10*ROW('Sanitation Data'!D99)))</f>
        <v/>
      </c>
      <c r="CQ105" s="32" t="str">
        <f ca="true">+IF(OFFSET('Sanitation Data'!$D$30,0,10*ROW('Sanitation Data'!D99))="","",OFFSET('Sanitation Data'!$D$30,0,10*ROW('Sanitation Data'!D99)))</f>
        <v/>
      </c>
      <c r="CR105" s="32" t="str">
        <f ca="true">+IF(OFFSET('Sanitation Data'!$D$31,0,10*ROW('Sanitation Data'!D99))="","",OFFSET('Sanitation Data'!$D$31,0,10*ROW('Sanitation Data'!D99)))</f>
        <v/>
      </c>
      <c r="CS105" s="32" t="str">
        <f ca="true">+IF(OFFSET('Sanitation Data'!$D$32,0,10*ROW('Sanitation Data'!D99))="","",OFFSET('Sanitation Data'!$D$32,0,10*ROW('Sanitation Data'!D99)))</f>
        <v/>
      </c>
      <c r="CT105" s="32" t="str">
        <f ca="true">+IF(OFFSET('Sanitation Data'!$D$33,0,10*ROW('Sanitation Data'!D99))="","",OFFSET('Sanitation Data'!$D$33,0,10*ROW('Sanitation Data'!D99)))</f>
        <v/>
      </c>
      <c r="CU105" s="32" t="str">
        <f ca="true">+IF(OFFSET('Sanitation Data'!$E$29,0,10*ROW('Sanitation Data'!E99))="","",OFFSET('Sanitation Data'!$E$29,0,10*ROW('Sanitation Data'!E99)))</f>
        <v/>
      </c>
      <c r="CV105" s="32" t="str">
        <f ca="true">+IF(OFFSET('Sanitation Data'!$E$30,0,10*ROW('Sanitation Data'!E99))="","",OFFSET('Sanitation Data'!$E$30,0,10*ROW('Sanitation Data'!E99)))</f>
        <v/>
      </c>
      <c r="CW105" s="32" t="str">
        <f ca="true">+IF(OFFSET('Sanitation Data'!$E$31,0,10*ROW('Sanitation Data'!E99))="","",OFFSET('Sanitation Data'!$E$31,0,10*ROW('Sanitation Data'!E99)))</f>
        <v/>
      </c>
      <c r="CX105" s="32" t="str">
        <f ca="true">+IF(OFFSET('Sanitation Data'!$E$32,0,10*ROW('Sanitation Data'!E99))="","",OFFSET('Sanitation Data'!$E$32,0,10*ROW('Sanitation Data'!E99)))</f>
        <v/>
      </c>
      <c r="CY105" s="32" t="str">
        <f ca="true">+IF(OFFSET('Sanitation Data'!$E$33,0,10*ROW('Sanitation Data'!E99))="","",OFFSET('Sanitation Data'!$E$33,0,10*ROW('Sanitation Data'!E99)))</f>
        <v/>
      </c>
      <c r="CZ105" s="32" t="str">
        <f ca="true">+IF(OFFSET('Sanitation Data'!$F$29,0,10*ROW('Sanitation Data'!F99))="","",OFFSET('Sanitation Data'!$F$29,0,10*ROW('Sanitation Data'!F99)))</f>
        <v/>
      </c>
      <c r="DA105" s="32" t="str">
        <f ca="true">+IF(OFFSET('Sanitation Data'!$F$30,0,10*ROW('Sanitation Data'!F99))="","",OFFSET('Sanitation Data'!$F$30,0,10*ROW('Sanitation Data'!F99)))</f>
        <v/>
      </c>
      <c r="DB105" s="32" t="str">
        <f ca="true">+IF(OFFSET('Sanitation Data'!$F$31,0,10*ROW('Sanitation Data'!F99))="","",OFFSET('Sanitation Data'!$F$31,0,10*ROW('Sanitation Data'!F99)))</f>
        <v/>
      </c>
      <c r="DC105" s="32" t="str">
        <f ca="true">+IF(OFFSET('Sanitation Data'!$F$32,0,10*ROW('Sanitation Data'!F99))="","",OFFSET('Sanitation Data'!$F$32,0,10*ROW('Sanitation Data'!F99)))</f>
        <v/>
      </c>
      <c r="DD105" s="32" t="str">
        <f ca="true">+IF(OFFSET('Sanitation Data'!$F$33,0,10*ROW('Sanitation Data'!F99))="","",OFFSET('Sanitation Data'!$F$33,0,10*ROW('Sanitation Data'!F99)))</f>
        <v/>
      </c>
      <c r="DE105" s="32" t="str">
        <f ca="true">+IF(OFFSET('Sanitation Data'!$G$29,0,10*ROW('Sanitation Data'!G99))="","",OFFSET('Sanitation Data'!$G$29,0,10*ROW('Sanitation Data'!G99)))</f>
        <v/>
      </c>
      <c r="DF105" s="32" t="str">
        <f ca="true">+IF(OFFSET('Sanitation Data'!$G$30,0,10*ROW('Sanitation Data'!G99))="","",OFFSET('Sanitation Data'!$G$30,0,10*ROW('Sanitation Data'!G99)))</f>
        <v/>
      </c>
      <c r="DG105" s="32" t="str">
        <f ca="true">+IF(OFFSET('Sanitation Data'!$G$31,0,10*ROW('Sanitation Data'!G99))="","",OFFSET('Sanitation Data'!$G$31,0,10*ROW('Sanitation Data'!G99)))</f>
        <v/>
      </c>
      <c r="DH105" s="32" t="str">
        <f ca="true">+IF(OFFSET('Sanitation Data'!$G$32,0,10*ROW('Sanitation Data'!G99))="","",OFFSET('Sanitation Data'!$G$32,0,10*ROW('Sanitation Data'!G99)))</f>
        <v/>
      </c>
      <c r="DI105" s="32" t="str">
        <f ca="true">+IF(OFFSET('Sanitation Data'!$G$33,0,10*ROW('Sanitation Data'!G99))="","",OFFSET('Sanitation Data'!$G$33,0,10*ROW('Sanitation Data'!G99)))</f>
        <v/>
      </c>
      <c r="DJ105" s="32" t="str">
        <f ca="true">+IF(OFFSET('Sanitation Data'!$H$29,0,10*ROW('Sanitation Data'!H99))="","",OFFSET('Sanitation Data'!$H$29,0,10*ROW('Sanitation Data'!H99)))</f>
        <v/>
      </c>
      <c r="DK105" s="32" t="str">
        <f ca="true">+IF(OFFSET('Sanitation Data'!$H$30,0,10*ROW('Sanitation Data'!H99))="","",OFFSET('Sanitation Data'!$H$30,0,10*ROW('Sanitation Data'!H99)))</f>
        <v/>
      </c>
      <c r="DL105" s="32" t="str">
        <f ca="true">+IF(OFFSET('Sanitation Data'!$H$31,0,10*ROW('Sanitation Data'!H99))="","",OFFSET('Sanitation Data'!$H$31,0,10*ROW('Sanitation Data'!H99)))</f>
        <v/>
      </c>
      <c r="DM105" s="32" t="str">
        <f ca="true">+IF(OFFSET('Sanitation Data'!$H$32,0,10*ROW('Sanitation Data'!H99))="","",OFFSET('Sanitation Data'!$H$32,0,10*ROW('Sanitation Data'!H99)))</f>
        <v/>
      </c>
      <c r="DN105" s="32" t="str">
        <f ca="true">+IF(OFFSET('Sanitation Data'!$H$33,0,10*ROW('Sanitation Data'!H99))="","",OFFSET('Sanitation Data'!$H$33,0,10*ROW('Sanitation Data'!H99)))</f>
        <v/>
      </c>
      <c r="DO105" s="32" t="str">
        <f ca="true">+IF(OFFSET('Hygiene Data'!$C$12,0,10*ROW('Hygiene Data'!C99))="","",OFFSET('Hygiene Data'!$C$12,0,10*ROW('Hygiene Data'!C99)))</f>
        <v/>
      </c>
      <c r="DP105" s="32" t="str">
        <f ca="true">+IF(OFFSET('Hygiene Data'!$C$13,0,10*ROW('Hygiene Data'!C99))="","",OFFSET('Hygiene Data'!$C$13,0,10*ROW('Hygiene Data'!C99)))</f>
        <v/>
      </c>
      <c r="DQ105" s="32" t="str">
        <f ca="true">+IF(OFFSET('Hygiene Data'!$C$14,0,10*ROW('Hygiene Data'!C99))="","",OFFSET('Hygiene Data'!$C$14,0,10*ROW('Hygiene Data'!C99)))</f>
        <v/>
      </c>
      <c r="DR105" s="32" t="str">
        <f ca="true">+IF(OFFSET('Hygiene Data'!$D$12,0,10*ROW('Hygiene Data'!D99))="","",OFFSET('Hygiene Data'!$D$12,0,10*ROW('Hygiene Data'!D99)))</f>
        <v/>
      </c>
      <c r="DS105" s="32" t="str">
        <f ca="true">+IF(OFFSET('Hygiene Data'!$D$13,0,10*ROW('Hygiene Data'!D99))="","",OFFSET('Hygiene Data'!$D$13,0,10*ROW('Hygiene Data'!D99)))</f>
        <v/>
      </c>
      <c r="DT105" s="32" t="str">
        <f ca="true">+IF(OFFSET('Hygiene Data'!$D$14,0,10*ROW('Hygiene Data'!D99))="","",OFFSET('Hygiene Data'!$D$14,0,10*ROW('Hygiene Data'!D99)))</f>
        <v/>
      </c>
      <c r="DU105" s="32" t="str">
        <f ca="true">+IF(OFFSET('Hygiene Data'!$E$12,0,10*ROW('Hygiene Data'!E99))="","",OFFSET('Hygiene Data'!$E$12,0,10*ROW('Hygiene Data'!E99)))</f>
        <v/>
      </c>
      <c r="DV105" s="32" t="str">
        <f ca="true">+IF(OFFSET('Hygiene Data'!$E$13,0,10*ROW('Hygiene Data'!E99))="","",OFFSET('Hygiene Data'!$E$13,0,10*ROW('Hygiene Data'!E99)))</f>
        <v/>
      </c>
      <c r="DW105" s="32" t="str">
        <f ca="true">+IF(OFFSET('Hygiene Data'!$E$14,0,10*ROW('Hygiene Data'!E99))="","",OFFSET('Hygiene Data'!$E$14,0,10*ROW('Hygiene Data'!E99)))</f>
        <v/>
      </c>
      <c r="DX105" s="32" t="str">
        <f ca="true">+IF(OFFSET('Hygiene Data'!$F$12,0,10*ROW('Hygiene Data'!F99))="","",OFFSET('Hygiene Data'!$F$12,0,10*ROW('Hygiene Data'!F99)))</f>
        <v/>
      </c>
      <c r="DY105" s="32" t="str">
        <f ca="true">+IF(OFFSET('Hygiene Data'!$F$13,0,10*ROW('Hygiene Data'!F99))="","",OFFSET('Hygiene Data'!$F$13,0,10*ROW('Hygiene Data'!F99)))</f>
        <v/>
      </c>
      <c r="DZ105" s="32" t="str">
        <f ca="true">+IF(OFFSET('Hygiene Data'!$F$14,0,10*ROW('Hygiene Data'!F99))="","",OFFSET('Hygiene Data'!$F$14,0,10*ROW('Hygiene Data'!F99)))</f>
        <v/>
      </c>
      <c r="EA105" s="32" t="str">
        <f ca="true">+IF(OFFSET('Hygiene Data'!$G$12,0,10*ROW('Hygiene Data'!G99))="","",OFFSET('Hygiene Data'!$G$12,0,10*ROW('Hygiene Data'!G99)))</f>
        <v/>
      </c>
      <c r="EB105" s="32" t="str">
        <f ca="true">+IF(OFFSET('Hygiene Data'!$G$13,0,10*ROW('Hygiene Data'!G99))="","",OFFSET('Hygiene Data'!$G$13,0,10*ROW('Hygiene Data'!G99)))</f>
        <v/>
      </c>
      <c r="EC105" s="32" t="str">
        <f ca="true">+IF(OFFSET('Hygiene Data'!$G$14,0,10*ROW('Hygiene Data'!G99))="","",OFFSET('Hygiene Data'!$G$14,0,10*ROW('Hygiene Data'!G99)))</f>
        <v/>
      </c>
      <c r="ED105" s="32" t="str">
        <f ca="true">+IF(OFFSET('Hygiene Data'!$H$12,0,10*ROW('Hygiene Data'!H99))="","",OFFSET('Hygiene Data'!$H$12,0,10*ROW('Hygiene Data'!H99)))</f>
        <v/>
      </c>
      <c r="EE105" s="32" t="str">
        <f ca="true">+IF(OFFSET('Hygiene Data'!$H$13,0,10*ROW('Hygiene Data'!H99))="","",OFFSET('Hygiene Data'!$H$13,0,10*ROW('Hygiene Data'!H99)))</f>
        <v/>
      </c>
      <c r="EF105" s="32" t="str">
        <f ca="true">+IF(OFFSET('Hygiene Data'!$H$14,0,10*ROW('Hygiene Data'!H99))="","",OFFSET('Hygiene Data'!$H$14,0,10*ROW('Hygiene Data'!H99)))</f>
        <v/>
      </c>
    </row>
    <row r="106" x14ac:dyDescent="0.2">
      <c r="A106" s="55" t="str">
        <f ca="true">+IF(OFFSET('Water Data'!$B$1,0,10*ROW('Water Data'!B103))="","",OFFSET('Water Data'!$B$1,0,10*ROW('Water Data'!B103)))</f>
        <v/>
      </c>
      <c r="B106" s="55" t="str">
        <f ca="true">+IF(OFFSET('Water Data'!$A$3,0,10*ROW('Water Data'!A103))="","",OFFSET('Water Data'!$A$3,0,10*ROW('Water Data'!A103)))</f>
        <v/>
      </c>
      <c r="C106" s="55" t="str">
        <f ca="true">+IF(OFFSET('Water Data'!$C$3,0,10*ROW('Water Data'!C103))="","",OFFSET('Water Data'!$C$3,0,10*ROW('Water Data'!C103)))</f>
        <v/>
      </c>
      <c r="D106" s="243"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3"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3"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3"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3"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3"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3"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3"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3"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3"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3"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3"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3"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3"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3"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3"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3"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3"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4"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4"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4"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4"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4"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4"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4"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4"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4"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4"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4"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4"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4"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4"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4"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4"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4"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4"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4"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4"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4"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4"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4"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4"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4"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4"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4"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4"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4"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4"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5"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5"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5"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5"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5"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5"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5"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5"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5"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5"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5"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5"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5"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5"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5"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5"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5"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5"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2" t="str">
        <f ca="true">+IF(OFFSET('Water Data'!$C$28,0,10*ROW('Water Data'!C100))="","",OFFSET('Water Data'!$C$28,0,10*ROW('Water Data'!C100)))</f>
        <v/>
      </c>
      <c r="BT106" s="32" t="str">
        <f ca="true">+IF(OFFSET('Water Data'!$C$29,0,10*ROW('Water Data'!C100))="","",OFFSET('Water Data'!$C$29,0,10*ROW('Water Data'!C100)))</f>
        <v/>
      </c>
      <c r="BU106" s="32" t="str">
        <f ca="true">+IF(OFFSET('Water Data'!$C$30,0,10*ROW('Water Data'!C100))="","",OFFSET('Water Data'!$C$30,0,10*ROW('Water Data'!C100)))</f>
        <v/>
      </c>
      <c r="BV106" s="32" t="str">
        <f ca="true">+IF(OFFSET('Water Data'!$D$28,0,10*ROW('Water Data'!D100))="","",OFFSET('Water Data'!$D$28,0,10*ROW('Water Data'!D100)))</f>
        <v/>
      </c>
      <c r="BW106" s="32" t="str">
        <f ca="true">+IF(OFFSET('Water Data'!$D$29,0,10*ROW('Water Data'!D100))="","",OFFSET('Water Data'!$D$29,0,10*ROW('Water Data'!D100)))</f>
        <v/>
      </c>
      <c r="BX106" s="32" t="str">
        <f ca="true">+IF(OFFSET('Water Data'!$D$30,0,10*ROW('Water Data'!D100))="","",OFFSET('Water Data'!$D$30,0,10*ROW('Water Data'!D100)))</f>
        <v/>
      </c>
      <c r="BY106" s="32" t="str">
        <f ca="true">+IF(OFFSET('Water Data'!$E$28,0,10*ROW('Water Data'!E100))="","",OFFSET('Water Data'!$E$28,0,10*ROW('Water Data'!E100)))</f>
        <v/>
      </c>
      <c r="BZ106" s="32" t="str">
        <f ca="true">+IF(OFFSET('Water Data'!$E$29,0,10*ROW('Water Data'!E100))="","",OFFSET('Water Data'!$E$29,0,10*ROW('Water Data'!E100)))</f>
        <v/>
      </c>
      <c r="CA106" s="32" t="str">
        <f ca="true">+IF(OFFSET('Water Data'!$E$30,0,10*ROW('Water Data'!E100))="","",OFFSET('Water Data'!$E$30,0,10*ROW('Water Data'!E100)))</f>
        <v/>
      </c>
      <c r="CB106" s="32" t="str">
        <f ca="true">+IF(OFFSET('Water Data'!$F$28,0,10*ROW('Water Data'!F100))="","",OFFSET('Water Data'!$F$28,0,10*ROW('Water Data'!F100)))</f>
        <v/>
      </c>
      <c r="CC106" s="32" t="str">
        <f ca="true">+IF(OFFSET('Water Data'!$F$29,0,10*ROW('Water Data'!F100))="","",OFFSET('Water Data'!$F$29,0,10*ROW('Water Data'!F100)))</f>
        <v/>
      </c>
      <c r="CD106" s="32" t="str">
        <f ca="true">+IF(OFFSET('Water Data'!$F$30,0,10*ROW('Water Data'!F100))="","",OFFSET('Water Data'!$F$30,0,10*ROW('Water Data'!F100)))</f>
        <v/>
      </c>
      <c r="CE106" s="32" t="str">
        <f ca="true">+IF(OFFSET('Water Data'!$G$28,0,10*ROW('Water Data'!G100))="","",OFFSET('Water Data'!$G$28,0,10*ROW('Water Data'!G100)))</f>
        <v/>
      </c>
      <c r="CF106" s="32" t="str">
        <f ca="true">+IF(OFFSET('Water Data'!$G$29,0,10*ROW('Water Data'!G100))="","",OFFSET('Water Data'!$G$29,0,10*ROW('Water Data'!G100)))</f>
        <v/>
      </c>
      <c r="CG106" s="32" t="str">
        <f ca="true">+IF(OFFSET('Water Data'!$G$30,0,10*ROW('Water Data'!G100))="","",OFFSET('Water Data'!$G$30,0,10*ROW('Water Data'!G100)))</f>
        <v/>
      </c>
      <c r="CH106" s="32" t="str">
        <f ca="true">+IF(OFFSET('Water Data'!$H$28,0,10*ROW('Water Data'!H100))="","",OFFSET('Water Data'!$H$28,0,10*ROW('Water Data'!H100)))</f>
        <v/>
      </c>
      <c r="CI106" s="32" t="str">
        <f ca="true">+IF(OFFSET('Water Data'!$H$29,0,10*ROW('Water Data'!H100))="","",OFFSET('Water Data'!$H$29,0,10*ROW('Water Data'!H100)))</f>
        <v/>
      </c>
      <c r="CJ106" s="32" t="str">
        <f ca="true">+IF(OFFSET('Water Data'!$H$30,0,10*ROW('Water Data'!H100))="","",OFFSET('Water Data'!$H$30,0,10*ROW('Water Data'!H100)))</f>
        <v/>
      </c>
      <c r="CK106" s="32" t="str">
        <f ca="true">+IF(OFFSET('Sanitation Data'!$C$29,0,10*ROW('Sanitation Data'!C100))="","",OFFSET('Sanitation Data'!$C$29,0,10*ROW('Sanitation Data'!C100)))</f>
        <v/>
      </c>
      <c r="CL106" s="32" t="str">
        <f ca="true">+IF(OFFSET('Sanitation Data'!$C$30,0,10*ROW('Sanitation Data'!C100))="","",OFFSET('Sanitation Data'!$C$30,0,10*ROW('Sanitation Data'!C100)))</f>
        <v/>
      </c>
      <c r="CM106" s="32" t="str">
        <f ca="true">+IF(OFFSET('Sanitation Data'!$C$31,0,10*ROW('Sanitation Data'!C100))="","",OFFSET('Sanitation Data'!$C$31,0,10*ROW('Sanitation Data'!C100)))</f>
        <v/>
      </c>
      <c r="CN106" s="32" t="str">
        <f ca="true">+IF(OFFSET('Sanitation Data'!$C$32,0,10*ROW('Sanitation Data'!C100))="","",OFFSET('Sanitation Data'!$C$32,0,10*ROW('Sanitation Data'!C100)))</f>
        <v/>
      </c>
      <c r="CO106" s="32" t="str">
        <f ca="true">+IF(OFFSET('Sanitation Data'!$C$33,0,10*ROW('Sanitation Data'!C100))="","",OFFSET('Sanitation Data'!$C$33,0,10*ROW('Sanitation Data'!C100)))</f>
        <v/>
      </c>
      <c r="CP106" s="32" t="str">
        <f ca="true">+IF(OFFSET('Sanitation Data'!$D$29,0,10*ROW('Sanitation Data'!D100))="","",OFFSET('Sanitation Data'!$D$29,0,10*ROW('Sanitation Data'!D100)))</f>
        <v/>
      </c>
      <c r="CQ106" s="32" t="str">
        <f ca="true">+IF(OFFSET('Sanitation Data'!$D$30,0,10*ROW('Sanitation Data'!D100))="","",OFFSET('Sanitation Data'!$D$30,0,10*ROW('Sanitation Data'!D100)))</f>
        <v/>
      </c>
      <c r="CR106" s="32" t="str">
        <f ca="true">+IF(OFFSET('Sanitation Data'!$D$31,0,10*ROW('Sanitation Data'!D100))="","",OFFSET('Sanitation Data'!$D$31,0,10*ROW('Sanitation Data'!D100)))</f>
        <v/>
      </c>
      <c r="CS106" s="32" t="str">
        <f ca="true">+IF(OFFSET('Sanitation Data'!$D$32,0,10*ROW('Sanitation Data'!D100))="","",OFFSET('Sanitation Data'!$D$32,0,10*ROW('Sanitation Data'!D100)))</f>
        <v/>
      </c>
      <c r="CT106" s="32" t="str">
        <f ca="true">+IF(OFFSET('Sanitation Data'!$D$33,0,10*ROW('Sanitation Data'!D100))="","",OFFSET('Sanitation Data'!$D$33,0,10*ROW('Sanitation Data'!D100)))</f>
        <v/>
      </c>
      <c r="CU106" s="32" t="str">
        <f ca="true">+IF(OFFSET('Sanitation Data'!$E$29,0,10*ROW('Sanitation Data'!E100))="","",OFFSET('Sanitation Data'!$E$29,0,10*ROW('Sanitation Data'!E100)))</f>
        <v/>
      </c>
      <c r="CV106" s="32" t="str">
        <f ca="true">+IF(OFFSET('Sanitation Data'!$E$30,0,10*ROW('Sanitation Data'!E100))="","",OFFSET('Sanitation Data'!$E$30,0,10*ROW('Sanitation Data'!E100)))</f>
        <v/>
      </c>
      <c r="CW106" s="32" t="str">
        <f ca="true">+IF(OFFSET('Sanitation Data'!$E$31,0,10*ROW('Sanitation Data'!E100))="","",OFFSET('Sanitation Data'!$E$31,0,10*ROW('Sanitation Data'!E100)))</f>
        <v/>
      </c>
      <c r="CX106" s="32" t="str">
        <f ca="true">+IF(OFFSET('Sanitation Data'!$E$32,0,10*ROW('Sanitation Data'!E100))="","",OFFSET('Sanitation Data'!$E$32,0,10*ROW('Sanitation Data'!E100)))</f>
        <v/>
      </c>
      <c r="CY106" s="32" t="str">
        <f ca="true">+IF(OFFSET('Sanitation Data'!$E$33,0,10*ROW('Sanitation Data'!E100))="","",OFFSET('Sanitation Data'!$E$33,0,10*ROW('Sanitation Data'!E100)))</f>
        <v/>
      </c>
      <c r="CZ106" s="32" t="str">
        <f ca="true">+IF(OFFSET('Sanitation Data'!$F$29,0,10*ROW('Sanitation Data'!F100))="","",OFFSET('Sanitation Data'!$F$29,0,10*ROW('Sanitation Data'!F100)))</f>
        <v/>
      </c>
      <c r="DA106" s="32" t="str">
        <f ca="true">+IF(OFFSET('Sanitation Data'!$F$30,0,10*ROW('Sanitation Data'!F100))="","",OFFSET('Sanitation Data'!$F$30,0,10*ROW('Sanitation Data'!F100)))</f>
        <v/>
      </c>
      <c r="DB106" s="32" t="str">
        <f ca="true">+IF(OFFSET('Sanitation Data'!$F$31,0,10*ROW('Sanitation Data'!F100))="","",OFFSET('Sanitation Data'!$F$31,0,10*ROW('Sanitation Data'!F100)))</f>
        <v/>
      </c>
      <c r="DC106" s="32" t="str">
        <f ca="true">+IF(OFFSET('Sanitation Data'!$F$32,0,10*ROW('Sanitation Data'!F100))="","",OFFSET('Sanitation Data'!$F$32,0,10*ROW('Sanitation Data'!F100)))</f>
        <v/>
      </c>
      <c r="DD106" s="32" t="str">
        <f ca="true">+IF(OFFSET('Sanitation Data'!$F$33,0,10*ROW('Sanitation Data'!F100))="","",OFFSET('Sanitation Data'!$F$33,0,10*ROW('Sanitation Data'!F100)))</f>
        <v/>
      </c>
      <c r="DE106" s="32" t="str">
        <f ca="true">+IF(OFFSET('Sanitation Data'!$G$29,0,10*ROW('Sanitation Data'!G100))="","",OFFSET('Sanitation Data'!$G$29,0,10*ROW('Sanitation Data'!G100)))</f>
        <v/>
      </c>
      <c r="DF106" s="32" t="str">
        <f ca="true">+IF(OFFSET('Sanitation Data'!$G$30,0,10*ROW('Sanitation Data'!G100))="","",OFFSET('Sanitation Data'!$G$30,0,10*ROW('Sanitation Data'!G100)))</f>
        <v/>
      </c>
      <c r="DG106" s="32" t="str">
        <f ca="true">+IF(OFFSET('Sanitation Data'!$G$31,0,10*ROW('Sanitation Data'!G100))="","",OFFSET('Sanitation Data'!$G$31,0,10*ROW('Sanitation Data'!G100)))</f>
        <v/>
      </c>
      <c r="DH106" s="32" t="str">
        <f ca="true">+IF(OFFSET('Sanitation Data'!$G$32,0,10*ROW('Sanitation Data'!G100))="","",OFFSET('Sanitation Data'!$G$32,0,10*ROW('Sanitation Data'!G100)))</f>
        <v/>
      </c>
      <c r="DI106" s="32" t="str">
        <f ca="true">+IF(OFFSET('Sanitation Data'!$G$33,0,10*ROW('Sanitation Data'!G100))="","",OFFSET('Sanitation Data'!$G$33,0,10*ROW('Sanitation Data'!G100)))</f>
        <v/>
      </c>
      <c r="DJ106" s="32" t="str">
        <f ca="true">+IF(OFFSET('Sanitation Data'!$H$29,0,10*ROW('Sanitation Data'!H100))="","",OFFSET('Sanitation Data'!$H$29,0,10*ROW('Sanitation Data'!H100)))</f>
        <v/>
      </c>
      <c r="DK106" s="32" t="str">
        <f ca="true">+IF(OFFSET('Sanitation Data'!$H$30,0,10*ROW('Sanitation Data'!H100))="","",OFFSET('Sanitation Data'!$H$30,0,10*ROW('Sanitation Data'!H100)))</f>
        <v/>
      </c>
      <c r="DL106" s="32" t="str">
        <f ca="true">+IF(OFFSET('Sanitation Data'!$H$31,0,10*ROW('Sanitation Data'!H100))="","",OFFSET('Sanitation Data'!$H$31,0,10*ROW('Sanitation Data'!H100)))</f>
        <v/>
      </c>
      <c r="DM106" s="32" t="str">
        <f ca="true">+IF(OFFSET('Sanitation Data'!$H$32,0,10*ROW('Sanitation Data'!H100))="","",OFFSET('Sanitation Data'!$H$32,0,10*ROW('Sanitation Data'!H100)))</f>
        <v/>
      </c>
      <c r="DN106" s="32" t="str">
        <f ca="true">+IF(OFFSET('Sanitation Data'!$H$33,0,10*ROW('Sanitation Data'!H100))="","",OFFSET('Sanitation Data'!$H$33,0,10*ROW('Sanitation Data'!H100)))</f>
        <v/>
      </c>
      <c r="DO106" s="32" t="str">
        <f ca="true">+IF(OFFSET('Hygiene Data'!$C$12,0,10*ROW('Hygiene Data'!C100))="","",OFFSET('Hygiene Data'!$C$12,0,10*ROW('Hygiene Data'!C100)))</f>
        <v/>
      </c>
      <c r="DP106" s="32" t="str">
        <f ca="true">+IF(OFFSET('Hygiene Data'!$C$13,0,10*ROW('Hygiene Data'!C100))="","",OFFSET('Hygiene Data'!$C$13,0,10*ROW('Hygiene Data'!C100)))</f>
        <v/>
      </c>
      <c r="DQ106" s="32" t="str">
        <f ca="true">+IF(OFFSET('Hygiene Data'!$C$14,0,10*ROW('Hygiene Data'!C100))="","",OFFSET('Hygiene Data'!$C$14,0,10*ROW('Hygiene Data'!C100)))</f>
        <v/>
      </c>
      <c r="DR106" s="32" t="str">
        <f ca="true">+IF(OFFSET('Hygiene Data'!$D$12,0,10*ROW('Hygiene Data'!D100))="","",OFFSET('Hygiene Data'!$D$12,0,10*ROW('Hygiene Data'!D100)))</f>
        <v/>
      </c>
      <c r="DS106" s="32" t="str">
        <f ca="true">+IF(OFFSET('Hygiene Data'!$D$13,0,10*ROW('Hygiene Data'!D100))="","",OFFSET('Hygiene Data'!$D$13,0,10*ROW('Hygiene Data'!D100)))</f>
        <v/>
      </c>
      <c r="DT106" s="32" t="str">
        <f ca="true">+IF(OFFSET('Hygiene Data'!$D$14,0,10*ROW('Hygiene Data'!D100))="","",OFFSET('Hygiene Data'!$D$14,0,10*ROW('Hygiene Data'!D100)))</f>
        <v/>
      </c>
      <c r="DU106" s="32" t="str">
        <f ca="true">+IF(OFFSET('Hygiene Data'!$E$12,0,10*ROW('Hygiene Data'!E100))="","",OFFSET('Hygiene Data'!$E$12,0,10*ROW('Hygiene Data'!E100)))</f>
        <v/>
      </c>
      <c r="DV106" s="32" t="str">
        <f ca="true">+IF(OFFSET('Hygiene Data'!$E$13,0,10*ROW('Hygiene Data'!E100))="","",OFFSET('Hygiene Data'!$E$13,0,10*ROW('Hygiene Data'!E100)))</f>
        <v/>
      </c>
      <c r="DW106" s="32" t="str">
        <f ca="true">+IF(OFFSET('Hygiene Data'!$E$14,0,10*ROW('Hygiene Data'!E100))="","",OFFSET('Hygiene Data'!$E$14,0,10*ROW('Hygiene Data'!E100)))</f>
        <v/>
      </c>
      <c r="DX106" s="32" t="str">
        <f ca="true">+IF(OFFSET('Hygiene Data'!$F$12,0,10*ROW('Hygiene Data'!F100))="","",OFFSET('Hygiene Data'!$F$12,0,10*ROW('Hygiene Data'!F100)))</f>
        <v/>
      </c>
      <c r="DY106" s="32" t="str">
        <f ca="true">+IF(OFFSET('Hygiene Data'!$F$13,0,10*ROW('Hygiene Data'!F100))="","",OFFSET('Hygiene Data'!$F$13,0,10*ROW('Hygiene Data'!F100)))</f>
        <v/>
      </c>
      <c r="DZ106" s="32" t="str">
        <f ca="true">+IF(OFFSET('Hygiene Data'!$F$14,0,10*ROW('Hygiene Data'!F100))="","",OFFSET('Hygiene Data'!$F$14,0,10*ROW('Hygiene Data'!F100)))</f>
        <v/>
      </c>
      <c r="EA106" s="32" t="str">
        <f ca="true">+IF(OFFSET('Hygiene Data'!$G$12,0,10*ROW('Hygiene Data'!G100))="","",OFFSET('Hygiene Data'!$G$12,0,10*ROW('Hygiene Data'!G100)))</f>
        <v/>
      </c>
      <c r="EB106" s="32" t="str">
        <f ca="true">+IF(OFFSET('Hygiene Data'!$G$13,0,10*ROW('Hygiene Data'!G100))="","",OFFSET('Hygiene Data'!$G$13,0,10*ROW('Hygiene Data'!G100)))</f>
        <v/>
      </c>
      <c r="EC106" s="32" t="str">
        <f ca="true">+IF(OFFSET('Hygiene Data'!$G$14,0,10*ROW('Hygiene Data'!G100))="","",OFFSET('Hygiene Data'!$G$14,0,10*ROW('Hygiene Data'!G100)))</f>
        <v/>
      </c>
      <c r="ED106" s="32" t="str">
        <f ca="true">+IF(OFFSET('Hygiene Data'!$H$12,0,10*ROW('Hygiene Data'!H100))="","",OFFSET('Hygiene Data'!$H$12,0,10*ROW('Hygiene Data'!H100)))</f>
        <v/>
      </c>
      <c r="EE106" s="32" t="str">
        <f ca="true">+IF(OFFSET('Hygiene Data'!$H$13,0,10*ROW('Hygiene Data'!H100))="","",OFFSET('Hygiene Data'!$H$13,0,10*ROW('Hygiene Data'!H100)))</f>
        <v/>
      </c>
      <c r="EF106" s="32" t="str">
        <f ca="true">+IF(OFFSET('Hygiene Data'!$H$14,0,10*ROW('Hygiene Data'!H100))="","",OFFSET('Hygiene Data'!$H$14,0,10*ROW('Hygiene Data'!H100)))</f>
        <v/>
      </c>
    </row>
    <row r="107" x14ac:dyDescent="0.2">
      <c r="A107" s="55" t="str">
        <f ca="true">+IF(OFFSET('Water Data'!$B$1,0,10*ROW('Water Data'!B104))="","",OFFSET('Water Data'!$B$1,0,10*ROW('Water Data'!B104)))</f>
        <v/>
      </c>
      <c r="B107" s="55" t="str">
        <f ca="true">+IF(OFFSET('Water Data'!$A$3,0,10*ROW('Water Data'!A104))="","",OFFSET('Water Data'!$A$3,0,10*ROW('Water Data'!A104)))</f>
        <v/>
      </c>
      <c r="C107" s="55" t="str">
        <f ca="true">+IF(OFFSET('Water Data'!$C$3,0,10*ROW('Water Data'!C104))="","",OFFSET('Water Data'!$C$3,0,10*ROW('Water Data'!C104)))</f>
        <v/>
      </c>
      <c r="D107" s="243"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3"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3"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3"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3"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3"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3"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3"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3"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3"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3"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3"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3"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3"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3"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3"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3"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3"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4"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4"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4"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4"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4"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4"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4"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4"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4"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4"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4"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4"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4"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4"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4"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4"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4"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4"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4"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4"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4"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4"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4"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4"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4"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4"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4"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4"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4"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4"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5"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5"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5"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5"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5"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5"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5"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5"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5"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5"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5"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5"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5"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5"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5"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5"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5"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5"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2" t="str">
        <f ca="true">+IF(OFFSET('Water Data'!$C$28,0,10*ROW('Water Data'!C101))="","",OFFSET('Water Data'!$C$28,0,10*ROW('Water Data'!C101)))</f>
        <v/>
      </c>
      <c r="BT107" s="32" t="str">
        <f ca="true">+IF(OFFSET('Water Data'!$C$29,0,10*ROW('Water Data'!C101))="","",OFFSET('Water Data'!$C$29,0,10*ROW('Water Data'!C101)))</f>
        <v/>
      </c>
      <c r="BU107" s="32" t="str">
        <f ca="true">+IF(OFFSET('Water Data'!$C$30,0,10*ROW('Water Data'!C101))="","",OFFSET('Water Data'!$C$30,0,10*ROW('Water Data'!C101)))</f>
        <v/>
      </c>
      <c r="BV107" s="32" t="str">
        <f ca="true">+IF(OFFSET('Water Data'!$D$28,0,10*ROW('Water Data'!D101))="","",OFFSET('Water Data'!$D$28,0,10*ROW('Water Data'!D101)))</f>
        <v/>
      </c>
      <c r="BW107" s="32" t="str">
        <f ca="true">+IF(OFFSET('Water Data'!$D$29,0,10*ROW('Water Data'!D101))="","",OFFSET('Water Data'!$D$29,0,10*ROW('Water Data'!D101)))</f>
        <v/>
      </c>
      <c r="BX107" s="32" t="str">
        <f ca="true">+IF(OFFSET('Water Data'!$D$30,0,10*ROW('Water Data'!D101))="","",OFFSET('Water Data'!$D$30,0,10*ROW('Water Data'!D101)))</f>
        <v/>
      </c>
      <c r="BY107" s="32" t="str">
        <f ca="true">+IF(OFFSET('Water Data'!$E$28,0,10*ROW('Water Data'!E101))="","",OFFSET('Water Data'!$E$28,0,10*ROW('Water Data'!E101)))</f>
        <v/>
      </c>
      <c r="BZ107" s="32" t="str">
        <f ca="true">+IF(OFFSET('Water Data'!$E$29,0,10*ROW('Water Data'!E101))="","",OFFSET('Water Data'!$E$29,0,10*ROW('Water Data'!E101)))</f>
        <v/>
      </c>
      <c r="CA107" s="32" t="str">
        <f ca="true">+IF(OFFSET('Water Data'!$E$30,0,10*ROW('Water Data'!E101))="","",OFFSET('Water Data'!$E$30,0,10*ROW('Water Data'!E101)))</f>
        <v/>
      </c>
      <c r="CB107" s="32" t="str">
        <f ca="true">+IF(OFFSET('Water Data'!$F$28,0,10*ROW('Water Data'!F101))="","",OFFSET('Water Data'!$F$28,0,10*ROW('Water Data'!F101)))</f>
        <v/>
      </c>
      <c r="CC107" s="32" t="str">
        <f ca="true">+IF(OFFSET('Water Data'!$F$29,0,10*ROW('Water Data'!F101))="","",OFFSET('Water Data'!$F$29,0,10*ROW('Water Data'!F101)))</f>
        <v/>
      </c>
      <c r="CD107" s="32" t="str">
        <f ca="true">+IF(OFFSET('Water Data'!$F$30,0,10*ROW('Water Data'!F101))="","",OFFSET('Water Data'!$F$30,0,10*ROW('Water Data'!F101)))</f>
        <v/>
      </c>
      <c r="CE107" s="32" t="str">
        <f ca="true">+IF(OFFSET('Water Data'!$G$28,0,10*ROW('Water Data'!G101))="","",OFFSET('Water Data'!$G$28,0,10*ROW('Water Data'!G101)))</f>
        <v/>
      </c>
      <c r="CF107" s="32" t="str">
        <f ca="true">+IF(OFFSET('Water Data'!$G$29,0,10*ROW('Water Data'!G101))="","",OFFSET('Water Data'!$G$29,0,10*ROW('Water Data'!G101)))</f>
        <v/>
      </c>
      <c r="CG107" s="32" t="str">
        <f ca="true">+IF(OFFSET('Water Data'!$G$30,0,10*ROW('Water Data'!G101))="","",OFFSET('Water Data'!$G$30,0,10*ROW('Water Data'!G101)))</f>
        <v/>
      </c>
      <c r="CH107" s="32" t="str">
        <f ca="true">+IF(OFFSET('Water Data'!$H$28,0,10*ROW('Water Data'!H101))="","",OFFSET('Water Data'!$H$28,0,10*ROW('Water Data'!H101)))</f>
        <v/>
      </c>
      <c r="CI107" s="32" t="str">
        <f ca="true">+IF(OFFSET('Water Data'!$H$29,0,10*ROW('Water Data'!H101))="","",OFFSET('Water Data'!$H$29,0,10*ROW('Water Data'!H101)))</f>
        <v/>
      </c>
      <c r="CJ107" s="32" t="str">
        <f ca="true">+IF(OFFSET('Water Data'!$H$30,0,10*ROW('Water Data'!H101))="","",OFFSET('Water Data'!$H$30,0,10*ROW('Water Data'!H101)))</f>
        <v/>
      </c>
      <c r="CK107" s="32" t="str">
        <f ca="true">+IF(OFFSET('Sanitation Data'!$C$29,0,10*ROW('Sanitation Data'!C101))="","",OFFSET('Sanitation Data'!$C$29,0,10*ROW('Sanitation Data'!C101)))</f>
        <v/>
      </c>
      <c r="CL107" s="32" t="str">
        <f ca="true">+IF(OFFSET('Sanitation Data'!$C$30,0,10*ROW('Sanitation Data'!C101))="","",OFFSET('Sanitation Data'!$C$30,0,10*ROW('Sanitation Data'!C101)))</f>
        <v/>
      </c>
      <c r="CM107" s="32" t="str">
        <f ca="true">+IF(OFFSET('Sanitation Data'!$C$31,0,10*ROW('Sanitation Data'!C101))="","",OFFSET('Sanitation Data'!$C$31,0,10*ROW('Sanitation Data'!C101)))</f>
        <v/>
      </c>
      <c r="CN107" s="32" t="str">
        <f ca="true">+IF(OFFSET('Sanitation Data'!$C$32,0,10*ROW('Sanitation Data'!C101))="","",OFFSET('Sanitation Data'!$C$32,0,10*ROW('Sanitation Data'!C101)))</f>
        <v/>
      </c>
      <c r="CO107" s="32" t="str">
        <f ca="true">+IF(OFFSET('Sanitation Data'!$C$33,0,10*ROW('Sanitation Data'!C101))="","",OFFSET('Sanitation Data'!$C$33,0,10*ROW('Sanitation Data'!C101)))</f>
        <v/>
      </c>
      <c r="CP107" s="32" t="str">
        <f ca="true">+IF(OFFSET('Sanitation Data'!$D$29,0,10*ROW('Sanitation Data'!D101))="","",OFFSET('Sanitation Data'!$D$29,0,10*ROW('Sanitation Data'!D101)))</f>
        <v/>
      </c>
      <c r="CQ107" s="32" t="str">
        <f ca="true">+IF(OFFSET('Sanitation Data'!$D$30,0,10*ROW('Sanitation Data'!D101))="","",OFFSET('Sanitation Data'!$D$30,0,10*ROW('Sanitation Data'!D101)))</f>
        <v/>
      </c>
      <c r="CR107" s="32" t="str">
        <f ca="true">+IF(OFFSET('Sanitation Data'!$D$31,0,10*ROW('Sanitation Data'!D101))="","",OFFSET('Sanitation Data'!$D$31,0,10*ROW('Sanitation Data'!D101)))</f>
        <v/>
      </c>
      <c r="CS107" s="32" t="str">
        <f ca="true">+IF(OFFSET('Sanitation Data'!$D$32,0,10*ROW('Sanitation Data'!D101))="","",OFFSET('Sanitation Data'!$D$32,0,10*ROW('Sanitation Data'!D101)))</f>
        <v/>
      </c>
      <c r="CT107" s="32" t="str">
        <f ca="true">+IF(OFFSET('Sanitation Data'!$D$33,0,10*ROW('Sanitation Data'!D101))="","",OFFSET('Sanitation Data'!$D$33,0,10*ROW('Sanitation Data'!D101)))</f>
        <v/>
      </c>
      <c r="CU107" s="32" t="str">
        <f ca="true">+IF(OFFSET('Sanitation Data'!$E$29,0,10*ROW('Sanitation Data'!E101))="","",OFFSET('Sanitation Data'!$E$29,0,10*ROW('Sanitation Data'!E101)))</f>
        <v/>
      </c>
      <c r="CV107" s="32" t="str">
        <f ca="true">+IF(OFFSET('Sanitation Data'!$E$30,0,10*ROW('Sanitation Data'!E101))="","",OFFSET('Sanitation Data'!$E$30,0,10*ROW('Sanitation Data'!E101)))</f>
        <v/>
      </c>
      <c r="CW107" s="32" t="str">
        <f ca="true">+IF(OFFSET('Sanitation Data'!$E$31,0,10*ROW('Sanitation Data'!E101))="","",OFFSET('Sanitation Data'!$E$31,0,10*ROW('Sanitation Data'!E101)))</f>
        <v/>
      </c>
      <c r="CX107" s="32" t="str">
        <f ca="true">+IF(OFFSET('Sanitation Data'!$E$32,0,10*ROW('Sanitation Data'!E101))="","",OFFSET('Sanitation Data'!$E$32,0,10*ROW('Sanitation Data'!E101)))</f>
        <v/>
      </c>
      <c r="CY107" s="32" t="str">
        <f ca="true">+IF(OFFSET('Sanitation Data'!$E$33,0,10*ROW('Sanitation Data'!E101))="","",OFFSET('Sanitation Data'!$E$33,0,10*ROW('Sanitation Data'!E101)))</f>
        <v/>
      </c>
      <c r="CZ107" s="32" t="str">
        <f ca="true">+IF(OFFSET('Sanitation Data'!$F$29,0,10*ROW('Sanitation Data'!F101))="","",OFFSET('Sanitation Data'!$F$29,0,10*ROW('Sanitation Data'!F101)))</f>
        <v/>
      </c>
      <c r="DA107" s="32" t="str">
        <f ca="true">+IF(OFFSET('Sanitation Data'!$F$30,0,10*ROW('Sanitation Data'!F101))="","",OFFSET('Sanitation Data'!$F$30,0,10*ROW('Sanitation Data'!F101)))</f>
        <v/>
      </c>
      <c r="DB107" s="32" t="str">
        <f ca="true">+IF(OFFSET('Sanitation Data'!$F$31,0,10*ROW('Sanitation Data'!F101))="","",OFFSET('Sanitation Data'!$F$31,0,10*ROW('Sanitation Data'!F101)))</f>
        <v/>
      </c>
      <c r="DC107" s="32" t="str">
        <f ca="true">+IF(OFFSET('Sanitation Data'!$F$32,0,10*ROW('Sanitation Data'!F101))="","",OFFSET('Sanitation Data'!$F$32,0,10*ROW('Sanitation Data'!F101)))</f>
        <v/>
      </c>
      <c r="DD107" s="32" t="str">
        <f ca="true">+IF(OFFSET('Sanitation Data'!$F$33,0,10*ROW('Sanitation Data'!F101))="","",OFFSET('Sanitation Data'!$F$33,0,10*ROW('Sanitation Data'!F101)))</f>
        <v/>
      </c>
      <c r="DE107" s="32" t="str">
        <f ca="true">+IF(OFFSET('Sanitation Data'!$G$29,0,10*ROW('Sanitation Data'!G101))="","",OFFSET('Sanitation Data'!$G$29,0,10*ROW('Sanitation Data'!G101)))</f>
        <v/>
      </c>
      <c r="DF107" s="32" t="str">
        <f ca="true">+IF(OFFSET('Sanitation Data'!$G$30,0,10*ROW('Sanitation Data'!G101))="","",OFFSET('Sanitation Data'!$G$30,0,10*ROW('Sanitation Data'!G101)))</f>
        <v/>
      </c>
      <c r="DG107" s="32" t="str">
        <f ca="true">+IF(OFFSET('Sanitation Data'!$G$31,0,10*ROW('Sanitation Data'!G101))="","",OFFSET('Sanitation Data'!$G$31,0,10*ROW('Sanitation Data'!G101)))</f>
        <v/>
      </c>
      <c r="DH107" s="32" t="str">
        <f ca="true">+IF(OFFSET('Sanitation Data'!$G$32,0,10*ROW('Sanitation Data'!G101))="","",OFFSET('Sanitation Data'!$G$32,0,10*ROW('Sanitation Data'!G101)))</f>
        <v/>
      </c>
      <c r="DI107" s="32" t="str">
        <f ca="true">+IF(OFFSET('Sanitation Data'!$G$33,0,10*ROW('Sanitation Data'!G101))="","",OFFSET('Sanitation Data'!$G$33,0,10*ROW('Sanitation Data'!G101)))</f>
        <v/>
      </c>
      <c r="DJ107" s="32" t="str">
        <f ca="true">+IF(OFFSET('Sanitation Data'!$H$29,0,10*ROW('Sanitation Data'!H101))="","",OFFSET('Sanitation Data'!$H$29,0,10*ROW('Sanitation Data'!H101)))</f>
        <v/>
      </c>
      <c r="DK107" s="32" t="str">
        <f ca="true">+IF(OFFSET('Sanitation Data'!$H$30,0,10*ROW('Sanitation Data'!H101))="","",OFFSET('Sanitation Data'!$H$30,0,10*ROW('Sanitation Data'!H101)))</f>
        <v/>
      </c>
      <c r="DL107" s="32" t="str">
        <f ca="true">+IF(OFFSET('Sanitation Data'!$H$31,0,10*ROW('Sanitation Data'!H101))="","",OFFSET('Sanitation Data'!$H$31,0,10*ROW('Sanitation Data'!H101)))</f>
        <v/>
      </c>
      <c r="DM107" s="32" t="str">
        <f ca="true">+IF(OFFSET('Sanitation Data'!$H$32,0,10*ROW('Sanitation Data'!H101))="","",OFFSET('Sanitation Data'!$H$32,0,10*ROW('Sanitation Data'!H101)))</f>
        <v/>
      </c>
      <c r="DN107" s="32" t="str">
        <f ca="true">+IF(OFFSET('Sanitation Data'!$H$33,0,10*ROW('Sanitation Data'!H101))="","",OFFSET('Sanitation Data'!$H$33,0,10*ROW('Sanitation Data'!H101)))</f>
        <v/>
      </c>
      <c r="DO107" s="32" t="str">
        <f ca="true">+IF(OFFSET('Hygiene Data'!$C$12,0,10*ROW('Hygiene Data'!C101))="","",OFFSET('Hygiene Data'!$C$12,0,10*ROW('Hygiene Data'!C101)))</f>
        <v/>
      </c>
      <c r="DP107" s="32" t="str">
        <f ca="true">+IF(OFFSET('Hygiene Data'!$C$13,0,10*ROW('Hygiene Data'!C101))="","",OFFSET('Hygiene Data'!$C$13,0,10*ROW('Hygiene Data'!C101)))</f>
        <v/>
      </c>
      <c r="DQ107" s="32" t="str">
        <f ca="true">+IF(OFFSET('Hygiene Data'!$C$14,0,10*ROW('Hygiene Data'!C101))="","",OFFSET('Hygiene Data'!$C$14,0,10*ROW('Hygiene Data'!C101)))</f>
        <v/>
      </c>
      <c r="DR107" s="32" t="str">
        <f ca="true">+IF(OFFSET('Hygiene Data'!$D$12,0,10*ROW('Hygiene Data'!D101))="","",OFFSET('Hygiene Data'!$D$12,0,10*ROW('Hygiene Data'!D101)))</f>
        <v/>
      </c>
      <c r="DS107" s="32" t="str">
        <f ca="true">+IF(OFFSET('Hygiene Data'!$D$13,0,10*ROW('Hygiene Data'!D101))="","",OFFSET('Hygiene Data'!$D$13,0,10*ROW('Hygiene Data'!D101)))</f>
        <v/>
      </c>
      <c r="DT107" s="32" t="str">
        <f ca="true">+IF(OFFSET('Hygiene Data'!$D$14,0,10*ROW('Hygiene Data'!D101))="","",OFFSET('Hygiene Data'!$D$14,0,10*ROW('Hygiene Data'!D101)))</f>
        <v/>
      </c>
      <c r="DU107" s="32" t="str">
        <f ca="true">+IF(OFFSET('Hygiene Data'!$E$12,0,10*ROW('Hygiene Data'!E101))="","",OFFSET('Hygiene Data'!$E$12,0,10*ROW('Hygiene Data'!E101)))</f>
        <v/>
      </c>
      <c r="DV107" s="32" t="str">
        <f ca="true">+IF(OFFSET('Hygiene Data'!$E$13,0,10*ROW('Hygiene Data'!E101))="","",OFFSET('Hygiene Data'!$E$13,0,10*ROW('Hygiene Data'!E101)))</f>
        <v/>
      </c>
      <c r="DW107" s="32" t="str">
        <f ca="true">+IF(OFFSET('Hygiene Data'!$E$14,0,10*ROW('Hygiene Data'!E101))="","",OFFSET('Hygiene Data'!$E$14,0,10*ROW('Hygiene Data'!E101)))</f>
        <v/>
      </c>
      <c r="DX107" s="32" t="str">
        <f ca="true">+IF(OFFSET('Hygiene Data'!$F$12,0,10*ROW('Hygiene Data'!F101))="","",OFFSET('Hygiene Data'!$F$12,0,10*ROW('Hygiene Data'!F101)))</f>
        <v/>
      </c>
      <c r="DY107" s="32" t="str">
        <f ca="true">+IF(OFFSET('Hygiene Data'!$F$13,0,10*ROW('Hygiene Data'!F101))="","",OFFSET('Hygiene Data'!$F$13,0,10*ROW('Hygiene Data'!F101)))</f>
        <v/>
      </c>
      <c r="DZ107" s="32" t="str">
        <f ca="true">+IF(OFFSET('Hygiene Data'!$F$14,0,10*ROW('Hygiene Data'!F101))="","",OFFSET('Hygiene Data'!$F$14,0,10*ROW('Hygiene Data'!F101)))</f>
        <v/>
      </c>
      <c r="EA107" s="32" t="str">
        <f ca="true">+IF(OFFSET('Hygiene Data'!$G$12,0,10*ROW('Hygiene Data'!G101))="","",OFFSET('Hygiene Data'!$G$12,0,10*ROW('Hygiene Data'!G101)))</f>
        <v/>
      </c>
      <c r="EB107" s="32" t="str">
        <f ca="true">+IF(OFFSET('Hygiene Data'!$G$13,0,10*ROW('Hygiene Data'!G101))="","",OFFSET('Hygiene Data'!$G$13,0,10*ROW('Hygiene Data'!G101)))</f>
        <v/>
      </c>
      <c r="EC107" s="32" t="str">
        <f ca="true">+IF(OFFSET('Hygiene Data'!$G$14,0,10*ROW('Hygiene Data'!G101))="","",OFFSET('Hygiene Data'!$G$14,0,10*ROW('Hygiene Data'!G101)))</f>
        <v/>
      </c>
      <c r="ED107" s="32" t="str">
        <f ca="true">+IF(OFFSET('Hygiene Data'!$H$12,0,10*ROW('Hygiene Data'!H101))="","",OFFSET('Hygiene Data'!$H$12,0,10*ROW('Hygiene Data'!H101)))</f>
        <v/>
      </c>
      <c r="EE107" s="32" t="str">
        <f ca="true">+IF(OFFSET('Hygiene Data'!$H$13,0,10*ROW('Hygiene Data'!H101))="","",OFFSET('Hygiene Data'!$H$13,0,10*ROW('Hygiene Data'!H101)))</f>
        <v/>
      </c>
      <c r="EF107" s="32" t="str">
        <f ca="true">+IF(OFFSET('Hygiene Data'!$H$14,0,10*ROW('Hygiene Data'!H101))="","",OFFSET('Hygiene Data'!$H$14,0,10*ROW('Hygiene Data'!H101)))</f>
        <v/>
      </c>
    </row>
    <row r="108" x14ac:dyDescent="0.2">
      <c r="A108" s="55" t="str">
        <f ca="true">+IF(OFFSET('Water Data'!$B$1,0,10*ROW('Water Data'!B105))="","",OFFSET('Water Data'!$B$1,0,10*ROW('Water Data'!B105)))</f>
        <v/>
      </c>
      <c r="B108" s="55" t="str">
        <f ca="true">+IF(OFFSET('Water Data'!$A$3,0,10*ROW('Water Data'!A105))="","",OFFSET('Water Data'!$A$3,0,10*ROW('Water Data'!A105)))</f>
        <v/>
      </c>
      <c r="C108" s="55" t="str">
        <f ca="true">+IF(OFFSET('Water Data'!$C$3,0,10*ROW('Water Data'!C105))="","",OFFSET('Water Data'!$C$3,0,10*ROW('Water Data'!C105)))</f>
        <v/>
      </c>
      <c r="D108" s="243"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3"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3"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3"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3"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3"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3"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3"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3"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3"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3"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3"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3"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3"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3"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3"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3"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3"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4"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4"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4"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4"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4"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4"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4"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4"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4"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4"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4"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4"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4"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4"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4"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4"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4"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4"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4"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4"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4"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4"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4"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4"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4"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4"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4"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4"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4"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4"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5"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5"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5"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5"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5"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5"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5"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5"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5"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5"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5"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5"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5"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5"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5"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5"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5"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5"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2" t="str">
        <f ca="true">+IF(OFFSET('Water Data'!$C$28,0,10*ROW('Water Data'!C102))="","",OFFSET('Water Data'!$C$28,0,10*ROW('Water Data'!C102)))</f>
        <v/>
      </c>
      <c r="BT108" s="32" t="str">
        <f ca="true">+IF(OFFSET('Water Data'!$C$29,0,10*ROW('Water Data'!C102))="","",OFFSET('Water Data'!$C$29,0,10*ROW('Water Data'!C102)))</f>
        <v/>
      </c>
      <c r="BU108" s="32" t="str">
        <f ca="true">+IF(OFFSET('Water Data'!$C$30,0,10*ROW('Water Data'!C102))="","",OFFSET('Water Data'!$C$30,0,10*ROW('Water Data'!C102)))</f>
        <v/>
      </c>
      <c r="BV108" s="32" t="str">
        <f ca="true">+IF(OFFSET('Water Data'!$D$28,0,10*ROW('Water Data'!D102))="","",OFFSET('Water Data'!$D$28,0,10*ROW('Water Data'!D102)))</f>
        <v/>
      </c>
      <c r="BW108" s="32" t="str">
        <f ca="true">+IF(OFFSET('Water Data'!$D$29,0,10*ROW('Water Data'!D102))="","",OFFSET('Water Data'!$D$29,0,10*ROW('Water Data'!D102)))</f>
        <v/>
      </c>
      <c r="BX108" s="32" t="str">
        <f ca="true">+IF(OFFSET('Water Data'!$D$30,0,10*ROW('Water Data'!D102))="","",OFFSET('Water Data'!$D$30,0,10*ROW('Water Data'!D102)))</f>
        <v/>
      </c>
      <c r="BY108" s="32" t="str">
        <f ca="true">+IF(OFFSET('Water Data'!$E$28,0,10*ROW('Water Data'!E102))="","",OFFSET('Water Data'!$E$28,0,10*ROW('Water Data'!E102)))</f>
        <v/>
      </c>
      <c r="BZ108" s="32" t="str">
        <f ca="true">+IF(OFFSET('Water Data'!$E$29,0,10*ROW('Water Data'!E102))="","",OFFSET('Water Data'!$E$29,0,10*ROW('Water Data'!E102)))</f>
        <v/>
      </c>
      <c r="CA108" s="32" t="str">
        <f ca="true">+IF(OFFSET('Water Data'!$E$30,0,10*ROW('Water Data'!E102))="","",OFFSET('Water Data'!$E$30,0,10*ROW('Water Data'!E102)))</f>
        <v/>
      </c>
      <c r="CB108" s="32" t="str">
        <f ca="true">+IF(OFFSET('Water Data'!$F$28,0,10*ROW('Water Data'!F102))="","",OFFSET('Water Data'!$F$28,0,10*ROW('Water Data'!F102)))</f>
        <v/>
      </c>
      <c r="CC108" s="32" t="str">
        <f ca="true">+IF(OFFSET('Water Data'!$F$29,0,10*ROW('Water Data'!F102))="","",OFFSET('Water Data'!$F$29,0,10*ROW('Water Data'!F102)))</f>
        <v/>
      </c>
      <c r="CD108" s="32" t="str">
        <f ca="true">+IF(OFFSET('Water Data'!$F$30,0,10*ROW('Water Data'!F102))="","",OFFSET('Water Data'!$F$30,0,10*ROW('Water Data'!F102)))</f>
        <v/>
      </c>
      <c r="CE108" s="32" t="str">
        <f ca="true">+IF(OFFSET('Water Data'!$G$28,0,10*ROW('Water Data'!G102))="","",OFFSET('Water Data'!$G$28,0,10*ROW('Water Data'!G102)))</f>
        <v/>
      </c>
      <c r="CF108" s="32" t="str">
        <f ca="true">+IF(OFFSET('Water Data'!$G$29,0,10*ROW('Water Data'!G102))="","",OFFSET('Water Data'!$G$29,0,10*ROW('Water Data'!G102)))</f>
        <v/>
      </c>
      <c r="CG108" s="32" t="str">
        <f ca="true">+IF(OFFSET('Water Data'!$G$30,0,10*ROW('Water Data'!G102))="","",OFFSET('Water Data'!$G$30,0,10*ROW('Water Data'!G102)))</f>
        <v/>
      </c>
      <c r="CH108" s="32" t="str">
        <f ca="true">+IF(OFFSET('Water Data'!$H$28,0,10*ROW('Water Data'!H102))="","",OFFSET('Water Data'!$H$28,0,10*ROW('Water Data'!H102)))</f>
        <v/>
      </c>
      <c r="CI108" s="32" t="str">
        <f ca="true">+IF(OFFSET('Water Data'!$H$29,0,10*ROW('Water Data'!H102))="","",OFFSET('Water Data'!$H$29,0,10*ROW('Water Data'!H102)))</f>
        <v/>
      </c>
      <c r="CJ108" s="32" t="str">
        <f ca="true">+IF(OFFSET('Water Data'!$H$30,0,10*ROW('Water Data'!H102))="","",OFFSET('Water Data'!$H$30,0,10*ROW('Water Data'!H102)))</f>
        <v/>
      </c>
      <c r="CK108" s="32" t="str">
        <f ca="true">+IF(OFFSET('Sanitation Data'!$C$29,0,10*ROW('Sanitation Data'!C102))="","",OFFSET('Sanitation Data'!$C$29,0,10*ROW('Sanitation Data'!C102)))</f>
        <v/>
      </c>
      <c r="CL108" s="32" t="str">
        <f ca="true">+IF(OFFSET('Sanitation Data'!$C$30,0,10*ROW('Sanitation Data'!C102))="","",OFFSET('Sanitation Data'!$C$30,0,10*ROW('Sanitation Data'!C102)))</f>
        <v/>
      </c>
      <c r="CM108" s="32" t="str">
        <f ca="true">+IF(OFFSET('Sanitation Data'!$C$31,0,10*ROW('Sanitation Data'!C102))="","",OFFSET('Sanitation Data'!$C$31,0,10*ROW('Sanitation Data'!C102)))</f>
        <v/>
      </c>
      <c r="CN108" s="32" t="str">
        <f ca="true">+IF(OFFSET('Sanitation Data'!$C$32,0,10*ROW('Sanitation Data'!C102))="","",OFFSET('Sanitation Data'!$C$32,0,10*ROW('Sanitation Data'!C102)))</f>
        <v/>
      </c>
      <c r="CO108" s="32" t="str">
        <f ca="true">+IF(OFFSET('Sanitation Data'!$C$33,0,10*ROW('Sanitation Data'!C102))="","",OFFSET('Sanitation Data'!$C$33,0,10*ROW('Sanitation Data'!C102)))</f>
        <v/>
      </c>
      <c r="CP108" s="32" t="str">
        <f ca="true">+IF(OFFSET('Sanitation Data'!$D$29,0,10*ROW('Sanitation Data'!D102))="","",OFFSET('Sanitation Data'!$D$29,0,10*ROW('Sanitation Data'!D102)))</f>
        <v/>
      </c>
      <c r="CQ108" s="32" t="str">
        <f ca="true">+IF(OFFSET('Sanitation Data'!$D$30,0,10*ROW('Sanitation Data'!D102))="","",OFFSET('Sanitation Data'!$D$30,0,10*ROW('Sanitation Data'!D102)))</f>
        <v/>
      </c>
      <c r="CR108" s="32" t="str">
        <f ca="true">+IF(OFFSET('Sanitation Data'!$D$31,0,10*ROW('Sanitation Data'!D102))="","",OFFSET('Sanitation Data'!$D$31,0,10*ROW('Sanitation Data'!D102)))</f>
        <v/>
      </c>
      <c r="CS108" s="32" t="str">
        <f ca="true">+IF(OFFSET('Sanitation Data'!$D$32,0,10*ROW('Sanitation Data'!D102))="","",OFFSET('Sanitation Data'!$D$32,0,10*ROW('Sanitation Data'!D102)))</f>
        <v/>
      </c>
      <c r="CT108" s="32" t="str">
        <f ca="true">+IF(OFFSET('Sanitation Data'!$D$33,0,10*ROW('Sanitation Data'!D102))="","",OFFSET('Sanitation Data'!$D$33,0,10*ROW('Sanitation Data'!D102)))</f>
        <v/>
      </c>
      <c r="CU108" s="32" t="str">
        <f ca="true">+IF(OFFSET('Sanitation Data'!$E$29,0,10*ROW('Sanitation Data'!E102))="","",OFFSET('Sanitation Data'!$E$29,0,10*ROW('Sanitation Data'!E102)))</f>
        <v/>
      </c>
      <c r="CV108" s="32" t="str">
        <f ca="true">+IF(OFFSET('Sanitation Data'!$E$30,0,10*ROW('Sanitation Data'!E102))="","",OFFSET('Sanitation Data'!$E$30,0,10*ROW('Sanitation Data'!E102)))</f>
        <v/>
      </c>
      <c r="CW108" s="32" t="str">
        <f ca="true">+IF(OFFSET('Sanitation Data'!$E$31,0,10*ROW('Sanitation Data'!E102))="","",OFFSET('Sanitation Data'!$E$31,0,10*ROW('Sanitation Data'!E102)))</f>
        <v/>
      </c>
      <c r="CX108" s="32" t="str">
        <f ca="true">+IF(OFFSET('Sanitation Data'!$E$32,0,10*ROW('Sanitation Data'!E102))="","",OFFSET('Sanitation Data'!$E$32,0,10*ROW('Sanitation Data'!E102)))</f>
        <v/>
      </c>
      <c r="CY108" s="32" t="str">
        <f ca="true">+IF(OFFSET('Sanitation Data'!$E$33,0,10*ROW('Sanitation Data'!E102))="","",OFFSET('Sanitation Data'!$E$33,0,10*ROW('Sanitation Data'!E102)))</f>
        <v/>
      </c>
      <c r="CZ108" s="32" t="str">
        <f ca="true">+IF(OFFSET('Sanitation Data'!$F$29,0,10*ROW('Sanitation Data'!F102))="","",OFFSET('Sanitation Data'!$F$29,0,10*ROW('Sanitation Data'!F102)))</f>
        <v/>
      </c>
      <c r="DA108" s="32" t="str">
        <f ca="true">+IF(OFFSET('Sanitation Data'!$F$30,0,10*ROW('Sanitation Data'!F102))="","",OFFSET('Sanitation Data'!$F$30,0,10*ROW('Sanitation Data'!F102)))</f>
        <v/>
      </c>
      <c r="DB108" s="32" t="str">
        <f ca="true">+IF(OFFSET('Sanitation Data'!$F$31,0,10*ROW('Sanitation Data'!F102))="","",OFFSET('Sanitation Data'!$F$31,0,10*ROW('Sanitation Data'!F102)))</f>
        <v/>
      </c>
      <c r="DC108" s="32" t="str">
        <f ca="true">+IF(OFFSET('Sanitation Data'!$F$32,0,10*ROW('Sanitation Data'!F102))="","",OFFSET('Sanitation Data'!$F$32,0,10*ROW('Sanitation Data'!F102)))</f>
        <v/>
      </c>
      <c r="DD108" s="32" t="str">
        <f ca="true">+IF(OFFSET('Sanitation Data'!$F$33,0,10*ROW('Sanitation Data'!F102))="","",OFFSET('Sanitation Data'!$F$33,0,10*ROW('Sanitation Data'!F102)))</f>
        <v/>
      </c>
      <c r="DE108" s="32" t="str">
        <f ca="true">+IF(OFFSET('Sanitation Data'!$G$29,0,10*ROW('Sanitation Data'!G102))="","",OFFSET('Sanitation Data'!$G$29,0,10*ROW('Sanitation Data'!G102)))</f>
        <v/>
      </c>
      <c r="DF108" s="32" t="str">
        <f ca="true">+IF(OFFSET('Sanitation Data'!$G$30,0,10*ROW('Sanitation Data'!G102))="","",OFFSET('Sanitation Data'!$G$30,0,10*ROW('Sanitation Data'!G102)))</f>
        <v/>
      </c>
      <c r="DG108" s="32" t="str">
        <f ca="true">+IF(OFFSET('Sanitation Data'!$G$31,0,10*ROW('Sanitation Data'!G102))="","",OFFSET('Sanitation Data'!$G$31,0,10*ROW('Sanitation Data'!G102)))</f>
        <v/>
      </c>
      <c r="DH108" s="32" t="str">
        <f ca="true">+IF(OFFSET('Sanitation Data'!$G$32,0,10*ROW('Sanitation Data'!G102))="","",OFFSET('Sanitation Data'!$G$32,0,10*ROW('Sanitation Data'!G102)))</f>
        <v/>
      </c>
      <c r="DI108" s="32" t="str">
        <f ca="true">+IF(OFFSET('Sanitation Data'!$G$33,0,10*ROW('Sanitation Data'!G102))="","",OFFSET('Sanitation Data'!$G$33,0,10*ROW('Sanitation Data'!G102)))</f>
        <v/>
      </c>
      <c r="DJ108" s="32" t="str">
        <f ca="true">+IF(OFFSET('Sanitation Data'!$H$29,0,10*ROW('Sanitation Data'!H102))="","",OFFSET('Sanitation Data'!$H$29,0,10*ROW('Sanitation Data'!H102)))</f>
        <v/>
      </c>
      <c r="DK108" s="32" t="str">
        <f ca="true">+IF(OFFSET('Sanitation Data'!$H$30,0,10*ROW('Sanitation Data'!H102))="","",OFFSET('Sanitation Data'!$H$30,0,10*ROW('Sanitation Data'!H102)))</f>
        <v/>
      </c>
      <c r="DL108" s="32" t="str">
        <f ca="true">+IF(OFFSET('Sanitation Data'!$H$31,0,10*ROW('Sanitation Data'!H102))="","",OFFSET('Sanitation Data'!$H$31,0,10*ROW('Sanitation Data'!H102)))</f>
        <v/>
      </c>
      <c r="DM108" s="32" t="str">
        <f ca="true">+IF(OFFSET('Sanitation Data'!$H$32,0,10*ROW('Sanitation Data'!H102))="","",OFFSET('Sanitation Data'!$H$32,0,10*ROW('Sanitation Data'!H102)))</f>
        <v/>
      </c>
      <c r="DN108" s="32" t="str">
        <f ca="true">+IF(OFFSET('Sanitation Data'!$H$33,0,10*ROW('Sanitation Data'!H102))="","",OFFSET('Sanitation Data'!$H$33,0,10*ROW('Sanitation Data'!H102)))</f>
        <v/>
      </c>
      <c r="DO108" s="32" t="str">
        <f ca="true">+IF(OFFSET('Hygiene Data'!$C$12,0,10*ROW('Hygiene Data'!C102))="","",OFFSET('Hygiene Data'!$C$12,0,10*ROW('Hygiene Data'!C102)))</f>
        <v/>
      </c>
      <c r="DP108" s="32" t="str">
        <f ca="true">+IF(OFFSET('Hygiene Data'!$C$13,0,10*ROW('Hygiene Data'!C102))="","",OFFSET('Hygiene Data'!$C$13,0,10*ROW('Hygiene Data'!C102)))</f>
        <v/>
      </c>
      <c r="DQ108" s="32" t="str">
        <f ca="true">+IF(OFFSET('Hygiene Data'!$C$14,0,10*ROW('Hygiene Data'!C102))="","",OFFSET('Hygiene Data'!$C$14,0,10*ROW('Hygiene Data'!C102)))</f>
        <v/>
      </c>
      <c r="DR108" s="32" t="str">
        <f ca="true">+IF(OFFSET('Hygiene Data'!$D$12,0,10*ROW('Hygiene Data'!D102))="","",OFFSET('Hygiene Data'!$D$12,0,10*ROW('Hygiene Data'!D102)))</f>
        <v/>
      </c>
      <c r="DS108" s="32" t="str">
        <f ca="true">+IF(OFFSET('Hygiene Data'!$D$13,0,10*ROW('Hygiene Data'!D102))="","",OFFSET('Hygiene Data'!$D$13,0,10*ROW('Hygiene Data'!D102)))</f>
        <v/>
      </c>
      <c r="DT108" s="32" t="str">
        <f ca="true">+IF(OFFSET('Hygiene Data'!$D$14,0,10*ROW('Hygiene Data'!D102))="","",OFFSET('Hygiene Data'!$D$14,0,10*ROW('Hygiene Data'!D102)))</f>
        <v/>
      </c>
      <c r="DU108" s="32" t="str">
        <f ca="true">+IF(OFFSET('Hygiene Data'!$E$12,0,10*ROW('Hygiene Data'!E102))="","",OFFSET('Hygiene Data'!$E$12,0,10*ROW('Hygiene Data'!E102)))</f>
        <v/>
      </c>
      <c r="DV108" s="32" t="str">
        <f ca="true">+IF(OFFSET('Hygiene Data'!$E$13,0,10*ROW('Hygiene Data'!E102))="","",OFFSET('Hygiene Data'!$E$13,0,10*ROW('Hygiene Data'!E102)))</f>
        <v/>
      </c>
      <c r="DW108" s="32" t="str">
        <f ca="true">+IF(OFFSET('Hygiene Data'!$E$14,0,10*ROW('Hygiene Data'!E102))="","",OFFSET('Hygiene Data'!$E$14,0,10*ROW('Hygiene Data'!E102)))</f>
        <v/>
      </c>
      <c r="DX108" s="32" t="str">
        <f ca="true">+IF(OFFSET('Hygiene Data'!$F$12,0,10*ROW('Hygiene Data'!F102))="","",OFFSET('Hygiene Data'!$F$12,0,10*ROW('Hygiene Data'!F102)))</f>
        <v/>
      </c>
      <c r="DY108" s="32" t="str">
        <f ca="true">+IF(OFFSET('Hygiene Data'!$F$13,0,10*ROW('Hygiene Data'!F102))="","",OFFSET('Hygiene Data'!$F$13,0,10*ROW('Hygiene Data'!F102)))</f>
        <v/>
      </c>
      <c r="DZ108" s="32" t="str">
        <f ca="true">+IF(OFFSET('Hygiene Data'!$F$14,0,10*ROW('Hygiene Data'!F102))="","",OFFSET('Hygiene Data'!$F$14,0,10*ROW('Hygiene Data'!F102)))</f>
        <v/>
      </c>
      <c r="EA108" s="32" t="str">
        <f ca="true">+IF(OFFSET('Hygiene Data'!$G$12,0,10*ROW('Hygiene Data'!G102))="","",OFFSET('Hygiene Data'!$G$12,0,10*ROW('Hygiene Data'!G102)))</f>
        <v/>
      </c>
      <c r="EB108" s="32" t="str">
        <f ca="true">+IF(OFFSET('Hygiene Data'!$G$13,0,10*ROW('Hygiene Data'!G102))="","",OFFSET('Hygiene Data'!$G$13,0,10*ROW('Hygiene Data'!G102)))</f>
        <v/>
      </c>
      <c r="EC108" s="32" t="str">
        <f ca="true">+IF(OFFSET('Hygiene Data'!$G$14,0,10*ROW('Hygiene Data'!G102))="","",OFFSET('Hygiene Data'!$G$14,0,10*ROW('Hygiene Data'!G102)))</f>
        <v/>
      </c>
      <c r="ED108" s="32" t="str">
        <f ca="true">+IF(OFFSET('Hygiene Data'!$H$12,0,10*ROW('Hygiene Data'!H102))="","",OFFSET('Hygiene Data'!$H$12,0,10*ROW('Hygiene Data'!H102)))</f>
        <v/>
      </c>
      <c r="EE108" s="32" t="str">
        <f ca="true">+IF(OFFSET('Hygiene Data'!$H$13,0,10*ROW('Hygiene Data'!H102))="","",OFFSET('Hygiene Data'!$H$13,0,10*ROW('Hygiene Data'!H102)))</f>
        <v/>
      </c>
      <c r="EF108" s="32" t="str">
        <f ca="true">+IF(OFFSET('Hygiene Data'!$H$14,0,10*ROW('Hygiene Data'!H102))="","",OFFSET('Hygiene Data'!$H$14,0,10*ROW('Hygiene Data'!H102)))</f>
        <v/>
      </c>
    </row>
    <row r="109" x14ac:dyDescent="0.2">
      <c r="A109" s="55" t="str">
        <f ca="true">+IF(OFFSET('Water Data'!$B$1,0,10*ROW('Water Data'!B106))="","",OFFSET('Water Data'!$B$1,0,10*ROW('Water Data'!B106)))</f>
        <v/>
      </c>
      <c r="B109" s="55" t="str">
        <f ca="true">+IF(OFFSET('Water Data'!$A$3,0,10*ROW('Water Data'!A106))="","",OFFSET('Water Data'!$A$3,0,10*ROW('Water Data'!A106)))</f>
        <v/>
      </c>
      <c r="C109" s="55" t="str">
        <f ca="true">+IF(OFFSET('Water Data'!$C$3,0,10*ROW('Water Data'!C106))="","",OFFSET('Water Data'!$C$3,0,10*ROW('Water Data'!C106)))</f>
        <v/>
      </c>
      <c r="D109" s="243"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3"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3"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3"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3"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3"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3"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3"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3"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3"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3"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3"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3"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3"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3"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3"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3"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3"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4"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4"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4"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4"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4"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4"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4"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4"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4"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4"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4"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4"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4"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4"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4"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4"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4"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4"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4"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4"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4"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4"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4"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4"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4"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4"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4"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4"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4"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4"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5"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5"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5"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5"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5"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5"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5"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5"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5"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5"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5"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5"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5"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5"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5"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5"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5"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5"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2" t="str">
        <f ca="true">+IF(OFFSET('Water Data'!$C$28,0,10*ROW('Water Data'!C103))="","",OFFSET('Water Data'!$C$28,0,10*ROW('Water Data'!C103)))</f>
        <v/>
      </c>
      <c r="BT109" s="32" t="str">
        <f ca="true">+IF(OFFSET('Water Data'!$C$29,0,10*ROW('Water Data'!C103))="","",OFFSET('Water Data'!$C$29,0,10*ROW('Water Data'!C103)))</f>
        <v/>
      </c>
      <c r="BU109" s="32" t="str">
        <f ca="true">+IF(OFFSET('Water Data'!$C$30,0,10*ROW('Water Data'!C103))="","",OFFSET('Water Data'!$C$30,0,10*ROW('Water Data'!C103)))</f>
        <v/>
      </c>
      <c r="BV109" s="32" t="str">
        <f ca="true">+IF(OFFSET('Water Data'!$D$28,0,10*ROW('Water Data'!D103))="","",OFFSET('Water Data'!$D$28,0,10*ROW('Water Data'!D103)))</f>
        <v/>
      </c>
      <c r="BW109" s="32" t="str">
        <f ca="true">+IF(OFFSET('Water Data'!$D$29,0,10*ROW('Water Data'!D103))="","",OFFSET('Water Data'!$D$29,0,10*ROW('Water Data'!D103)))</f>
        <v/>
      </c>
      <c r="BX109" s="32" t="str">
        <f ca="true">+IF(OFFSET('Water Data'!$D$30,0,10*ROW('Water Data'!D103))="","",OFFSET('Water Data'!$D$30,0,10*ROW('Water Data'!D103)))</f>
        <v/>
      </c>
      <c r="BY109" s="32" t="str">
        <f ca="true">+IF(OFFSET('Water Data'!$E$28,0,10*ROW('Water Data'!E103))="","",OFFSET('Water Data'!$E$28,0,10*ROW('Water Data'!E103)))</f>
        <v/>
      </c>
      <c r="BZ109" s="32" t="str">
        <f ca="true">+IF(OFFSET('Water Data'!$E$29,0,10*ROW('Water Data'!E103))="","",OFFSET('Water Data'!$E$29,0,10*ROW('Water Data'!E103)))</f>
        <v/>
      </c>
      <c r="CA109" s="32" t="str">
        <f ca="true">+IF(OFFSET('Water Data'!$E$30,0,10*ROW('Water Data'!E103))="","",OFFSET('Water Data'!$E$30,0,10*ROW('Water Data'!E103)))</f>
        <v/>
      </c>
      <c r="CB109" s="32" t="str">
        <f ca="true">+IF(OFFSET('Water Data'!$F$28,0,10*ROW('Water Data'!F103))="","",OFFSET('Water Data'!$F$28,0,10*ROW('Water Data'!F103)))</f>
        <v/>
      </c>
      <c r="CC109" s="32" t="str">
        <f ca="true">+IF(OFFSET('Water Data'!$F$29,0,10*ROW('Water Data'!F103))="","",OFFSET('Water Data'!$F$29,0,10*ROW('Water Data'!F103)))</f>
        <v/>
      </c>
      <c r="CD109" s="32" t="str">
        <f ca="true">+IF(OFFSET('Water Data'!$F$30,0,10*ROW('Water Data'!F103))="","",OFFSET('Water Data'!$F$30,0,10*ROW('Water Data'!F103)))</f>
        <v/>
      </c>
      <c r="CE109" s="32" t="str">
        <f ca="true">+IF(OFFSET('Water Data'!$G$28,0,10*ROW('Water Data'!G103))="","",OFFSET('Water Data'!$G$28,0,10*ROW('Water Data'!G103)))</f>
        <v/>
      </c>
      <c r="CF109" s="32" t="str">
        <f ca="true">+IF(OFFSET('Water Data'!$G$29,0,10*ROW('Water Data'!G103))="","",OFFSET('Water Data'!$G$29,0,10*ROW('Water Data'!G103)))</f>
        <v/>
      </c>
      <c r="CG109" s="32" t="str">
        <f ca="true">+IF(OFFSET('Water Data'!$G$30,0,10*ROW('Water Data'!G103))="","",OFFSET('Water Data'!$G$30,0,10*ROW('Water Data'!G103)))</f>
        <v/>
      </c>
      <c r="CH109" s="32" t="str">
        <f ca="true">+IF(OFFSET('Water Data'!$H$28,0,10*ROW('Water Data'!H103))="","",OFFSET('Water Data'!$H$28,0,10*ROW('Water Data'!H103)))</f>
        <v/>
      </c>
      <c r="CI109" s="32" t="str">
        <f ca="true">+IF(OFFSET('Water Data'!$H$29,0,10*ROW('Water Data'!H103))="","",OFFSET('Water Data'!$H$29,0,10*ROW('Water Data'!H103)))</f>
        <v/>
      </c>
      <c r="CJ109" s="32" t="str">
        <f ca="true">+IF(OFFSET('Water Data'!$H$30,0,10*ROW('Water Data'!H103))="","",OFFSET('Water Data'!$H$30,0,10*ROW('Water Data'!H103)))</f>
        <v/>
      </c>
      <c r="CK109" s="32" t="str">
        <f ca="true">+IF(OFFSET('Sanitation Data'!$C$29,0,10*ROW('Sanitation Data'!C103))="","",OFFSET('Sanitation Data'!$C$29,0,10*ROW('Sanitation Data'!C103)))</f>
        <v/>
      </c>
      <c r="CL109" s="32" t="str">
        <f ca="true">+IF(OFFSET('Sanitation Data'!$C$30,0,10*ROW('Sanitation Data'!C103))="","",OFFSET('Sanitation Data'!$C$30,0,10*ROW('Sanitation Data'!C103)))</f>
        <v/>
      </c>
      <c r="CM109" s="32" t="str">
        <f ca="true">+IF(OFFSET('Sanitation Data'!$C$31,0,10*ROW('Sanitation Data'!C103))="","",OFFSET('Sanitation Data'!$C$31,0,10*ROW('Sanitation Data'!C103)))</f>
        <v/>
      </c>
      <c r="CN109" s="32" t="str">
        <f ca="true">+IF(OFFSET('Sanitation Data'!$C$32,0,10*ROW('Sanitation Data'!C103))="","",OFFSET('Sanitation Data'!$C$32,0,10*ROW('Sanitation Data'!C103)))</f>
        <v/>
      </c>
      <c r="CO109" s="32" t="str">
        <f ca="true">+IF(OFFSET('Sanitation Data'!$C$33,0,10*ROW('Sanitation Data'!C103))="","",OFFSET('Sanitation Data'!$C$33,0,10*ROW('Sanitation Data'!C103)))</f>
        <v/>
      </c>
      <c r="CP109" s="32" t="str">
        <f ca="true">+IF(OFFSET('Sanitation Data'!$D$29,0,10*ROW('Sanitation Data'!D103))="","",OFFSET('Sanitation Data'!$D$29,0,10*ROW('Sanitation Data'!D103)))</f>
        <v/>
      </c>
      <c r="CQ109" s="32" t="str">
        <f ca="true">+IF(OFFSET('Sanitation Data'!$D$30,0,10*ROW('Sanitation Data'!D103))="","",OFFSET('Sanitation Data'!$D$30,0,10*ROW('Sanitation Data'!D103)))</f>
        <v/>
      </c>
      <c r="CR109" s="32" t="str">
        <f ca="true">+IF(OFFSET('Sanitation Data'!$D$31,0,10*ROW('Sanitation Data'!D103))="","",OFFSET('Sanitation Data'!$D$31,0,10*ROW('Sanitation Data'!D103)))</f>
        <v/>
      </c>
      <c r="CS109" s="32" t="str">
        <f ca="true">+IF(OFFSET('Sanitation Data'!$D$32,0,10*ROW('Sanitation Data'!D103))="","",OFFSET('Sanitation Data'!$D$32,0,10*ROW('Sanitation Data'!D103)))</f>
        <v/>
      </c>
      <c r="CT109" s="32" t="str">
        <f ca="true">+IF(OFFSET('Sanitation Data'!$D$33,0,10*ROW('Sanitation Data'!D103))="","",OFFSET('Sanitation Data'!$D$33,0,10*ROW('Sanitation Data'!D103)))</f>
        <v/>
      </c>
      <c r="CU109" s="32" t="str">
        <f ca="true">+IF(OFFSET('Sanitation Data'!$E$29,0,10*ROW('Sanitation Data'!E103))="","",OFFSET('Sanitation Data'!$E$29,0,10*ROW('Sanitation Data'!E103)))</f>
        <v/>
      </c>
      <c r="CV109" s="32" t="str">
        <f ca="true">+IF(OFFSET('Sanitation Data'!$E$30,0,10*ROW('Sanitation Data'!E103))="","",OFFSET('Sanitation Data'!$E$30,0,10*ROW('Sanitation Data'!E103)))</f>
        <v/>
      </c>
      <c r="CW109" s="32" t="str">
        <f ca="true">+IF(OFFSET('Sanitation Data'!$E$31,0,10*ROW('Sanitation Data'!E103))="","",OFFSET('Sanitation Data'!$E$31,0,10*ROW('Sanitation Data'!E103)))</f>
        <v/>
      </c>
      <c r="CX109" s="32" t="str">
        <f ca="true">+IF(OFFSET('Sanitation Data'!$E$32,0,10*ROW('Sanitation Data'!E103))="","",OFFSET('Sanitation Data'!$E$32,0,10*ROW('Sanitation Data'!E103)))</f>
        <v/>
      </c>
      <c r="CY109" s="32" t="str">
        <f ca="true">+IF(OFFSET('Sanitation Data'!$E$33,0,10*ROW('Sanitation Data'!E103))="","",OFFSET('Sanitation Data'!$E$33,0,10*ROW('Sanitation Data'!E103)))</f>
        <v/>
      </c>
      <c r="CZ109" s="32" t="str">
        <f ca="true">+IF(OFFSET('Sanitation Data'!$F$29,0,10*ROW('Sanitation Data'!F103))="","",OFFSET('Sanitation Data'!$F$29,0,10*ROW('Sanitation Data'!F103)))</f>
        <v/>
      </c>
      <c r="DA109" s="32" t="str">
        <f ca="true">+IF(OFFSET('Sanitation Data'!$F$30,0,10*ROW('Sanitation Data'!F103))="","",OFFSET('Sanitation Data'!$F$30,0,10*ROW('Sanitation Data'!F103)))</f>
        <v/>
      </c>
      <c r="DB109" s="32" t="str">
        <f ca="true">+IF(OFFSET('Sanitation Data'!$F$31,0,10*ROW('Sanitation Data'!F103))="","",OFFSET('Sanitation Data'!$F$31,0,10*ROW('Sanitation Data'!F103)))</f>
        <v/>
      </c>
      <c r="DC109" s="32" t="str">
        <f ca="true">+IF(OFFSET('Sanitation Data'!$F$32,0,10*ROW('Sanitation Data'!F103))="","",OFFSET('Sanitation Data'!$F$32,0,10*ROW('Sanitation Data'!F103)))</f>
        <v/>
      </c>
      <c r="DD109" s="32" t="str">
        <f ca="true">+IF(OFFSET('Sanitation Data'!$F$33,0,10*ROW('Sanitation Data'!F103))="","",OFFSET('Sanitation Data'!$F$33,0,10*ROW('Sanitation Data'!F103)))</f>
        <v/>
      </c>
      <c r="DE109" s="32" t="str">
        <f ca="true">+IF(OFFSET('Sanitation Data'!$G$29,0,10*ROW('Sanitation Data'!G103))="","",OFFSET('Sanitation Data'!$G$29,0,10*ROW('Sanitation Data'!G103)))</f>
        <v/>
      </c>
      <c r="DF109" s="32" t="str">
        <f ca="true">+IF(OFFSET('Sanitation Data'!$G$30,0,10*ROW('Sanitation Data'!G103))="","",OFFSET('Sanitation Data'!$G$30,0,10*ROW('Sanitation Data'!G103)))</f>
        <v/>
      </c>
      <c r="DG109" s="32" t="str">
        <f ca="true">+IF(OFFSET('Sanitation Data'!$G$31,0,10*ROW('Sanitation Data'!G103))="","",OFFSET('Sanitation Data'!$G$31,0,10*ROW('Sanitation Data'!G103)))</f>
        <v/>
      </c>
      <c r="DH109" s="32" t="str">
        <f ca="true">+IF(OFFSET('Sanitation Data'!$G$32,0,10*ROW('Sanitation Data'!G103))="","",OFFSET('Sanitation Data'!$G$32,0,10*ROW('Sanitation Data'!G103)))</f>
        <v/>
      </c>
      <c r="DI109" s="32" t="str">
        <f ca="true">+IF(OFFSET('Sanitation Data'!$G$33,0,10*ROW('Sanitation Data'!G103))="","",OFFSET('Sanitation Data'!$G$33,0,10*ROW('Sanitation Data'!G103)))</f>
        <v/>
      </c>
      <c r="DJ109" s="32" t="str">
        <f ca="true">+IF(OFFSET('Sanitation Data'!$H$29,0,10*ROW('Sanitation Data'!H103))="","",OFFSET('Sanitation Data'!$H$29,0,10*ROW('Sanitation Data'!H103)))</f>
        <v/>
      </c>
      <c r="DK109" s="32" t="str">
        <f ca="true">+IF(OFFSET('Sanitation Data'!$H$30,0,10*ROW('Sanitation Data'!H103))="","",OFFSET('Sanitation Data'!$H$30,0,10*ROW('Sanitation Data'!H103)))</f>
        <v/>
      </c>
      <c r="DL109" s="32" t="str">
        <f ca="true">+IF(OFFSET('Sanitation Data'!$H$31,0,10*ROW('Sanitation Data'!H103))="","",OFFSET('Sanitation Data'!$H$31,0,10*ROW('Sanitation Data'!H103)))</f>
        <v/>
      </c>
      <c r="DM109" s="32" t="str">
        <f ca="true">+IF(OFFSET('Sanitation Data'!$H$32,0,10*ROW('Sanitation Data'!H103))="","",OFFSET('Sanitation Data'!$H$32,0,10*ROW('Sanitation Data'!H103)))</f>
        <v/>
      </c>
      <c r="DN109" s="32" t="str">
        <f ca="true">+IF(OFFSET('Sanitation Data'!$H$33,0,10*ROW('Sanitation Data'!H103))="","",OFFSET('Sanitation Data'!$H$33,0,10*ROW('Sanitation Data'!H103)))</f>
        <v/>
      </c>
      <c r="DO109" s="32" t="str">
        <f ca="true">+IF(OFFSET('Hygiene Data'!$C$12,0,10*ROW('Hygiene Data'!C103))="","",OFFSET('Hygiene Data'!$C$12,0,10*ROW('Hygiene Data'!C103)))</f>
        <v/>
      </c>
      <c r="DP109" s="32" t="str">
        <f ca="true">+IF(OFFSET('Hygiene Data'!$C$13,0,10*ROW('Hygiene Data'!C103))="","",OFFSET('Hygiene Data'!$C$13,0,10*ROW('Hygiene Data'!C103)))</f>
        <v/>
      </c>
      <c r="DQ109" s="32" t="str">
        <f ca="true">+IF(OFFSET('Hygiene Data'!$C$14,0,10*ROW('Hygiene Data'!C103))="","",OFFSET('Hygiene Data'!$C$14,0,10*ROW('Hygiene Data'!C103)))</f>
        <v/>
      </c>
      <c r="DR109" s="32" t="str">
        <f ca="true">+IF(OFFSET('Hygiene Data'!$D$12,0,10*ROW('Hygiene Data'!D103))="","",OFFSET('Hygiene Data'!$D$12,0,10*ROW('Hygiene Data'!D103)))</f>
        <v/>
      </c>
      <c r="DS109" s="32" t="str">
        <f ca="true">+IF(OFFSET('Hygiene Data'!$D$13,0,10*ROW('Hygiene Data'!D103))="","",OFFSET('Hygiene Data'!$D$13,0,10*ROW('Hygiene Data'!D103)))</f>
        <v/>
      </c>
      <c r="DT109" s="32" t="str">
        <f ca="true">+IF(OFFSET('Hygiene Data'!$D$14,0,10*ROW('Hygiene Data'!D103))="","",OFFSET('Hygiene Data'!$D$14,0,10*ROW('Hygiene Data'!D103)))</f>
        <v/>
      </c>
      <c r="DU109" s="32" t="str">
        <f ca="true">+IF(OFFSET('Hygiene Data'!$E$12,0,10*ROW('Hygiene Data'!E103))="","",OFFSET('Hygiene Data'!$E$12,0,10*ROW('Hygiene Data'!E103)))</f>
        <v/>
      </c>
      <c r="DV109" s="32" t="str">
        <f ca="true">+IF(OFFSET('Hygiene Data'!$E$13,0,10*ROW('Hygiene Data'!E103))="","",OFFSET('Hygiene Data'!$E$13,0,10*ROW('Hygiene Data'!E103)))</f>
        <v/>
      </c>
      <c r="DW109" s="32" t="str">
        <f ca="true">+IF(OFFSET('Hygiene Data'!$E$14,0,10*ROW('Hygiene Data'!E103))="","",OFFSET('Hygiene Data'!$E$14,0,10*ROW('Hygiene Data'!E103)))</f>
        <v/>
      </c>
      <c r="DX109" s="32" t="str">
        <f ca="true">+IF(OFFSET('Hygiene Data'!$F$12,0,10*ROW('Hygiene Data'!F103))="","",OFFSET('Hygiene Data'!$F$12,0,10*ROW('Hygiene Data'!F103)))</f>
        <v/>
      </c>
      <c r="DY109" s="32" t="str">
        <f ca="true">+IF(OFFSET('Hygiene Data'!$F$13,0,10*ROW('Hygiene Data'!F103))="","",OFFSET('Hygiene Data'!$F$13,0,10*ROW('Hygiene Data'!F103)))</f>
        <v/>
      </c>
      <c r="DZ109" s="32" t="str">
        <f ca="true">+IF(OFFSET('Hygiene Data'!$F$14,0,10*ROW('Hygiene Data'!F103))="","",OFFSET('Hygiene Data'!$F$14,0,10*ROW('Hygiene Data'!F103)))</f>
        <v/>
      </c>
      <c r="EA109" s="32" t="str">
        <f ca="true">+IF(OFFSET('Hygiene Data'!$G$12,0,10*ROW('Hygiene Data'!G103))="","",OFFSET('Hygiene Data'!$G$12,0,10*ROW('Hygiene Data'!G103)))</f>
        <v/>
      </c>
      <c r="EB109" s="32" t="str">
        <f ca="true">+IF(OFFSET('Hygiene Data'!$G$13,0,10*ROW('Hygiene Data'!G103))="","",OFFSET('Hygiene Data'!$G$13,0,10*ROW('Hygiene Data'!G103)))</f>
        <v/>
      </c>
      <c r="EC109" s="32" t="str">
        <f ca="true">+IF(OFFSET('Hygiene Data'!$G$14,0,10*ROW('Hygiene Data'!G103))="","",OFFSET('Hygiene Data'!$G$14,0,10*ROW('Hygiene Data'!G103)))</f>
        <v/>
      </c>
      <c r="ED109" s="32" t="str">
        <f ca="true">+IF(OFFSET('Hygiene Data'!$H$12,0,10*ROW('Hygiene Data'!H103))="","",OFFSET('Hygiene Data'!$H$12,0,10*ROW('Hygiene Data'!H103)))</f>
        <v/>
      </c>
      <c r="EE109" s="32" t="str">
        <f ca="true">+IF(OFFSET('Hygiene Data'!$H$13,0,10*ROW('Hygiene Data'!H103))="","",OFFSET('Hygiene Data'!$H$13,0,10*ROW('Hygiene Data'!H103)))</f>
        <v/>
      </c>
      <c r="EF109" s="32" t="str">
        <f ca="true">+IF(OFFSET('Hygiene Data'!$H$14,0,10*ROW('Hygiene Data'!H103))="","",OFFSET('Hygiene Data'!$H$14,0,10*ROW('Hygiene Data'!H103)))</f>
        <v/>
      </c>
    </row>
    <row r="110" x14ac:dyDescent="0.2">
      <c r="A110" s="55" t="str">
        <f ca="true">+IF(OFFSET('Water Data'!$B$1,0,10*ROW('Water Data'!B107))="","",OFFSET('Water Data'!$B$1,0,10*ROW('Water Data'!B107)))</f>
        <v/>
      </c>
      <c r="B110" s="55" t="str">
        <f ca="true">+IF(OFFSET('Water Data'!$A$3,0,10*ROW('Water Data'!A107))="","",OFFSET('Water Data'!$A$3,0,10*ROW('Water Data'!A107)))</f>
        <v/>
      </c>
      <c r="C110" s="55" t="str">
        <f ca="true">+IF(OFFSET('Water Data'!$C$3,0,10*ROW('Water Data'!C107))="","",OFFSET('Water Data'!$C$3,0,10*ROW('Water Data'!C107)))</f>
        <v/>
      </c>
      <c r="D110" s="243"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3"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3"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3"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3"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3"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3"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3"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3"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3"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3"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3"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3"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3"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3"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3"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3"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3"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4"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4"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4"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4"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4"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4"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4"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4"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4"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4"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4"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4"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4"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4"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4"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4"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4"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4"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4"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4"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4"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4"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4"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4"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4"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4"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4"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4"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4"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4"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5"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5"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5"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5"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5"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5"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5"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5"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5"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5"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5"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5"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5"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5"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5"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5"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5"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5"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2" t="str">
        <f ca="true">+IF(OFFSET('Water Data'!$C$28,0,10*ROW('Water Data'!C104))="","",OFFSET('Water Data'!$C$28,0,10*ROW('Water Data'!C104)))</f>
        <v/>
      </c>
      <c r="BT110" s="32" t="str">
        <f ca="true">+IF(OFFSET('Water Data'!$C$29,0,10*ROW('Water Data'!C104))="","",OFFSET('Water Data'!$C$29,0,10*ROW('Water Data'!C104)))</f>
        <v/>
      </c>
      <c r="BU110" s="32" t="str">
        <f ca="true">+IF(OFFSET('Water Data'!$C$30,0,10*ROW('Water Data'!C104))="","",OFFSET('Water Data'!$C$30,0,10*ROW('Water Data'!C104)))</f>
        <v/>
      </c>
      <c r="BV110" s="32" t="str">
        <f ca="true">+IF(OFFSET('Water Data'!$D$28,0,10*ROW('Water Data'!D104))="","",OFFSET('Water Data'!$D$28,0,10*ROW('Water Data'!D104)))</f>
        <v/>
      </c>
      <c r="BW110" s="32" t="str">
        <f ca="true">+IF(OFFSET('Water Data'!$D$29,0,10*ROW('Water Data'!D104))="","",OFFSET('Water Data'!$D$29,0,10*ROW('Water Data'!D104)))</f>
        <v/>
      </c>
      <c r="BX110" s="32" t="str">
        <f ca="true">+IF(OFFSET('Water Data'!$D$30,0,10*ROW('Water Data'!D104))="","",OFFSET('Water Data'!$D$30,0,10*ROW('Water Data'!D104)))</f>
        <v/>
      </c>
      <c r="BY110" s="32" t="str">
        <f ca="true">+IF(OFFSET('Water Data'!$E$28,0,10*ROW('Water Data'!E104))="","",OFFSET('Water Data'!$E$28,0,10*ROW('Water Data'!E104)))</f>
        <v/>
      </c>
      <c r="BZ110" s="32" t="str">
        <f ca="true">+IF(OFFSET('Water Data'!$E$29,0,10*ROW('Water Data'!E104))="","",OFFSET('Water Data'!$E$29,0,10*ROW('Water Data'!E104)))</f>
        <v/>
      </c>
      <c r="CA110" s="32" t="str">
        <f ca="true">+IF(OFFSET('Water Data'!$E$30,0,10*ROW('Water Data'!E104))="","",OFFSET('Water Data'!$E$30,0,10*ROW('Water Data'!E104)))</f>
        <v/>
      </c>
      <c r="CB110" s="32" t="str">
        <f ca="true">+IF(OFFSET('Water Data'!$F$28,0,10*ROW('Water Data'!F104))="","",OFFSET('Water Data'!$F$28,0,10*ROW('Water Data'!F104)))</f>
        <v/>
      </c>
      <c r="CC110" s="32" t="str">
        <f ca="true">+IF(OFFSET('Water Data'!$F$29,0,10*ROW('Water Data'!F104))="","",OFFSET('Water Data'!$F$29,0,10*ROW('Water Data'!F104)))</f>
        <v/>
      </c>
      <c r="CD110" s="32" t="str">
        <f ca="true">+IF(OFFSET('Water Data'!$F$30,0,10*ROW('Water Data'!F104))="","",OFFSET('Water Data'!$F$30,0,10*ROW('Water Data'!F104)))</f>
        <v/>
      </c>
      <c r="CE110" s="32" t="str">
        <f ca="true">+IF(OFFSET('Water Data'!$G$28,0,10*ROW('Water Data'!G104))="","",OFFSET('Water Data'!$G$28,0,10*ROW('Water Data'!G104)))</f>
        <v/>
      </c>
      <c r="CF110" s="32" t="str">
        <f ca="true">+IF(OFFSET('Water Data'!$G$29,0,10*ROW('Water Data'!G104))="","",OFFSET('Water Data'!$G$29,0,10*ROW('Water Data'!G104)))</f>
        <v/>
      </c>
      <c r="CG110" s="32" t="str">
        <f ca="true">+IF(OFFSET('Water Data'!$G$30,0,10*ROW('Water Data'!G104))="","",OFFSET('Water Data'!$G$30,0,10*ROW('Water Data'!G104)))</f>
        <v/>
      </c>
      <c r="CH110" s="32" t="str">
        <f ca="true">+IF(OFFSET('Water Data'!$H$28,0,10*ROW('Water Data'!H104))="","",OFFSET('Water Data'!$H$28,0,10*ROW('Water Data'!H104)))</f>
        <v/>
      </c>
      <c r="CI110" s="32" t="str">
        <f ca="true">+IF(OFFSET('Water Data'!$H$29,0,10*ROW('Water Data'!H104))="","",OFFSET('Water Data'!$H$29,0,10*ROW('Water Data'!H104)))</f>
        <v/>
      </c>
      <c r="CJ110" s="32" t="str">
        <f ca="true">+IF(OFFSET('Water Data'!$H$30,0,10*ROW('Water Data'!H104))="","",OFFSET('Water Data'!$H$30,0,10*ROW('Water Data'!H104)))</f>
        <v/>
      </c>
      <c r="CK110" s="32" t="str">
        <f ca="true">+IF(OFFSET('Sanitation Data'!$C$29,0,10*ROW('Sanitation Data'!C104))="","",OFFSET('Sanitation Data'!$C$29,0,10*ROW('Sanitation Data'!C104)))</f>
        <v/>
      </c>
      <c r="CL110" s="32" t="str">
        <f ca="true">+IF(OFFSET('Sanitation Data'!$C$30,0,10*ROW('Sanitation Data'!C104))="","",OFFSET('Sanitation Data'!$C$30,0,10*ROW('Sanitation Data'!C104)))</f>
        <v/>
      </c>
      <c r="CM110" s="32" t="str">
        <f ca="true">+IF(OFFSET('Sanitation Data'!$C$31,0,10*ROW('Sanitation Data'!C104))="","",OFFSET('Sanitation Data'!$C$31,0,10*ROW('Sanitation Data'!C104)))</f>
        <v/>
      </c>
      <c r="CN110" s="32" t="str">
        <f ca="true">+IF(OFFSET('Sanitation Data'!$C$32,0,10*ROW('Sanitation Data'!C104))="","",OFFSET('Sanitation Data'!$C$32,0,10*ROW('Sanitation Data'!C104)))</f>
        <v/>
      </c>
      <c r="CO110" s="32" t="str">
        <f ca="true">+IF(OFFSET('Sanitation Data'!$C$33,0,10*ROW('Sanitation Data'!C104))="","",OFFSET('Sanitation Data'!$C$33,0,10*ROW('Sanitation Data'!C104)))</f>
        <v/>
      </c>
      <c r="CP110" s="32" t="str">
        <f ca="true">+IF(OFFSET('Sanitation Data'!$D$29,0,10*ROW('Sanitation Data'!D104))="","",OFFSET('Sanitation Data'!$D$29,0,10*ROW('Sanitation Data'!D104)))</f>
        <v/>
      </c>
      <c r="CQ110" s="32" t="str">
        <f ca="true">+IF(OFFSET('Sanitation Data'!$D$30,0,10*ROW('Sanitation Data'!D104))="","",OFFSET('Sanitation Data'!$D$30,0,10*ROW('Sanitation Data'!D104)))</f>
        <v/>
      </c>
      <c r="CR110" s="32" t="str">
        <f ca="true">+IF(OFFSET('Sanitation Data'!$D$31,0,10*ROW('Sanitation Data'!D104))="","",OFFSET('Sanitation Data'!$D$31,0,10*ROW('Sanitation Data'!D104)))</f>
        <v/>
      </c>
      <c r="CS110" s="32" t="str">
        <f ca="true">+IF(OFFSET('Sanitation Data'!$D$32,0,10*ROW('Sanitation Data'!D104))="","",OFFSET('Sanitation Data'!$D$32,0,10*ROW('Sanitation Data'!D104)))</f>
        <v/>
      </c>
      <c r="CT110" s="32" t="str">
        <f ca="true">+IF(OFFSET('Sanitation Data'!$D$33,0,10*ROW('Sanitation Data'!D104))="","",OFFSET('Sanitation Data'!$D$33,0,10*ROW('Sanitation Data'!D104)))</f>
        <v/>
      </c>
      <c r="CU110" s="32" t="str">
        <f ca="true">+IF(OFFSET('Sanitation Data'!$E$29,0,10*ROW('Sanitation Data'!E104))="","",OFFSET('Sanitation Data'!$E$29,0,10*ROW('Sanitation Data'!E104)))</f>
        <v/>
      </c>
      <c r="CV110" s="32" t="str">
        <f ca="true">+IF(OFFSET('Sanitation Data'!$E$30,0,10*ROW('Sanitation Data'!E104))="","",OFFSET('Sanitation Data'!$E$30,0,10*ROW('Sanitation Data'!E104)))</f>
        <v/>
      </c>
      <c r="CW110" s="32" t="str">
        <f ca="true">+IF(OFFSET('Sanitation Data'!$E$31,0,10*ROW('Sanitation Data'!E104))="","",OFFSET('Sanitation Data'!$E$31,0,10*ROW('Sanitation Data'!E104)))</f>
        <v/>
      </c>
      <c r="CX110" s="32" t="str">
        <f ca="true">+IF(OFFSET('Sanitation Data'!$E$32,0,10*ROW('Sanitation Data'!E104))="","",OFFSET('Sanitation Data'!$E$32,0,10*ROW('Sanitation Data'!E104)))</f>
        <v/>
      </c>
      <c r="CY110" s="32" t="str">
        <f ca="true">+IF(OFFSET('Sanitation Data'!$E$33,0,10*ROW('Sanitation Data'!E104))="","",OFFSET('Sanitation Data'!$E$33,0,10*ROW('Sanitation Data'!E104)))</f>
        <v/>
      </c>
      <c r="CZ110" s="32" t="str">
        <f ca="true">+IF(OFFSET('Sanitation Data'!$F$29,0,10*ROW('Sanitation Data'!F104))="","",OFFSET('Sanitation Data'!$F$29,0,10*ROW('Sanitation Data'!F104)))</f>
        <v/>
      </c>
      <c r="DA110" s="32" t="str">
        <f ca="true">+IF(OFFSET('Sanitation Data'!$F$30,0,10*ROW('Sanitation Data'!F104))="","",OFFSET('Sanitation Data'!$F$30,0,10*ROW('Sanitation Data'!F104)))</f>
        <v/>
      </c>
      <c r="DB110" s="32" t="str">
        <f ca="true">+IF(OFFSET('Sanitation Data'!$F$31,0,10*ROW('Sanitation Data'!F104))="","",OFFSET('Sanitation Data'!$F$31,0,10*ROW('Sanitation Data'!F104)))</f>
        <v/>
      </c>
      <c r="DC110" s="32" t="str">
        <f ca="true">+IF(OFFSET('Sanitation Data'!$F$32,0,10*ROW('Sanitation Data'!F104))="","",OFFSET('Sanitation Data'!$F$32,0,10*ROW('Sanitation Data'!F104)))</f>
        <v/>
      </c>
      <c r="DD110" s="32" t="str">
        <f ca="true">+IF(OFFSET('Sanitation Data'!$F$33,0,10*ROW('Sanitation Data'!F104))="","",OFFSET('Sanitation Data'!$F$33,0,10*ROW('Sanitation Data'!F104)))</f>
        <v/>
      </c>
      <c r="DE110" s="32" t="str">
        <f ca="true">+IF(OFFSET('Sanitation Data'!$G$29,0,10*ROW('Sanitation Data'!G104))="","",OFFSET('Sanitation Data'!$G$29,0,10*ROW('Sanitation Data'!G104)))</f>
        <v/>
      </c>
      <c r="DF110" s="32" t="str">
        <f ca="true">+IF(OFFSET('Sanitation Data'!$G$30,0,10*ROW('Sanitation Data'!G104))="","",OFFSET('Sanitation Data'!$G$30,0,10*ROW('Sanitation Data'!G104)))</f>
        <v/>
      </c>
      <c r="DG110" s="32" t="str">
        <f ca="true">+IF(OFFSET('Sanitation Data'!$G$31,0,10*ROW('Sanitation Data'!G104))="","",OFFSET('Sanitation Data'!$G$31,0,10*ROW('Sanitation Data'!G104)))</f>
        <v/>
      </c>
      <c r="DH110" s="32" t="str">
        <f ca="true">+IF(OFFSET('Sanitation Data'!$G$32,0,10*ROW('Sanitation Data'!G104))="","",OFFSET('Sanitation Data'!$G$32,0,10*ROW('Sanitation Data'!G104)))</f>
        <v/>
      </c>
      <c r="DI110" s="32" t="str">
        <f ca="true">+IF(OFFSET('Sanitation Data'!$G$33,0,10*ROW('Sanitation Data'!G104))="","",OFFSET('Sanitation Data'!$G$33,0,10*ROW('Sanitation Data'!G104)))</f>
        <v/>
      </c>
      <c r="DJ110" s="32" t="str">
        <f ca="true">+IF(OFFSET('Sanitation Data'!$H$29,0,10*ROW('Sanitation Data'!H104))="","",OFFSET('Sanitation Data'!$H$29,0,10*ROW('Sanitation Data'!H104)))</f>
        <v/>
      </c>
      <c r="DK110" s="32" t="str">
        <f ca="true">+IF(OFFSET('Sanitation Data'!$H$30,0,10*ROW('Sanitation Data'!H104))="","",OFFSET('Sanitation Data'!$H$30,0,10*ROW('Sanitation Data'!H104)))</f>
        <v/>
      </c>
      <c r="DL110" s="32" t="str">
        <f ca="true">+IF(OFFSET('Sanitation Data'!$H$31,0,10*ROW('Sanitation Data'!H104))="","",OFFSET('Sanitation Data'!$H$31,0,10*ROW('Sanitation Data'!H104)))</f>
        <v/>
      </c>
      <c r="DM110" s="32" t="str">
        <f ca="true">+IF(OFFSET('Sanitation Data'!$H$32,0,10*ROW('Sanitation Data'!H104))="","",OFFSET('Sanitation Data'!$H$32,0,10*ROW('Sanitation Data'!H104)))</f>
        <v/>
      </c>
      <c r="DN110" s="32" t="str">
        <f ca="true">+IF(OFFSET('Sanitation Data'!$H$33,0,10*ROW('Sanitation Data'!H104))="","",OFFSET('Sanitation Data'!$H$33,0,10*ROW('Sanitation Data'!H104)))</f>
        <v/>
      </c>
      <c r="DO110" s="32" t="str">
        <f ca="true">+IF(OFFSET('Hygiene Data'!$C$12,0,10*ROW('Hygiene Data'!C104))="","",OFFSET('Hygiene Data'!$C$12,0,10*ROW('Hygiene Data'!C104)))</f>
        <v/>
      </c>
      <c r="DP110" s="32" t="str">
        <f ca="true">+IF(OFFSET('Hygiene Data'!$C$13,0,10*ROW('Hygiene Data'!C104))="","",OFFSET('Hygiene Data'!$C$13,0,10*ROW('Hygiene Data'!C104)))</f>
        <v/>
      </c>
      <c r="DQ110" s="32" t="str">
        <f ca="true">+IF(OFFSET('Hygiene Data'!$C$14,0,10*ROW('Hygiene Data'!C104))="","",OFFSET('Hygiene Data'!$C$14,0,10*ROW('Hygiene Data'!C104)))</f>
        <v/>
      </c>
      <c r="DR110" s="32" t="str">
        <f ca="true">+IF(OFFSET('Hygiene Data'!$D$12,0,10*ROW('Hygiene Data'!D104))="","",OFFSET('Hygiene Data'!$D$12,0,10*ROW('Hygiene Data'!D104)))</f>
        <v/>
      </c>
      <c r="DS110" s="32" t="str">
        <f ca="true">+IF(OFFSET('Hygiene Data'!$D$13,0,10*ROW('Hygiene Data'!D104))="","",OFFSET('Hygiene Data'!$D$13,0,10*ROW('Hygiene Data'!D104)))</f>
        <v/>
      </c>
      <c r="DT110" s="32" t="str">
        <f ca="true">+IF(OFFSET('Hygiene Data'!$D$14,0,10*ROW('Hygiene Data'!D104))="","",OFFSET('Hygiene Data'!$D$14,0,10*ROW('Hygiene Data'!D104)))</f>
        <v/>
      </c>
      <c r="DU110" s="32" t="str">
        <f ca="true">+IF(OFFSET('Hygiene Data'!$E$12,0,10*ROW('Hygiene Data'!E104))="","",OFFSET('Hygiene Data'!$E$12,0,10*ROW('Hygiene Data'!E104)))</f>
        <v/>
      </c>
      <c r="DV110" s="32" t="str">
        <f ca="true">+IF(OFFSET('Hygiene Data'!$E$13,0,10*ROW('Hygiene Data'!E104))="","",OFFSET('Hygiene Data'!$E$13,0,10*ROW('Hygiene Data'!E104)))</f>
        <v/>
      </c>
      <c r="DW110" s="32" t="str">
        <f ca="true">+IF(OFFSET('Hygiene Data'!$E$14,0,10*ROW('Hygiene Data'!E104))="","",OFFSET('Hygiene Data'!$E$14,0,10*ROW('Hygiene Data'!E104)))</f>
        <v/>
      </c>
      <c r="DX110" s="32" t="str">
        <f ca="true">+IF(OFFSET('Hygiene Data'!$F$12,0,10*ROW('Hygiene Data'!F104))="","",OFFSET('Hygiene Data'!$F$12,0,10*ROW('Hygiene Data'!F104)))</f>
        <v/>
      </c>
      <c r="DY110" s="32" t="str">
        <f ca="true">+IF(OFFSET('Hygiene Data'!$F$13,0,10*ROW('Hygiene Data'!F104))="","",OFFSET('Hygiene Data'!$F$13,0,10*ROW('Hygiene Data'!F104)))</f>
        <v/>
      </c>
      <c r="DZ110" s="32" t="str">
        <f ca="true">+IF(OFFSET('Hygiene Data'!$F$14,0,10*ROW('Hygiene Data'!F104))="","",OFFSET('Hygiene Data'!$F$14,0,10*ROW('Hygiene Data'!F104)))</f>
        <v/>
      </c>
      <c r="EA110" s="32" t="str">
        <f ca="true">+IF(OFFSET('Hygiene Data'!$G$12,0,10*ROW('Hygiene Data'!G104))="","",OFFSET('Hygiene Data'!$G$12,0,10*ROW('Hygiene Data'!G104)))</f>
        <v/>
      </c>
      <c r="EB110" s="32" t="str">
        <f ca="true">+IF(OFFSET('Hygiene Data'!$G$13,0,10*ROW('Hygiene Data'!G104))="","",OFFSET('Hygiene Data'!$G$13,0,10*ROW('Hygiene Data'!G104)))</f>
        <v/>
      </c>
      <c r="EC110" s="32" t="str">
        <f ca="true">+IF(OFFSET('Hygiene Data'!$G$14,0,10*ROW('Hygiene Data'!G104))="","",OFFSET('Hygiene Data'!$G$14,0,10*ROW('Hygiene Data'!G104)))</f>
        <v/>
      </c>
      <c r="ED110" s="32" t="str">
        <f ca="true">+IF(OFFSET('Hygiene Data'!$H$12,0,10*ROW('Hygiene Data'!H104))="","",OFFSET('Hygiene Data'!$H$12,0,10*ROW('Hygiene Data'!H104)))</f>
        <v/>
      </c>
      <c r="EE110" s="32" t="str">
        <f ca="true">+IF(OFFSET('Hygiene Data'!$H$13,0,10*ROW('Hygiene Data'!H104))="","",OFFSET('Hygiene Data'!$H$13,0,10*ROW('Hygiene Data'!H104)))</f>
        <v/>
      </c>
      <c r="EF110" s="32" t="str">
        <f ca="true">+IF(OFFSET('Hygiene Data'!$H$14,0,10*ROW('Hygiene Data'!H104))="","",OFFSET('Hygiene Data'!$H$14,0,10*ROW('Hygiene Data'!H104)))</f>
        <v/>
      </c>
    </row>
    <row r="111" x14ac:dyDescent="0.2">
      <c r="A111" s="55" t="str">
        <f ca="true">+IF(OFFSET('Water Data'!$B$1,0,10*ROW('Water Data'!B108))="","",OFFSET('Water Data'!$B$1,0,10*ROW('Water Data'!B108)))</f>
        <v/>
      </c>
      <c r="B111" s="55" t="str">
        <f ca="true">+IF(OFFSET('Water Data'!$A$3,0,10*ROW('Water Data'!A108))="","",OFFSET('Water Data'!$A$3,0,10*ROW('Water Data'!A108)))</f>
        <v/>
      </c>
      <c r="C111" s="55" t="str">
        <f ca="true">+IF(OFFSET('Water Data'!$C$3,0,10*ROW('Water Data'!C108))="","",OFFSET('Water Data'!$C$3,0,10*ROW('Water Data'!C108)))</f>
        <v/>
      </c>
      <c r="D111" s="243"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3"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3"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3"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3"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3"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3"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3"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3"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3"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3"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3"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3"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3"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3"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3"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3"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3"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4"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4"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4"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4"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4"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4"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4"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4"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4"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4"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4"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4"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4"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4"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4"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4"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4"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4"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4"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4"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4"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4"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4"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4"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4"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4"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4"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4"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4"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4"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5"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5"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5"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5"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5"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5"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5"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5"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5"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5"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5"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5"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5"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5"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5"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5"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5"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5"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2" t="str">
        <f ca="true">+IF(OFFSET('Water Data'!$C$28,0,10*ROW('Water Data'!C105))="","",OFFSET('Water Data'!$C$28,0,10*ROW('Water Data'!C105)))</f>
        <v/>
      </c>
      <c r="BT111" s="32" t="str">
        <f ca="true">+IF(OFFSET('Water Data'!$C$29,0,10*ROW('Water Data'!C105))="","",OFFSET('Water Data'!$C$29,0,10*ROW('Water Data'!C105)))</f>
        <v/>
      </c>
      <c r="BU111" s="32" t="str">
        <f ca="true">+IF(OFFSET('Water Data'!$C$30,0,10*ROW('Water Data'!C105))="","",OFFSET('Water Data'!$C$30,0,10*ROW('Water Data'!C105)))</f>
        <v/>
      </c>
      <c r="BV111" s="32" t="str">
        <f ca="true">+IF(OFFSET('Water Data'!$D$28,0,10*ROW('Water Data'!D105))="","",OFFSET('Water Data'!$D$28,0,10*ROW('Water Data'!D105)))</f>
        <v/>
      </c>
      <c r="BW111" s="32" t="str">
        <f ca="true">+IF(OFFSET('Water Data'!$D$29,0,10*ROW('Water Data'!D105))="","",OFFSET('Water Data'!$D$29,0,10*ROW('Water Data'!D105)))</f>
        <v/>
      </c>
      <c r="BX111" s="32" t="str">
        <f ca="true">+IF(OFFSET('Water Data'!$D$30,0,10*ROW('Water Data'!D105))="","",OFFSET('Water Data'!$D$30,0,10*ROW('Water Data'!D105)))</f>
        <v/>
      </c>
      <c r="BY111" s="32" t="str">
        <f ca="true">+IF(OFFSET('Water Data'!$E$28,0,10*ROW('Water Data'!E105))="","",OFFSET('Water Data'!$E$28,0,10*ROW('Water Data'!E105)))</f>
        <v/>
      </c>
      <c r="BZ111" s="32" t="str">
        <f ca="true">+IF(OFFSET('Water Data'!$E$29,0,10*ROW('Water Data'!E105))="","",OFFSET('Water Data'!$E$29,0,10*ROW('Water Data'!E105)))</f>
        <v/>
      </c>
      <c r="CA111" s="32" t="str">
        <f ca="true">+IF(OFFSET('Water Data'!$E$30,0,10*ROW('Water Data'!E105))="","",OFFSET('Water Data'!$E$30,0,10*ROW('Water Data'!E105)))</f>
        <v/>
      </c>
      <c r="CB111" s="32" t="str">
        <f ca="true">+IF(OFFSET('Water Data'!$F$28,0,10*ROW('Water Data'!F105))="","",OFFSET('Water Data'!$F$28,0,10*ROW('Water Data'!F105)))</f>
        <v/>
      </c>
      <c r="CC111" s="32" t="str">
        <f ca="true">+IF(OFFSET('Water Data'!$F$29,0,10*ROW('Water Data'!F105))="","",OFFSET('Water Data'!$F$29,0,10*ROW('Water Data'!F105)))</f>
        <v/>
      </c>
      <c r="CD111" s="32" t="str">
        <f ca="true">+IF(OFFSET('Water Data'!$F$30,0,10*ROW('Water Data'!F105))="","",OFFSET('Water Data'!$F$30,0,10*ROW('Water Data'!F105)))</f>
        <v/>
      </c>
      <c r="CE111" s="32" t="str">
        <f ca="true">+IF(OFFSET('Water Data'!$G$28,0,10*ROW('Water Data'!G105))="","",OFFSET('Water Data'!$G$28,0,10*ROW('Water Data'!G105)))</f>
        <v/>
      </c>
      <c r="CF111" s="32" t="str">
        <f ca="true">+IF(OFFSET('Water Data'!$G$29,0,10*ROW('Water Data'!G105))="","",OFFSET('Water Data'!$G$29,0,10*ROW('Water Data'!G105)))</f>
        <v/>
      </c>
      <c r="CG111" s="32" t="str">
        <f ca="true">+IF(OFFSET('Water Data'!$G$30,0,10*ROW('Water Data'!G105))="","",OFFSET('Water Data'!$G$30,0,10*ROW('Water Data'!G105)))</f>
        <v/>
      </c>
      <c r="CH111" s="32" t="str">
        <f ca="true">+IF(OFFSET('Water Data'!$H$28,0,10*ROW('Water Data'!H105))="","",OFFSET('Water Data'!$H$28,0,10*ROW('Water Data'!H105)))</f>
        <v/>
      </c>
      <c r="CI111" s="32" t="str">
        <f ca="true">+IF(OFFSET('Water Data'!$H$29,0,10*ROW('Water Data'!H105))="","",OFFSET('Water Data'!$H$29,0,10*ROW('Water Data'!H105)))</f>
        <v/>
      </c>
      <c r="CJ111" s="32" t="str">
        <f ca="true">+IF(OFFSET('Water Data'!$H$30,0,10*ROW('Water Data'!H105))="","",OFFSET('Water Data'!$H$30,0,10*ROW('Water Data'!H105)))</f>
        <v/>
      </c>
      <c r="CK111" s="32" t="str">
        <f ca="true">+IF(OFFSET('Sanitation Data'!$C$29,0,10*ROW('Sanitation Data'!C105))="","",OFFSET('Sanitation Data'!$C$29,0,10*ROW('Sanitation Data'!C105)))</f>
        <v/>
      </c>
      <c r="CL111" s="32" t="str">
        <f ca="true">+IF(OFFSET('Sanitation Data'!$C$30,0,10*ROW('Sanitation Data'!C105))="","",OFFSET('Sanitation Data'!$C$30,0,10*ROW('Sanitation Data'!C105)))</f>
        <v/>
      </c>
      <c r="CM111" s="32" t="str">
        <f ca="true">+IF(OFFSET('Sanitation Data'!$C$31,0,10*ROW('Sanitation Data'!C105))="","",OFFSET('Sanitation Data'!$C$31,0,10*ROW('Sanitation Data'!C105)))</f>
        <v/>
      </c>
      <c r="CN111" s="32" t="str">
        <f ca="true">+IF(OFFSET('Sanitation Data'!$C$32,0,10*ROW('Sanitation Data'!C105))="","",OFFSET('Sanitation Data'!$C$32,0,10*ROW('Sanitation Data'!C105)))</f>
        <v/>
      </c>
      <c r="CO111" s="32" t="str">
        <f ca="true">+IF(OFFSET('Sanitation Data'!$C$33,0,10*ROW('Sanitation Data'!C105))="","",OFFSET('Sanitation Data'!$C$33,0,10*ROW('Sanitation Data'!C105)))</f>
        <v/>
      </c>
      <c r="CP111" s="32" t="str">
        <f ca="true">+IF(OFFSET('Sanitation Data'!$D$29,0,10*ROW('Sanitation Data'!D105))="","",OFFSET('Sanitation Data'!$D$29,0,10*ROW('Sanitation Data'!D105)))</f>
        <v/>
      </c>
      <c r="CQ111" s="32" t="str">
        <f ca="true">+IF(OFFSET('Sanitation Data'!$D$30,0,10*ROW('Sanitation Data'!D105))="","",OFFSET('Sanitation Data'!$D$30,0,10*ROW('Sanitation Data'!D105)))</f>
        <v/>
      </c>
      <c r="CR111" s="32" t="str">
        <f ca="true">+IF(OFFSET('Sanitation Data'!$D$31,0,10*ROW('Sanitation Data'!D105))="","",OFFSET('Sanitation Data'!$D$31,0,10*ROW('Sanitation Data'!D105)))</f>
        <v/>
      </c>
      <c r="CS111" s="32" t="str">
        <f ca="true">+IF(OFFSET('Sanitation Data'!$D$32,0,10*ROW('Sanitation Data'!D105))="","",OFFSET('Sanitation Data'!$D$32,0,10*ROW('Sanitation Data'!D105)))</f>
        <v/>
      </c>
      <c r="CT111" s="32" t="str">
        <f ca="true">+IF(OFFSET('Sanitation Data'!$D$33,0,10*ROW('Sanitation Data'!D105))="","",OFFSET('Sanitation Data'!$D$33,0,10*ROW('Sanitation Data'!D105)))</f>
        <v/>
      </c>
      <c r="CU111" s="32" t="str">
        <f ca="true">+IF(OFFSET('Sanitation Data'!$E$29,0,10*ROW('Sanitation Data'!E105))="","",OFFSET('Sanitation Data'!$E$29,0,10*ROW('Sanitation Data'!E105)))</f>
        <v/>
      </c>
      <c r="CV111" s="32" t="str">
        <f ca="true">+IF(OFFSET('Sanitation Data'!$E$30,0,10*ROW('Sanitation Data'!E105))="","",OFFSET('Sanitation Data'!$E$30,0,10*ROW('Sanitation Data'!E105)))</f>
        <v/>
      </c>
      <c r="CW111" s="32" t="str">
        <f ca="true">+IF(OFFSET('Sanitation Data'!$E$31,0,10*ROW('Sanitation Data'!E105))="","",OFFSET('Sanitation Data'!$E$31,0,10*ROW('Sanitation Data'!E105)))</f>
        <v/>
      </c>
      <c r="CX111" s="32" t="str">
        <f ca="true">+IF(OFFSET('Sanitation Data'!$E$32,0,10*ROW('Sanitation Data'!E105))="","",OFFSET('Sanitation Data'!$E$32,0,10*ROW('Sanitation Data'!E105)))</f>
        <v/>
      </c>
      <c r="CY111" s="32" t="str">
        <f ca="true">+IF(OFFSET('Sanitation Data'!$E$33,0,10*ROW('Sanitation Data'!E105))="","",OFFSET('Sanitation Data'!$E$33,0,10*ROW('Sanitation Data'!E105)))</f>
        <v/>
      </c>
      <c r="CZ111" s="32" t="str">
        <f ca="true">+IF(OFFSET('Sanitation Data'!$F$29,0,10*ROW('Sanitation Data'!F105))="","",OFFSET('Sanitation Data'!$F$29,0,10*ROW('Sanitation Data'!F105)))</f>
        <v/>
      </c>
      <c r="DA111" s="32" t="str">
        <f ca="true">+IF(OFFSET('Sanitation Data'!$F$30,0,10*ROW('Sanitation Data'!F105))="","",OFFSET('Sanitation Data'!$F$30,0,10*ROW('Sanitation Data'!F105)))</f>
        <v/>
      </c>
      <c r="DB111" s="32" t="str">
        <f ca="true">+IF(OFFSET('Sanitation Data'!$F$31,0,10*ROW('Sanitation Data'!F105))="","",OFFSET('Sanitation Data'!$F$31,0,10*ROW('Sanitation Data'!F105)))</f>
        <v/>
      </c>
      <c r="DC111" s="32" t="str">
        <f ca="true">+IF(OFFSET('Sanitation Data'!$F$32,0,10*ROW('Sanitation Data'!F105))="","",OFFSET('Sanitation Data'!$F$32,0,10*ROW('Sanitation Data'!F105)))</f>
        <v/>
      </c>
      <c r="DD111" s="32" t="str">
        <f ca="true">+IF(OFFSET('Sanitation Data'!$F$33,0,10*ROW('Sanitation Data'!F105))="","",OFFSET('Sanitation Data'!$F$33,0,10*ROW('Sanitation Data'!F105)))</f>
        <v/>
      </c>
      <c r="DE111" s="32" t="str">
        <f ca="true">+IF(OFFSET('Sanitation Data'!$G$29,0,10*ROW('Sanitation Data'!G105))="","",OFFSET('Sanitation Data'!$G$29,0,10*ROW('Sanitation Data'!G105)))</f>
        <v/>
      </c>
      <c r="DF111" s="32" t="str">
        <f ca="true">+IF(OFFSET('Sanitation Data'!$G$30,0,10*ROW('Sanitation Data'!G105))="","",OFFSET('Sanitation Data'!$G$30,0,10*ROW('Sanitation Data'!G105)))</f>
        <v/>
      </c>
      <c r="DG111" s="32" t="str">
        <f ca="true">+IF(OFFSET('Sanitation Data'!$G$31,0,10*ROW('Sanitation Data'!G105))="","",OFFSET('Sanitation Data'!$G$31,0,10*ROW('Sanitation Data'!G105)))</f>
        <v/>
      </c>
      <c r="DH111" s="32" t="str">
        <f ca="true">+IF(OFFSET('Sanitation Data'!$G$32,0,10*ROW('Sanitation Data'!G105))="","",OFFSET('Sanitation Data'!$G$32,0,10*ROW('Sanitation Data'!G105)))</f>
        <v/>
      </c>
      <c r="DI111" s="32" t="str">
        <f ca="true">+IF(OFFSET('Sanitation Data'!$G$33,0,10*ROW('Sanitation Data'!G105))="","",OFFSET('Sanitation Data'!$G$33,0,10*ROW('Sanitation Data'!G105)))</f>
        <v/>
      </c>
      <c r="DJ111" s="32" t="str">
        <f ca="true">+IF(OFFSET('Sanitation Data'!$H$29,0,10*ROW('Sanitation Data'!H105))="","",OFFSET('Sanitation Data'!$H$29,0,10*ROW('Sanitation Data'!H105)))</f>
        <v/>
      </c>
      <c r="DK111" s="32" t="str">
        <f ca="true">+IF(OFFSET('Sanitation Data'!$H$30,0,10*ROW('Sanitation Data'!H105))="","",OFFSET('Sanitation Data'!$H$30,0,10*ROW('Sanitation Data'!H105)))</f>
        <v/>
      </c>
      <c r="DL111" s="32" t="str">
        <f ca="true">+IF(OFFSET('Sanitation Data'!$H$31,0,10*ROW('Sanitation Data'!H105))="","",OFFSET('Sanitation Data'!$H$31,0,10*ROW('Sanitation Data'!H105)))</f>
        <v/>
      </c>
      <c r="DM111" s="32" t="str">
        <f ca="true">+IF(OFFSET('Sanitation Data'!$H$32,0,10*ROW('Sanitation Data'!H105))="","",OFFSET('Sanitation Data'!$H$32,0,10*ROW('Sanitation Data'!H105)))</f>
        <v/>
      </c>
      <c r="DN111" s="32" t="str">
        <f ca="true">+IF(OFFSET('Sanitation Data'!$H$33,0,10*ROW('Sanitation Data'!H105))="","",OFFSET('Sanitation Data'!$H$33,0,10*ROW('Sanitation Data'!H105)))</f>
        <v/>
      </c>
      <c r="DO111" s="32" t="str">
        <f ca="true">+IF(OFFSET('Hygiene Data'!$C$12,0,10*ROW('Hygiene Data'!C105))="","",OFFSET('Hygiene Data'!$C$12,0,10*ROW('Hygiene Data'!C105)))</f>
        <v/>
      </c>
      <c r="DP111" s="32" t="str">
        <f ca="true">+IF(OFFSET('Hygiene Data'!$C$13,0,10*ROW('Hygiene Data'!C105))="","",OFFSET('Hygiene Data'!$C$13,0,10*ROW('Hygiene Data'!C105)))</f>
        <v/>
      </c>
      <c r="DQ111" s="32" t="str">
        <f ca="true">+IF(OFFSET('Hygiene Data'!$C$14,0,10*ROW('Hygiene Data'!C105))="","",OFFSET('Hygiene Data'!$C$14,0,10*ROW('Hygiene Data'!C105)))</f>
        <v/>
      </c>
      <c r="DR111" s="32" t="str">
        <f ca="true">+IF(OFFSET('Hygiene Data'!$D$12,0,10*ROW('Hygiene Data'!D105))="","",OFFSET('Hygiene Data'!$D$12,0,10*ROW('Hygiene Data'!D105)))</f>
        <v/>
      </c>
      <c r="DS111" s="32" t="str">
        <f ca="true">+IF(OFFSET('Hygiene Data'!$D$13,0,10*ROW('Hygiene Data'!D105))="","",OFFSET('Hygiene Data'!$D$13,0,10*ROW('Hygiene Data'!D105)))</f>
        <v/>
      </c>
      <c r="DT111" s="32" t="str">
        <f ca="true">+IF(OFFSET('Hygiene Data'!$D$14,0,10*ROW('Hygiene Data'!D105))="","",OFFSET('Hygiene Data'!$D$14,0,10*ROW('Hygiene Data'!D105)))</f>
        <v/>
      </c>
      <c r="DU111" s="32" t="str">
        <f ca="true">+IF(OFFSET('Hygiene Data'!$E$12,0,10*ROW('Hygiene Data'!E105))="","",OFFSET('Hygiene Data'!$E$12,0,10*ROW('Hygiene Data'!E105)))</f>
        <v/>
      </c>
      <c r="DV111" s="32" t="str">
        <f ca="true">+IF(OFFSET('Hygiene Data'!$E$13,0,10*ROW('Hygiene Data'!E105))="","",OFFSET('Hygiene Data'!$E$13,0,10*ROW('Hygiene Data'!E105)))</f>
        <v/>
      </c>
      <c r="DW111" s="32" t="str">
        <f ca="true">+IF(OFFSET('Hygiene Data'!$E$14,0,10*ROW('Hygiene Data'!E105))="","",OFFSET('Hygiene Data'!$E$14,0,10*ROW('Hygiene Data'!E105)))</f>
        <v/>
      </c>
      <c r="DX111" s="32" t="str">
        <f ca="true">+IF(OFFSET('Hygiene Data'!$F$12,0,10*ROW('Hygiene Data'!F105))="","",OFFSET('Hygiene Data'!$F$12,0,10*ROW('Hygiene Data'!F105)))</f>
        <v/>
      </c>
      <c r="DY111" s="32" t="str">
        <f ca="true">+IF(OFFSET('Hygiene Data'!$F$13,0,10*ROW('Hygiene Data'!F105))="","",OFFSET('Hygiene Data'!$F$13,0,10*ROW('Hygiene Data'!F105)))</f>
        <v/>
      </c>
      <c r="DZ111" s="32" t="str">
        <f ca="true">+IF(OFFSET('Hygiene Data'!$F$14,0,10*ROW('Hygiene Data'!F105))="","",OFFSET('Hygiene Data'!$F$14,0,10*ROW('Hygiene Data'!F105)))</f>
        <v/>
      </c>
      <c r="EA111" s="32" t="str">
        <f ca="true">+IF(OFFSET('Hygiene Data'!$G$12,0,10*ROW('Hygiene Data'!G105))="","",OFFSET('Hygiene Data'!$G$12,0,10*ROW('Hygiene Data'!G105)))</f>
        <v/>
      </c>
      <c r="EB111" s="32" t="str">
        <f ca="true">+IF(OFFSET('Hygiene Data'!$G$13,0,10*ROW('Hygiene Data'!G105))="","",OFFSET('Hygiene Data'!$G$13,0,10*ROW('Hygiene Data'!G105)))</f>
        <v/>
      </c>
      <c r="EC111" s="32" t="str">
        <f ca="true">+IF(OFFSET('Hygiene Data'!$G$14,0,10*ROW('Hygiene Data'!G105))="","",OFFSET('Hygiene Data'!$G$14,0,10*ROW('Hygiene Data'!G105)))</f>
        <v/>
      </c>
      <c r="ED111" s="32" t="str">
        <f ca="true">+IF(OFFSET('Hygiene Data'!$H$12,0,10*ROW('Hygiene Data'!H105))="","",OFFSET('Hygiene Data'!$H$12,0,10*ROW('Hygiene Data'!H105)))</f>
        <v/>
      </c>
      <c r="EE111" s="32" t="str">
        <f ca="true">+IF(OFFSET('Hygiene Data'!$H$13,0,10*ROW('Hygiene Data'!H105))="","",OFFSET('Hygiene Data'!$H$13,0,10*ROW('Hygiene Data'!H105)))</f>
        <v/>
      </c>
      <c r="EF111" s="32" t="str">
        <f ca="true">+IF(OFFSET('Hygiene Data'!$H$14,0,10*ROW('Hygiene Data'!H105))="","",OFFSET('Hygiene Data'!$H$14,0,10*ROW('Hygiene Data'!H105)))</f>
        <v/>
      </c>
    </row>
    <row r="112" x14ac:dyDescent="0.2">
      <c r="A112" s="55" t="str">
        <f ca="true">+IF(OFFSET('Water Data'!$B$1,0,10*ROW('Water Data'!B109))="","",OFFSET('Water Data'!$B$1,0,10*ROW('Water Data'!B109)))</f>
        <v/>
      </c>
      <c r="B112" s="55" t="str">
        <f ca="true">+IF(OFFSET('Water Data'!$A$3,0,10*ROW('Water Data'!A109))="","",OFFSET('Water Data'!$A$3,0,10*ROW('Water Data'!A109)))</f>
        <v/>
      </c>
      <c r="C112" s="55" t="str">
        <f ca="true">+IF(OFFSET('Water Data'!$C$3,0,10*ROW('Water Data'!C109))="","",OFFSET('Water Data'!$C$3,0,10*ROW('Water Data'!C109)))</f>
        <v/>
      </c>
      <c r="D112" s="243"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3"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3"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3"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3"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3"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3"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3"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3"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3"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3"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3"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3"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3"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3"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3"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3"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3"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4"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4"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4"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4"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4"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4"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4"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4"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4"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4"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4"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4"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4"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4"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4"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4"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4"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4"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4"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4"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4"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4"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4"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4"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4"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4"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4"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4"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4"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4"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5"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5"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5"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5"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5"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5"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5"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5"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5"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5"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5"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5"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5"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5"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5"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5"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5"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5"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2" t="str">
        <f ca="true">+IF(OFFSET('Water Data'!$C$28,0,10*ROW('Water Data'!C106))="","",OFFSET('Water Data'!$C$28,0,10*ROW('Water Data'!C106)))</f>
        <v/>
      </c>
      <c r="BT112" s="32" t="str">
        <f ca="true">+IF(OFFSET('Water Data'!$C$29,0,10*ROW('Water Data'!C106))="","",OFFSET('Water Data'!$C$29,0,10*ROW('Water Data'!C106)))</f>
        <v/>
      </c>
      <c r="BU112" s="32" t="str">
        <f ca="true">+IF(OFFSET('Water Data'!$C$30,0,10*ROW('Water Data'!C106))="","",OFFSET('Water Data'!$C$30,0,10*ROW('Water Data'!C106)))</f>
        <v/>
      </c>
      <c r="BV112" s="32" t="str">
        <f ca="true">+IF(OFFSET('Water Data'!$D$28,0,10*ROW('Water Data'!D106))="","",OFFSET('Water Data'!$D$28,0,10*ROW('Water Data'!D106)))</f>
        <v/>
      </c>
      <c r="BW112" s="32" t="str">
        <f ca="true">+IF(OFFSET('Water Data'!$D$29,0,10*ROW('Water Data'!D106))="","",OFFSET('Water Data'!$D$29,0,10*ROW('Water Data'!D106)))</f>
        <v/>
      </c>
      <c r="BX112" s="32" t="str">
        <f ca="true">+IF(OFFSET('Water Data'!$D$30,0,10*ROW('Water Data'!D106))="","",OFFSET('Water Data'!$D$30,0,10*ROW('Water Data'!D106)))</f>
        <v/>
      </c>
      <c r="BY112" s="32" t="str">
        <f ca="true">+IF(OFFSET('Water Data'!$E$28,0,10*ROW('Water Data'!E106))="","",OFFSET('Water Data'!$E$28,0,10*ROW('Water Data'!E106)))</f>
        <v/>
      </c>
      <c r="BZ112" s="32" t="str">
        <f ca="true">+IF(OFFSET('Water Data'!$E$29,0,10*ROW('Water Data'!E106))="","",OFFSET('Water Data'!$E$29,0,10*ROW('Water Data'!E106)))</f>
        <v/>
      </c>
      <c r="CA112" s="32" t="str">
        <f ca="true">+IF(OFFSET('Water Data'!$E$30,0,10*ROW('Water Data'!E106))="","",OFFSET('Water Data'!$E$30,0,10*ROW('Water Data'!E106)))</f>
        <v/>
      </c>
      <c r="CB112" s="32" t="str">
        <f ca="true">+IF(OFFSET('Water Data'!$F$28,0,10*ROW('Water Data'!F106))="","",OFFSET('Water Data'!$F$28,0,10*ROW('Water Data'!F106)))</f>
        <v/>
      </c>
      <c r="CC112" s="32" t="str">
        <f ca="true">+IF(OFFSET('Water Data'!$F$29,0,10*ROW('Water Data'!F106))="","",OFFSET('Water Data'!$F$29,0,10*ROW('Water Data'!F106)))</f>
        <v/>
      </c>
      <c r="CD112" s="32" t="str">
        <f ca="true">+IF(OFFSET('Water Data'!$F$30,0,10*ROW('Water Data'!F106))="","",OFFSET('Water Data'!$F$30,0,10*ROW('Water Data'!F106)))</f>
        <v/>
      </c>
      <c r="CE112" s="32" t="str">
        <f ca="true">+IF(OFFSET('Water Data'!$G$28,0,10*ROW('Water Data'!G106))="","",OFFSET('Water Data'!$G$28,0,10*ROW('Water Data'!G106)))</f>
        <v/>
      </c>
      <c r="CF112" s="32" t="str">
        <f ca="true">+IF(OFFSET('Water Data'!$G$29,0,10*ROW('Water Data'!G106))="","",OFFSET('Water Data'!$G$29,0,10*ROW('Water Data'!G106)))</f>
        <v/>
      </c>
      <c r="CG112" s="32" t="str">
        <f ca="true">+IF(OFFSET('Water Data'!$G$30,0,10*ROW('Water Data'!G106))="","",OFFSET('Water Data'!$G$30,0,10*ROW('Water Data'!G106)))</f>
        <v/>
      </c>
      <c r="CH112" s="32" t="str">
        <f ca="true">+IF(OFFSET('Water Data'!$H$28,0,10*ROW('Water Data'!H106))="","",OFFSET('Water Data'!$H$28,0,10*ROW('Water Data'!H106)))</f>
        <v/>
      </c>
      <c r="CI112" s="32" t="str">
        <f ca="true">+IF(OFFSET('Water Data'!$H$29,0,10*ROW('Water Data'!H106))="","",OFFSET('Water Data'!$H$29,0,10*ROW('Water Data'!H106)))</f>
        <v/>
      </c>
      <c r="CJ112" s="32" t="str">
        <f ca="true">+IF(OFFSET('Water Data'!$H$30,0,10*ROW('Water Data'!H106))="","",OFFSET('Water Data'!$H$30,0,10*ROW('Water Data'!H106)))</f>
        <v/>
      </c>
      <c r="CK112" s="32" t="str">
        <f ca="true">+IF(OFFSET('Sanitation Data'!$C$29,0,10*ROW('Sanitation Data'!C106))="","",OFFSET('Sanitation Data'!$C$29,0,10*ROW('Sanitation Data'!C106)))</f>
        <v/>
      </c>
      <c r="CL112" s="32" t="str">
        <f ca="true">+IF(OFFSET('Sanitation Data'!$C$30,0,10*ROW('Sanitation Data'!C106))="","",OFFSET('Sanitation Data'!$C$30,0,10*ROW('Sanitation Data'!C106)))</f>
        <v/>
      </c>
      <c r="CM112" s="32" t="str">
        <f ca="true">+IF(OFFSET('Sanitation Data'!$C$31,0,10*ROW('Sanitation Data'!C106))="","",OFFSET('Sanitation Data'!$C$31,0,10*ROW('Sanitation Data'!C106)))</f>
        <v/>
      </c>
      <c r="CN112" s="32" t="str">
        <f ca="true">+IF(OFFSET('Sanitation Data'!$C$32,0,10*ROW('Sanitation Data'!C106))="","",OFFSET('Sanitation Data'!$C$32,0,10*ROW('Sanitation Data'!C106)))</f>
        <v/>
      </c>
      <c r="CO112" s="32" t="str">
        <f ca="true">+IF(OFFSET('Sanitation Data'!$C$33,0,10*ROW('Sanitation Data'!C106))="","",OFFSET('Sanitation Data'!$C$33,0,10*ROW('Sanitation Data'!C106)))</f>
        <v/>
      </c>
      <c r="CP112" s="32" t="str">
        <f ca="true">+IF(OFFSET('Sanitation Data'!$D$29,0,10*ROW('Sanitation Data'!D106))="","",OFFSET('Sanitation Data'!$D$29,0,10*ROW('Sanitation Data'!D106)))</f>
        <v/>
      </c>
      <c r="CQ112" s="32" t="str">
        <f ca="true">+IF(OFFSET('Sanitation Data'!$D$30,0,10*ROW('Sanitation Data'!D106))="","",OFFSET('Sanitation Data'!$D$30,0,10*ROW('Sanitation Data'!D106)))</f>
        <v/>
      </c>
      <c r="CR112" s="32" t="str">
        <f ca="true">+IF(OFFSET('Sanitation Data'!$D$31,0,10*ROW('Sanitation Data'!D106))="","",OFFSET('Sanitation Data'!$D$31,0,10*ROW('Sanitation Data'!D106)))</f>
        <v/>
      </c>
      <c r="CS112" s="32" t="str">
        <f ca="true">+IF(OFFSET('Sanitation Data'!$D$32,0,10*ROW('Sanitation Data'!D106))="","",OFFSET('Sanitation Data'!$D$32,0,10*ROW('Sanitation Data'!D106)))</f>
        <v/>
      </c>
      <c r="CT112" s="32" t="str">
        <f ca="true">+IF(OFFSET('Sanitation Data'!$D$33,0,10*ROW('Sanitation Data'!D106))="","",OFFSET('Sanitation Data'!$D$33,0,10*ROW('Sanitation Data'!D106)))</f>
        <v/>
      </c>
      <c r="CU112" s="32" t="str">
        <f ca="true">+IF(OFFSET('Sanitation Data'!$E$29,0,10*ROW('Sanitation Data'!E106))="","",OFFSET('Sanitation Data'!$E$29,0,10*ROW('Sanitation Data'!E106)))</f>
        <v/>
      </c>
      <c r="CV112" s="32" t="str">
        <f ca="true">+IF(OFFSET('Sanitation Data'!$E$30,0,10*ROW('Sanitation Data'!E106))="","",OFFSET('Sanitation Data'!$E$30,0,10*ROW('Sanitation Data'!E106)))</f>
        <v/>
      </c>
      <c r="CW112" s="32" t="str">
        <f ca="true">+IF(OFFSET('Sanitation Data'!$E$31,0,10*ROW('Sanitation Data'!E106))="","",OFFSET('Sanitation Data'!$E$31,0,10*ROW('Sanitation Data'!E106)))</f>
        <v/>
      </c>
      <c r="CX112" s="32" t="str">
        <f ca="true">+IF(OFFSET('Sanitation Data'!$E$32,0,10*ROW('Sanitation Data'!E106))="","",OFFSET('Sanitation Data'!$E$32,0,10*ROW('Sanitation Data'!E106)))</f>
        <v/>
      </c>
      <c r="CY112" s="32" t="str">
        <f ca="true">+IF(OFFSET('Sanitation Data'!$E$33,0,10*ROW('Sanitation Data'!E106))="","",OFFSET('Sanitation Data'!$E$33,0,10*ROW('Sanitation Data'!E106)))</f>
        <v/>
      </c>
      <c r="CZ112" s="32" t="str">
        <f ca="true">+IF(OFFSET('Sanitation Data'!$F$29,0,10*ROW('Sanitation Data'!F106))="","",OFFSET('Sanitation Data'!$F$29,0,10*ROW('Sanitation Data'!F106)))</f>
        <v/>
      </c>
      <c r="DA112" s="32" t="str">
        <f ca="true">+IF(OFFSET('Sanitation Data'!$F$30,0,10*ROW('Sanitation Data'!F106))="","",OFFSET('Sanitation Data'!$F$30,0,10*ROW('Sanitation Data'!F106)))</f>
        <v/>
      </c>
      <c r="DB112" s="32" t="str">
        <f ca="true">+IF(OFFSET('Sanitation Data'!$F$31,0,10*ROW('Sanitation Data'!F106))="","",OFFSET('Sanitation Data'!$F$31,0,10*ROW('Sanitation Data'!F106)))</f>
        <v/>
      </c>
      <c r="DC112" s="32" t="str">
        <f ca="true">+IF(OFFSET('Sanitation Data'!$F$32,0,10*ROW('Sanitation Data'!F106))="","",OFFSET('Sanitation Data'!$F$32,0,10*ROW('Sanitation Data'!F106)))</f>
        <v/>
      </c>
      <c r="DD112" s="32" t="str">
        <f ca="true">+IF(OFFSET('Sanitation Data'!$F$33,0,10*ROW('Sanitation Data'!F106))="","",OFFSET('Sanitation Data'!$F$33,0,10*ROW('Sanitation Data'!F106)))</f>
        <v/>
      </c>
      <c r="DE112" s="32" t="str">
        <f ca="true">+IF(OFFSET('Sanitation Data'!$G$29,0,10*ROW('Sanitation Data'!G106))="","",OFFSET('Sanitation Data'!$G$29,0,10*ROW('Sanitation Data'!G106)))</f>
        <v/>
      </c>
      <c r="DF112" s="32" t="str">
        <f ca="true">+IF(OFFSET('Sanitation Data'!$G$30,0,10*ROW('Sanitation Data'!G106))="","",OFFSET('Sanitation Data'!$G$30,0,10*ROW('Sanitation Data'!G106)))</f>
        <v/>
      </c>
      <c r="DG112" s="32" t="str">
        <f ca="true">+IF(OFFSET('Sanitation Data'!$G$31,0,10*ROW('Sanitation Data'!G106))="","",OFFSET('Sanitation Data'!$G$31,0,10*ROW('Sanitation Data'!G106)))</f>
        <v/>
      </c>
      <c r="DH112" s="32" t="str">
        <f ca="true">+IF(OFFSET('Sanitation Data'!$G$32,0,10*ROW('Sanitation Data'!G106))="","",OFFSET('Sanitation Data'!$G$32,0,10*ROW('Sanitation Data'!G106)))</f>
        <v/>
      </c>
      <c r="DI112" s="32" t="str">
        <f ca="true">+IF(OFFSET('Sanitation Data'!$G$33,0,10*ROW('Sanitation Data'!G106))="","",OFFSET('Sanitation Data'!$G$33,0,10*ROW('Sanitation Data'!G106)))</f>
        <v/>
      </c>
      <c r="DJ112" s="32" t="str">
        <f ca="true">+IF(OFFSET('Sanitation Data'!$H$29,0,10*ROW('Sanitation Data'!H106))="","",OFFSET('Sanitation Data'!$H$29,0,10*ROW('Sanitation Data'!H106)))</f>
        <v/>
      </c>
      <c r="DK112" s="32" t="str">
        <f ca="true">+IF(OFFSET('Sanitation Data'!$H$30,0,10*ROW('Sanitation Data'!H106))="","",OFFSET('Sanitation Data'!$H$30,0,10*ROW('Sanitation Data'!H106)))</f>
        <v/>
      </c>
      <c r="DL112" s="32" t="str">
        <f ca="true">+IF(OFFSET('Sanitation Data'!$H$31,0,10*ROW('Sanitation Data'!H106))="","",OFFSET('Sanitation Data'!$H$31,0,10*ROW('Sanitation Data'!H106)))</f>
        <v/>
      </c>
      <c r="DM112" s="32" t="str">
        <f ca="true">+IF(OFFSET('Sanitation Data'!$H$32,0,10*ROW('Sanitation Data'!H106))="","",OFFSET('Sanitation Data'!$H$32,0,10*ROW('Sanitation Data'!H106)))</f>
        <v/>
      </c>
      <c r="DN112" s="32" t="str">
        <f ca="true">+IF(OFFSET('Sanitation Data'!$H$33,0,10*ROW('Sanitation Data'!H106))="","",OFFSET('Sanitation Data'!$H$33,0,10*ROW('Sanitation Data'!H106)))</f>
        <v/>
      </c>
      <c r="DO112" s="32" t="str">
        <f ca="true">+IF(OFFSET('Hygiene Data'!$C$12,0,10*ROW('Hygiene Data'!C106))="","",OFFSET('Hygiene Data'!$C$12,0,10*ROW('Hygiene Data'!C106)))</f>
        <v/>
      </c>
      <c r="DP112" s="32" t="str">
        <f ca="true">+IF(OFFSET('Hygiene Data'!$C$13,0,10*ROW('Hygiene Data'!C106))="","",OFFSET('Hygiene Data'!$C$13,0,10*ROW('Hygiene Data'!C106)))</f>
        <v/>
      </c>
      <c r="DQ112" s="32" t="str">
        <f ca="true">+IF(OFFSET('Hygiene Data'!$C$14,0,10*ROW('Hygiene Data'!C106))="","",OFFSET('Hygiene Data'!$C$14,0,10*ROW('Hygiene Data'!C106)))</f>
        <v/>
      </c>
      <c r="DR112" s="32" t="str">
        <f ca="true">+IF(OFFSET('Hygiene Data'!$D$12,0,10*ROW('Hygiene Data'!D106))="","",OFFSET('Hygiene Data'!$D$12,0,10*ROW('Hygiene Data'!D106)))</f>
        <v/>
      </c>
      <c r="DS112" s="32" t="str">
        <f ca="true">+IF(OFFSET('Hygiene Data'!$D$13,0,10*ROW('Hygiene Data'!D106))="","",OFFSET('Hygiene Data'!$D$13,0,10*ROW('Hygiene Data'!D106)))</f>
        <v/>
      </c>
      <c r="DT112" s="32" t="str">
        <f ca="true">+IF(OFFSET('Hygiene Data'!$D$14,0,10*ROW('Hygiene Data'!D106))="","",OFFSET('Hygiene Data'!$D$14,0,10*ROW('Hygiene Data'!D106)))</f>
        <v/>
      </c>
      <c r="DU112" s="32" t="str">
        <f ca="true">+IF(OFFSET('Hygiene Data'!$E$12,0,10*ROW('Hygiene Data'!E106))="","",OFFSET('Hygiene Data'!$E$12,0,10*ROW('Hygiene Data'!E106)))</f>
        <v/>
      </c>
      <c r="DV112" s="32" t="str">
        <f ca="true">+IF(OFFSET('Hygiene Data'!$E$13,0,10*ROW('Hygiene Data'!E106))="","",OFFSET('Hygiene Data'!$E$13,0,10*ROW('Hygiene Data'!E106)))</f>
        <v/>
      </c>
      <c r="DW112" s="32" t="str">
        <f ca="true">+IF(OFFSET('Hygiene Data'!$E$14,0,10*ROW('Hygiene Data'!E106))="","",OFFSET('Hygiene Data'!$E$14,0,10*ROW('Hygiene Data'!E106)))</f>
        <v/>
      </c>
      <c r="DX112" s="32" t="str">
        <f ca="true">+IF(OFFSET('Hygiene Data'!$F$12,0,10*ROW('Hygiene Data'!F106))="","",OFFSET('Hygiene Data'!$F$12,0,10*ROW('Hygiene Data'!F106)))</f>
        <v/>
      </c>
      <c r="DY112" s="32" t="str">
        <f ca="true">+IF(OFFSET('Hygiene Data'!$F$13,0,10*ROW('Hygiene Data'!F106))="","",OFFSET('Hygiene Data'!$F$13,0,10*ROW('Hygiene Data'!F106)))</f>
        <v/>
      </c>
      <c r="DZ112" s="32" t="str">
        <f ca="true">+IF(OFFSET('Hygiene Data'!$F$14,0,10*ROW('Hygiene Data'!F106))="","",OFFSET('Hygiene Data'!$F$14,0,10*ROW('Hygiene Data'!F106)))</f>
        <v/>
      </c>
      <c r="EA112" s="32" t="str">
        <f ca="true">+IF(OFFSET('Hygiene Data'!$G$12,0,10*ROW('Hygiene Data'!G106))="","",OFFSET('Hygiene Data'!$G$12,0,10*ROW('Hygiene Data'!G106)))</f>
        <v/>
      </c>
      <c r="EB112" s="32" t="str">
        <f ca="true">+IF(OFFSET('Hygiene Data'!$G$13,0,10*ROW('Hygiene Data'!G106))="","",OFFSET('Hygiene Data'!$G$13,0,10*ROW('Hygiene Data'!G106)))</f>
        <v/>
      </c>
      <c r="EC112" s="32" t="str">
        <f ca="true">+IF(OFFSET('Hygiene Data'!$G$14,0,10*ROW('Hygiene Data'!G106))="","",OFFSET('Hygiene Data'!$G$14,0,10*ROW('Hygiene Data'!G106)))</f>
        <v/>
      </c>
      <c r="ED112" s="32" t="str">
        <f ca="true">+IF(OFFSET('Hygiene Data'!$H$12,0,10*ROW('Hygiene Data'!H106))="","",OFFSET('Hygiene Data'!$H$12,0,10*ROW('Hygiene Data'!H106)))</f>
        <v/>
      </c>
      <c r="EE112" s="32" t="str">
        <f ca="true">+IF(OFFSET('Hygiene Data'!$H$13,0,10*ROW('Hygiene Data'!H106))="","",OFFSET('Hygiene Data'!$H$13,0,10*ROW('Hygiene Data'!H106)))</f>
        <v/>
      </c>
      <c r="EF112" s="32" t="str">
        <f ca="true">+IF(OFFSET('Hygiene Data'!$H$14,0,10*ROW('Hygiene Data'!H106))="","",OFFSET('Hygiene Data'!$H$14,0,10*ROW('Hygiene Data'!H106)))</f>
        <v/>
      </c>
    </row>
    <row r="113" x14ac:dyDescent="0.2">
      <c r="A113" s="55" t="str">
        <f ca="true">+IF(OFFSET('Water Data'!$B$1,0,10*ROW('Water Data'!B110))="","",OFFSET('Water Data'!$B$1,0,10*ROW('Water Data'!B110)))</f>
        <v/>
      </c>
      <c r="B113" s="55" t="str">
        <f ca="true">+IF(OFFSET('Water Data'!$A$3,0,10*ROW('Water Data'!A110))="","",OFFSET('Water Data'!$A$3,0,10*ROW('Water Data'!A110)))</f>
        <v/>
      </c>
      <c r="C113" s="55" t="str">
        <f ca="true">+IF(OFFSET('Water Data'!$C$3,0,10*ROW('Water Data'!C110))="","",OFFSET('Water Data'!$C$3,0,10*ROW('Water Data'!C110)))</f>
        <v/>
      </c>
      <c r="D113" s="243"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3"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3"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3"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3"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3"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3"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3"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3"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3"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3"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3"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3"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3"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3"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3"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3"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3"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4"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4"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4"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4"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4"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4"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4"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4"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4"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4"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4"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4"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4"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4"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4"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4"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4"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4"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4"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4"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4"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4"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4"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4"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4"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4"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4"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4"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4"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4"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5"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5"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5"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5"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5"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5"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5"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5"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5"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5"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5"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5"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5"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5"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5"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5"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5"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5"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2" t="str">
        <f ca="true">+IF(OFFSET('Water Data'!$C$28,0,10*ROW('Water Data'!C107))="","",OFFSET('Water Data'!$C$28,0,10*ROW('Water Data'!C107)))</f>
        <v/>
      </c>
      <c r="BT113" s="32" t="str">
        <f ca="true">+IF(OFFSET('Water Data'!$C$29,0,10*ROW('Water Data'!C107))="","",OFFSET('Water Data'!$C$29,0,10*ROW('Water Data'!C107)))</f>
        <v/>
      </c>
      <c r="BU113" s="32" t="str">
        <f ca="true">+IF(OFFSET('Water Data'!$C$30,0,10*ROW('Water Data'!C107))="","",OFFSET('Water Data'!$C$30,0,10*ROW('Water Data'!C107)))</f>
        <v/>
      </c>
      <c r="BV113" s="32" t="str">
        <f ca="true">+IF(OFFSET('Water Data'!$D$28,0,10*ROW('Water Data'!D107))="","",OFFSET('Water Data'!$D$28,0,10*ROW('Water Data'!D107)))</f>
        <v/>
      </c>
      <c r="BW113" s="32" t="str">
        <f ca="true">+IF(OFFSET('Water Data'!$D$29,0,10*ROW('Water Data'!D107))="","",OFFSET('Water Data'!$D$29,0,10*ROW('Water Data'!D107)))</f>
        <v/>
      </c>
      <c r="BX113" s="32" t="str">
        <f ca="true">+IF(OFFSET('Water Data'!$D$30,0,10*ROW('Water Data'!D107))="","",OFFSET('Water Data'!$D$30,0,10*ROW('Water Data'!D107)))</f>
        <v/>
      </c>
      <c r="BY113" s="32" t="str">
        <f ca="true">+IF(OFFSET('Water Data'!$E$28,0,10*ROW('Water Data'!E107))="","",OFFSET('Water Data'!$E$28,0,10*ROW('Water Data'!E107)))</f>
        <v/>
      </c>
      <c r="BZ113" s="32" t="str">
        <f ca="true">+IF(OFFSET('Water Data'!$E$29,0,10*ROW('Water Data'!E107))="","",OFFSET('Water Data'!$E$29,0,10*ROW('Water Data'!E107)))</f>
        <v/>
      </c>
      <c r="CA113" s="32" t="str">
        <f ca="true">+IF(OFFSET('Water Data'!$E$30,0,10*ROW('Water Data'!E107))="","",OFFSET('Water Data'!$E$30,0,10*ROW('Water Data'!E107)))</f>
        <v/>
      </c>
      <c r="CB113" s="32" t="str">
        <f ca="true">+IF(OFFSET('Water Data'!$F$28,0,10*ROW('Water Data'!F107))="","",OFFSET('Water Data'!$F$28,0,10*ROW('Water Data'!F107)))</f>
        <v/>
      </c>
      <c r="CC113" s="32" t="str">
        <f ca="true">+IF(OFFSET('Water Data'!$F$29,0,10*ROW('Water Data'!F107))="","",OFFSET('Water Data'!$F$29,0,10*ROW('Water Data'!F107)))</f>
        <v/>
      </c>
      <c r="CD113" s="32" t="str">
        <f ca="true">+IF(OFFSET('Water Data'!$F$30,0,10*ROW('Water Data'!F107))="","",OFFSET('Water Data'!$F$30,0,10*ROW('Water Data'!F107)))</f>
        <v/>
      </c>
      <c r="CE113" s="32" t="str">
        <f ca="true">+IF(OFFSET('Water Data'!$G$28,0,10*ROW('Water Data'!G107))="","",OFFSET('Water Data'!$G$28,0,10*ROW('Water Data'!G107)))</f>
        <v/>
      </c>
      <c r="CF113" s="32" t="str">
        <f ca="true">+IF(OFFSET('Water Data'!$G$29,0,10*ROW('Water Data'!G107))="","",OFFSET('Water Data'!$G$29,0,10*ROW('Water Data'!G107)))</f>
        <v/>
      </c>
      <c r="CG113" s="32" t="str">
        <f ca="true">+IF(OFFSET('Water Data'!$G$30,0,10*ROW('Water Data'!G107))="","",OFFSET('Water Data'!$G$30,0,10*ROW('Water Data'!G107)))</f>
        <v/>
      </c>
      <c r="CH113" s="32" t="str">
        <f ca="true">+IF(OFFSET('Water Data'!$H$28,0,10*ROW('Water Data'!H107))="","",OFFSET('Water Data'!$H$28,0,10*ROW('Water Data'!H107)))</f>
        <v/>
      </c>
      <c r="CI113" s="32" t="str">
        <f ca="true">+IF(OFFSET('Water Data'!$H$29,0,10*ROW('Water Data'!H107))="","",OFFSET('Water Data'!$H$29,0,10*ROW('Water Data'!H107)))</f>
        <v/>
      </c>
      <c r="CJ113" s="32" t="str">
        <f ca="true">+IF(OFFSET('Water Data'!$H$30,0,10*ROW('Water Data'!H107))="","",OFFSET('Water Data'!$H$30,0,10*ROW('Water Data'!H107)))</f>
        <v/>
      </c>
      <c r="CK113" s="32" t="str">
        <f ca="true">+IF(OFFSET('Sanitation Data'!$C$29,0,10*ROW('Sanitation Data'!C107))="","",OFFSET('Sanitation Data'!$C$29,0,10*ROW('Sanitation Data'!C107)))</f>
        <v/>
      </c>
      <c r="CL113" s="32" t="str">
        <f ca="true">+IF(OFFSET('Sanitation Data'!$C$30,0,10*ROW('Sanitation Data'!C107))="","",OFFSET('Sanitation Data'!$C$30,0,10*ROW('Sanitation Data'!C107)))</f>
        <v/>
      </c>
      <c r="CM113" s="32" t="str">
        <f ca="true">+IF(OFFSET('Sanitation Data'!$C$31,0,10*ROW('Sanitation Data'!C107))="","",OFFSET('Sanitation Data'!$C$31,0,10*ROW('Sanitation Data'!C107)))</f>
        <v/>
      </c>
      <c r="CN113" s="32" t="str">
        <f ca="true">+IF(OFFSET('Sanitation Data'!$C$32,0,10*ROW('Sanitation Data'!C107))="","",OFFSET('Sanitation Data'!$C$32,0,10*ROW('Sanitation Data'!C107)))</f>
        <v/>
      </c>
      <c r="CO113" s="32" t="str">
        <f ca="true">+IF(OFFSET('Sanitation Data'!$C$33,0,10*ROW('Sanitation Data'!C107))="","",OFFSET('Sanitation Data'!$C$33,0,10*ROW('Sanitation Data'!C107)))</f>
        <v/>
      </c>
      <c r="CP113" s="32" t="str">
        <f ca="true">+IF(OFFSET('Sanitation Data'!$D$29,0,10*ROW('Sanitation Data'!D107))="","",OFFSET('Sanitation Data'!$D$29,0,10*ROW('Sanitation Data'!D107)))</f>
        <v/>
      </c>
      <c r="CQ113" s="32" t="str">
        <f ca="true">+IF(OFFSET('Sanitation Data'!$D$30,0,10*ROW('Sanitation Data'!D107))="","",OFFSET('Sanitation Data'!$D$30,0,10*ROW('Sanitation Data'!D107)))</f>
        <v/>
      </c>
      <c r="CR113" s="32" t="str">
        <f ca="true">+IF(OFFSET('Sanitation Data'!$D$31,0,10*ROW('Sanitation Data'!D107))="","",OFFSET('Sanitation Data'!$D$31,0,10*ROW('Sanitation Data'!D107)))</f>
        <v/>
      </c>
      <c r="CS113" s="32" t="str">
        <f ca="true">+IF(OFFSET('Sanitation Data'!$D$32,0,10*ROW('Sanitation Data'!D107))="","",OFFSET('Sanitation Data'!$D$32,0,10*ROW('Sanitation Data'!D107)))</f>
        <v/>
      </c>
      <c r="CT113" s="32" t="str">
        <f ca="true">+IF(OFFSET('Sanitation Data'!$D$33,0,10*ROW('Sanitation Data'!D107))="","",OFFSET('Sanitation Data'!$D$33,0,10*ROW('Sanitation Data'!D107)))</f>
        <v/>
      </c>
      <c r="CU113" s="32" t="str">
        <f ca="true">+IF(OFFSET('Sanitation Data'!$E$29,0,10*ROW('Sanitation Data'!E107))="","",OFFSET('Sanitation Data'!$E$29,0,10*ROW('Sanitation Data'!E107)))</f>
        <v/>
      </c>
      <c r="CV113" s="32" t="str">
        <f ca="true">+IF(OFFSET('Sanitation Data'!$E$30,0,10*ROW('Sanitation Data'!E107))="","",OFFSET('Sanitation Data'!$E$30,0,10*ROW('Sanitation Data'!E107)))</f>
        <v/>
      </c>
      <c r="CW113" s="32" t="str">
        <f ca="true">+IF(OFFSET('Sanitation Data'!$E$31,0,10*ROW('Sanitation Data'!E107))="","",OFFSET('Sanitation Data'!$E$31,0,10*ROW('Sanitation Data'!E107)))</f>
        <v/>
      </c>
      <c r="CX113" s="32" t="str">
        <f ca="true">+IF(OFFSET('Sanitation Data'!$E$32,0,10*ROW('Sanitation Data'!E107))="","",OFFSET('Sanitation Data'!$E$32,0,10*ROW('Sanitation Data'!E107)))</f>
        <v/>
      </c>
      <c r="CY113" s="32" t="str">
        <f ca="true">+IF(OFFSET('Sanitation Data'!$E$33,0,10*ROW('Sanitation Data'!E107))="","",OFFSET('Sanitation Data'!$E$33,0,10*ROW('Sanitation Data'!E107)))</f>
        <v/>
      </c>
      <c r="CZ113" s="32" t="str">
        <f ca="true">+IF(OFFSET('Sanitation Data'!$F$29,0,10*ROW('Sanitation Data'!F107))="","",OFFSET('Sanitation Data'!$F$29,0,10*ROW('Sanitation Data'!F107)))</f>
        <v/>
      </c>
      <c r="DA113" s="32" t="str">
        <f ca="true">+IF(OFFSET('Sanitation Data'!$F$30,0,10*ROW('Sanitation Data'!F107))="","",OFFSET('Sanitation Data'!$F$30,0,10*ROW('Sanitation Data'!F107)))</f>
        <v/>
      </c>
      <c r="DB113" s="32" t="str">
        <f ca="true">+IF(OFFSET('Sanitation Data'!$F$31,0,10*ROW('Sanitation Data'!F107))="","",OFFSET('Sanitation Data'!$F$31,0,10*ROW('Sanitation Data'!F107)))</f>
        <v/>
      </c>
      <c r="DC113" s="32" t="str">
        <f ca="true">+IF(OFFSET('Sanitation Data'!$F$32,0,10*ROW('Sanitation Data'!F107))="","",OFFSET('Sanitation Data'!$F$32,0,10*ROW('Sanitation Data'!F107)))</f>
        <v/>
      </c>
      <c r="DD113" s="32" t="str">
        <f ca="true">+IF(OFFSET('Sanitation Data'!$F$33,0,10*ROW('Sanitation Data'!F107))="","",OFFSET('Sanitation Data'!$F$33,0,10*ROW('Sanitation Data'!F107)))</f>
        <v/>
      </c>
      <c r="DE113" s="32" t="str">
        <f ca="true">+IF(OFFSET('Sanitation Data'!$G$29,0,10*ROW('Sanitation Data'!G107))="","",OFFSET('Sanitation Data'!$G$29,0,10*ROW('Sanitation Data'!G107)))</f>
        <v/>
      </c>
      <c r="DF113" s="32" t="str">
        <f ca="true">+IF(OFFSET('Sanitation Data'!$G$30,0,10*ROW('Sanitation Data'!G107))="","",OFFSET('Sanitation Data'!$G$30,0,10*ROW('Sanitation Data'!G107)))</f>
        <v/>
      </c>
      <c r="DG113" s="32" t="str">
        <f ca="true">+IF(OFFSET('Sanitation Data'!$G$31,0,10*ROW('Sanitation Data'!G107))="","",OFFSET('Sanitation Data'!$G$31,0,10*ROW('Sanitation Data'!G107)))</f>
        <v/>
      </c>
      <c r="DH113" s="32" t="str">
        <f ca="true">+IF(OFFSET('Sanitation Data'!$G$32,0,10*ROW('Sanitation Data'!G107))="","",OFFSET('Sanitation Data'!$G$32,0,10*ROW('Sanitation Data'!G107)))</f>
        <v/>
      </c>
      <c r="DI113" s="32" t="str">
        <f ca="true">+IF(OFFSET('Sanitation Data'!$G$33,0,10*ROW('Sanitation Data'!G107))="","",OFFSET('Sanitation Data'!$G$33,0,10*ROW('Sanitation Data'!G107)))</f>
        <v/>
      </c>
      <c r="DJ113" s="32" t="str">
        <f ca="true">+IF(OFFSET('Sanitation Data'!$H$29,0,10*ROW('Sanitation Data'!H107))="","",OFFSET('Sanitation Data'!$H$29,0,10*ROW('Sanitation Data'!H107)))</f>
        <v/>
      </c>
      <c r="DK113" s="32" t="str">
        <f ca="true">+IF(OFFSET('Sanitation Data'!$H$30,0,10*ROW('Sanitation Data'!H107))="","",OFFSET('Sanitation Data'!$H$30,0,10*ROW('Sanitation Data'!H107)))</f>
        <v/>
      </c>
      <c r="DL113" s="32" t="str">
        <f ca="true">+IF(OFFSET('Sanitation Data'!$H$31,0,10*ROW('Sanitation Data'!H107))="","",OFFSET('Sanitation Data'!$H$31,0,10*ROW('Sanitation Data'!H107)))</f>
        <v/>
      </c>
      <c r="DM113" s="32" t="str">
        <f ca="true">+IF(OFFSET('Sanitation Data'!$H$32,0,10*ROW('Sanitation Data'!H107))="","",OFFSET('Sanitation Data'!$H$32,0,10*ROW('Sanitation Data'!H107)))</f>
        <v/>
      </c>
      <c r="DN113" s="32" t="str">
        <f ca="true">+IF(OFFSET('Sanitation Data'!$H$33,0,10*ROW('Sanitation Data'!H107))="","",OFFSET('Sanitation Data'!$H$33,0,10*ROW('Sanitation Data'!H107)))</f>
        <v/>
      </c>
      <c r="DO113" s="32" t="str">
        <f ca="true">+IF(OFFSET('Hygiene Data'!$C$12,0,10*ROW('Hygiene Data'!C107))="","",OFFSET('Hygiene Data'!$C$12,0,10*ROW('Hygiene Data'!C107)))</f>
        <v/>
      </c>
      <c r="DP113" s="32" t="str">
        <f ca="true">+IF(OFFSET('Hygiene Data'!$C$13,0,10*ROW('Hygiene Data'!C107))="","",OFFSET('Hygiene Data'!$C$13,0,10*ROW('Hygiene Data'!C107)))</f>
        <v/>
      </c>
      <c r="DQ113" s="32" t="str">
        <f ca="true">+IF(OFFSET('Hygiene Data'!$C$14,0,10*ROW('Hygiene Data'!C107))="","",OFFSET('Hygiene Data'!$C$14,0,10*ROW('Hygiene Data'!C107)))</f>
        <v/>
      </c>
      <c r="DR113" s="32" t="str">
        <f ca="true">+IF(OFFSET('Hygiene Data'!$D$12,0,10*ROW('Hygiene Data'!D107))="","",OFFSET('Hygiene Data'!$D$12,0,10*ROW('Hygiene Data'!D107)))</f>
        <v/>
      </c>
      <c r="DS113" s="32" t="str">
        <f ca="true">+IF(OFFSET('Hygiene Data'!$D$13,0,10*ROW('Hygiene Data'!D107))="","",OFFSET('Hygiene Data'!$D$13,0,10*ROW('Hygiene Data'!D107)))</f>
        <v/>
      </c>
      <c r="DT113" s="32" t="str">
        <f ca="true">+IF(OFFSET('Hygiene Data'!$D$14,0,10*ROW('Hygiene Data'!D107))="","",OFFSET('Hygiene Data'!$D$14,0,10*ROW('Hygiene Data'!D107)))</f>
        <v/>
      </c>
      <c r="DU113" s="32" t="str">
        <f ca="true">+IF(OFFSET('Hygiene Data'!$E$12,0,10*ROW('Hygiene Data'!E107))="","",OFFSET('Hygiene Data'!$E$12,0,10*ROW('Hygiene Data'!E107)))</f>
        <v/>
      </c>
      <c r="DV113" s="32" t="str">
        <f ca="true">+IF(OFFSET('Hygiene Data'!$E$13,0,10*ROW('Hygiene Data'!E107))="","",OFFSET('Hygiene Data'!$E$13,0,10*ROW('Hygiene Data'!E107)))</f>
        <v/>
      </c>
      <c r="DW113" s="32" t="str">
        <f ca="true">+IF(OFFSET('Hygiene Data'!$E$14,0,10*ROW('Hygiene Data'!E107))="","",OFFSET('Hygiene Data'!$E$14,0,10*ROW('Hygiene Data'!E107)))</f>
        <v/>
      </c>
      <c r="DX113" s="32" t="str">
        <f ca="true">+IF(OFFSET('Hygiene Data'!$F$12,0,10*ROW('Hygiene Data'!F107))="","",OFFSET('Hygiene Data'!$F$12,0,10*ROW('Hygiene Data'!F107)))</f>
        <v/>
      </c>
      <c r="DY113" s="32" t="str">
        <f ca="true">+IF(OFFSET('Hygiene Data'!$F$13,0,10*ROW('Hygiene Data'!F107))="","",OFFSET('Hygiene Data'!$F$13,0,10*ROW('Hygiene Data'!F107)))</f>
        <v/>
      </c>
      <c r="DZ113" s="32" t="str">
        <f ca="true">+IF(OFFSET('Hygiene Data'!$F$14,0,10*ROW('Hygiene Data'!F107))="","",OFFSET('Hygiene Data'!$F$14,0,10*ROW('Hygiene Data'!F107)))</f>
        <v/>
      </c>
      <c r="EA113" s="32" t="str">
        <f ca="true">+IF(OFFSET('Hygiene Data'!$G$12,0,10*ROW('Hygiene Data'!G107))="","",OFFSET('Hygiene Data'!$G$12,0,10*ROW('Hygiene Data'!G107)))</f>
        <v/>
      </c>
      <c r="EB113" s="32" t="str">
        <f ca="true">+IF(OFFSET('Hygiene Data'!$G$13,0,10*ROW('Hygiene Data'!G107))="","",OFFSET('Hygiene Data'!$G$13,0,10*ROW('Hygiene Data'!G107)))</f>
        <v/>
      </c>
      <c r="EC113" s="32" t="str">
        <f ca="true">+IF(OFFSET('Hygiene Data'!$G$14,0,10*ROW('Hygiene Data'!G107))="","",OFFSET('Hygiene Data'!$G$14,0,10*ROW('Hygiene Data'!G107)))</f>
        <v/>
      </c>
      <c r="ED113" s="32" t="str">
        <f ca="true">+IF(OFFSET('Hygiene Data'!$H$12,0,10*ROW('Hygiene Data'!H107))="","",OFFSET('Hygiene Data'!$H$12,0,10*ROW('Hygiene Data'!H107)))</f>
        <v/>
      </c>
      <c r="EE113" s="32" t="str">
        <f ca="true">+IF(OFFSET('Hygiene Data'!$H$13,0,10*ROW('Hygiene Data'!H107))="","",OFFSET('Hygiene Data'!$H$13,0,10*ROW('Hygiene Data'!H107)))</f>
        <v/>
      </c>
      <c r="EF113" s="32" t="str">
        <f ca="true">+IF(OFFSET('Hygiene Data'!$H$14,0,10*ROW('Hygiene Data'!H107))="","",OFFSET('Hygiene Data'!$H$14,0,10*ROW('Hygiene Data'!H107)))</f>
        <v/>
      </c>
    </row>
    <row r="114" x14ac:dyDescent="0.2">
      <c r="A114" s="55" t="str">
        <f ca="true">+IF(OFFSET('Water Data'!$B$1,0,10*ROW('Water Data'!B111))="","",OFFSET('Water Data'!$B$1,0,10*ROW('Water Data'!B111)))</f>
        <v/>
      </c>
      <c r="B114" s="55" t="str">
        <f ca="true">+IF(OFFSET('Water Data'!$A$3,0,10*ROW('Water Data'!A111))="","",OFFSET('Water Data'!$A$3,0,10*ROW('Water Data'!A111)))</f>
        <v/>
      </c>
      <c r="C114" s="55" t="str">
        <f ca="true">+IF(OFFSET('Water Data'!$C$3,0,10*ROW('Water Data'!C111))="","",OFFSET('Water Data'!$C$3,0,10*ROW('Water Data'!C111)))</f>
        <v/>
      </c>
      <c r="D114" s="243"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3"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3"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3"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3"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3"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3"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3"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3"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3"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3"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3"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3"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3"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3"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3"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3"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3"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4"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4"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4"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4"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4"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4"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4"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4"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4"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4"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4"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4"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4"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4"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4"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4"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4"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4"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4"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4"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4"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4"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4"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4"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4"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4"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4"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4"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4"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4"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5"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5"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5"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5"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5"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5"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5"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5"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5"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5"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5"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5"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5"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5"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5"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5"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5"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5"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2" t="str">
        <f ca="true">+IF(OFFSET('Water Data'!$C$28,0,10*ROW('Water Data'!C108))="","",OFFSET('Water Data'!$C$28,0,10*ROW('Water Data'!C108)))</f>
        <v/>
      </c>
      <c r="BT114" s="32" t="str">
        <f ca="true">+IF(OFFSET('Water Data'!$C$29,0,10*ROW('Water Data'!C108))="","",OFFSET('Water Data'!$C$29,0,10*ROW('Water Data'!C108)))</f>
        <v/>
      </c>
      <c r="BU114" s="32" t="str">
        <f ca="true">+IF(OFFSET('Water Data'!$C$30,0,10*ROW('Water Data'!C108))="","",OFFSET('Water Data'!$C$30,0,10*ROW('Water Data'!C108)))</f>
        <v/>
      </c>
      <c r="BV114" s="32" t="str">
        <f ca="true">+IF(OFFSET('Water Data'!$D$28,0,10*ROW('Water Data'!D108))="","",OFFSET('Water Data'!$D$28,0,10*ROW('Water Data'!D108)))</f>
        <v/>
      </c>
      <c r="BW114" s="32" t="str">
        <f ca="true">+IF(OFFSET('Water Data'!$D$29,0,10*ROW('Water Data'!D108))="","",OFFSET('Water Data'!$D$29,0,10*ROW('Water Data'!D108)))</f>
        <v/>
      </c>
      <c r="BX114" s="32" t="str">
        <f ca="true">+IF(OFFSET('Water Data'!$D$30,0,10*ROW('Water Data'!D108))="","",OFFSET('Water Data'!$D$30,0,10*ROW('Water Data'!D108)))</f>
        <v/>
      </c>
      <c r="BY114" s="32" t="str">
        <f ca="true">+IF(OFFSET('Water Data'!$E$28,0,10*ROW('Water Data'!E108))="","",OFFSET('Water Data'!$E$28,0,10*ROW('Water Data'!E108)))</f>
        <v/>
      </c>
      <c r="BZ114" s="32" t="str">
        <f ca="true">+IF(OFFSET('Water Data'!$E$29,0,10*ROW('Water Data'!E108))="","",OFFSET('Water Data'!$E$29,0,10*ROW('Water Data'!E108)))</f>
        <v/>
      </c>
      <c r="CA114" s="32" t="str">
        <f ca="true">+IF(OFFSET('Water Data'!$E$30,0,10*ROW('Water Data'!E108))="","",OFFSET('Water Data'!$E$30,0,10*ROW('Water Data'!E108)))</f>
        <v/>
      </c>
      <c r="CB114" s="32" t="str">
        <f ca="true">+IF(OFFSET('Water Data'!$F$28,0,10*ROW('Water Data'!F108))="","",OFFSET('Water Data'!$F$28,0,10*ROW('Water Data'!F108)))</f>
        <v/>
      </c>
      <c r="CC114" s="32" t="str">
        <f ca="true">+IF(OFFSET('Water Data'!$F$29,0,10*ROW('Water Data'!F108))="","",OFFSET('Water Data'!$F$29,0,10*ROW('Water Data'!F108)))</f>
        <v/>
      </c>
      <c r="CD114" s="32" t="str">
        <f ca="true">+IF(OFFSET('Water Data'!$F$30,0,10*ROW('Water Data'!F108))="","",OFFSET('Water Data'!$F$30,0,10*ROW('Water Data'!F108)))</f>
        <v/>
      </c>
      <c r="CE114" s="32" t="str">
        <f ca="true">+IF(OFFSET('Water Data'!$G$28,0,10*ROW('Water Data'!G108))="","",OFFSET('Water Data'!$G$28,0,10*ROW('Water Data'!G108)))</f>
        <v/>
      </c>
      <c r="CF114" s="32" t="str">
        <f ca="true">+IF(OFFSET('Water Data'!$G$29,0,10*ROW('Water Data'!G108))="","",OFFSET('Water Data'!$G$29,0,10*ROW('Water Data'!G108)))</f>
        <v/>
      </c>
      <c r="CG114" s="32" t="str">
        <f ca="true">+IF(OFFSET('Water Data'!$G$30,0,10*ROW('Water Data'!G108))="","",OFFSET('Water Data'!$G$30,0,10*ROW('Water Data'!G108)))</f>
        <v/>
      </c>
      <c r="CH114" s="32" t="str">
        <f ca="true">+IF(OFFSET('Water Data'!$H$28,0,10*ROW('Water Data'!H108))="","",OFFSET('Water Data'!$H$28,0,10*ROW('Water Data'!H108)))</f>
        <v/>
      </c>
      <c r="CI114" s="32" t="str">
        <f ca="true">+IF(OFFSET('Water Data'!$H$29,0,10*ROW('Water Data'!H108))="","",OFFSET('Water Data'!$H$29,0,10*ROW('Water Data'!H108)))</f>
        <v/>
      </c>
      <c r="CJ114" s="32" t="str">
        <f ca="true">+IF(OFFSET('Water Data'!$H$30,0,10*ROW('Water Data'!H108))="","",OFFSET('Water Data'!$H$30,0,10*ROW('Water Data'!H108)))</f>
        <v/>
      </c>
      <c r="CK114" s="32" t="str">
        <f ca="true">+IF(OFFSET('Sanitation Data'!$C$29,0,10*ROW('Sanitation Data'!C108))="","",OFFSET('Sanitation Data'!$C$29,0,10*ROW('Sanitation Data'!C108)))</f>
        <v/>
      </c>
      <c r="CL114" s="32" t="str">
        <f ca="true">+IF(OFFSET('Sanitation Data'!$C$30,0,10*ROW('Sanitation Data'!C108))="","",OFFSET('Sanitation Data'!$C$30,0,10*ROW('Sanitation Data'!C108)))</f>
        <v/>
      </c>
      <c r="CM114" s="32" t="str">
        <f ca="true">+IF(OFFSET('Sanitation Data'!$C$31,0,10*ROW('Sanitation Data'!C108))="","",OFFSET('Sanitation Data'!$C$31,0,10*ROW('Sanitation Data'!C108)))</f>
        <v/>
      </c>
      <c r="CN114" s="32" t="str">
        <f ca="true">+IF(OFFSET('Sanitation Data'!$C$32,0,10*ROW('Sanitation Data'!C108))="","",OFFSET('Sanitation Data'!$C$32,0,10*ROW('Sanitation Data'!C108)))</f>
        <v/>
      </c>
      <c r="CO114" s="32" t="str">
        <f ca="true">+IF(OFFSET('Sanitation Data'!$C$33,0,10*ROW('Sanitation Data'!C108))="","",OFFSET('Sanitation Data'!$C$33,0,10*ROW('Sanitation Data'!C108)))</f>
        <v/>
      </c>
      <c r="CP114" s="32" t="str">
        <f ca="true">+IF(OFFSET('Sanitation Data'!$D$29,0,10*ROW('Sanitation Data'!D108))="","",OFFSET('Sanitation Data'!$D$29,0,10*ROW('Sanitation Data'!D108)))</f>
        <v/>
      </c>
      <c r="CQ114" s="32" t="str">
        <f ca="true">+IF(OFFSET('Sanitation Data'!$D$30,0,10*ROW('Sanitation Data'!D108))="","",OFFSET('Sanitation Data'!$D$30,0,10*ROW('Sanitation Data'!D108)))</f>
        <v/>
      </c>
      <c r="CR114" s="32" t="str">
        <f ca="true">+IF(OFFSET('Sanitation Data'!$D$31,0,10*ROW('Sanitation Data'!D108))="","",OFFSET('Sanitation Data'!$D$31,0,10*ROW('Sanitation Data'!D108)))</f>
        <v/>
      </c>
      <c r="CS114" s="32" t="str">
        <f ca="true">+IF(OFFSET('Sanitation Data'!$D$32,0,10*ROW('Sanitation Data'!D108))="","",OFFSET('Sanitation Data'!$D$32,0,10*ROW('Sanitation Data'!D108)))</f>
        <v/>
      </c>
      <c r="CT114" s="32" t="str">
        <f ca="true">+IF(OFFSET('Sanitation Data'!$D$33,0,10*ROW('Sanitation Data'!D108))="","",OFFSET('Sanitation Data'!$D$33,0,10*ROW('Sanitation Data'!D108)))</f>
        <v/>
      </c>
      <c r="CU114" s="32" t="str">
        <f ca="true">+IF(OFFSET('Sanitation Data'!$E$29,0,10*ROW('Sanitation Data'!E108))="","",OFFSET('Sanitation Data'!$E$29,0,10*ROW('Sanitation Data'!E108)))</f>
        <v/>
      </c>
      <c r="CV114" s="32" t="str">
        <f ca="true">+IF(OFFSET('Sanitation Data'!$E$30,0,10*ROW('Sanitation Data'!E108))="","",OFFSET('Sanitation Data'!$E$30,0,10*ROW('Sanitation Data'!E108)))</f>
        <v/>
      </c>
      <c r="CW114" s="32" t="str">
        <f ca="true">+IF(OFFSET('Sanitation Data'!$E$31,0,10*ROW('Sanitation Data'!E108))="","",OFFSET('Sanitation Data'!$E$31,0,10*ROW('Sanitation Data'!E108)))</f>
        <v/>
      </c>
      <c r="CX114" s="32" t="str">
        <f ca="true">+IF(OFFSET('Sanitation Data'!$E$32,0,10*ROW('Sanitation Data'!E108))="","",OFFSET('Sanitation Data'!$E$32,0,10*ROW('Sanitation Data'!E108)))</f>
        <v/>
      </c>
      <c r="CY114" s="32" t="str">
        <f ca="true">+IF(OFFSET('Sanitation Data'!$E$33,0,10*ROW('Sanitation Data'!E108))="","",OFFSET('Sanitation Data'!$E$33,0,10*ROW('Sanitation Data'!E108)))</f>
        <v/>
      </c>
      <c r="CZ114" s="32" t="str">
        <f ca="true">+IF(OFFSET('Sanitation Data'!$F$29,0,10*ROW('Sanitation Data'!F108))="","",OFFSET('Sanitation Data'!$F$29,0,10*ROW('Sanitation Data'!F108)))</f>
        <v/>
      </c>
      <c r="DA114" s="32" t="str">
        <f ca="true">+IF(OFFSET('Sanitation Data'!$F$30,0,10*ROW('Sanitation Data'!F108))="","",OFFSET('Sanitation Data'!$F$30,0,10*ROW('Sanitation Data'!F108)))</f>
        <v/>
      </c>
      <c r="DB114" s="32" t="str">
        <f ca="true">+IF(OFFSET('Sanitation Data'!$F$31,0,10*ROW('Sanitation Data'!F108))="","",OFFSET('Sanitation Data'!$F$31,0,10*ROW('Sanitation Data'!F108)))</f>
        <v/>
      </c>
      <c r="DC114" s="32" t="str">
        <f ca="true">+IF(OFFSET('Sanitation Data'!$F$32,0,10*ROW('Sanitation Data'!F108))="","",OFFSET('Sanitation Data'!$F$32,0,10*ROW('Sanitation Data'!F108)))</f>
        <v/>
      </c>
      <c r="DD114" s="32" t="str">
        <f ca="true">+IF(OFFSET('Sanitation Data'!$F$33,0,10*ROW('Sanitation Data'!F108))="","",OFFSET('Sanitation Data'!$F$33,0,10*ROW('Sanitation Data'!F108)))</f>
        <v/>
      </c>
      <c r="DE114" s="32" t="str">
        <f ca="true">+IF(OFFSET('Sanitation Data'!$G$29,0,10*ROW('Sanitation Data'!G108))="","",OFFSET('Sanitation Data'!$G$29,0,10*ROW('Sanitation Data'!G108)))</f>
        <v/>
      </c>
      <c r="DF114" s="32" t="str">
        <f ca="true">+IF(OFFSET('Sanitation Data'!$G$30,0,10*ROW('Sanitation Data'!G108))="","",OFFSET('Sanitation Data'!$G$30,0,10*ROW('Sanitation Data'!G108)))</f>
        <v/>
      </c>
      <c r="DG114" s="32" t="str">
        <f ca="true">+IF(OFFSET('Sanitation Data'!$G$31,0,10*ROW('Sanitation Data'!G108))="","",OFFSET('Sanitation Data'!$G$31,0,10*ROW('Sanitation Data'!G108)))</f>
        <v/>
      </c>
      <c r="DH114" s="32" t="str">
        <f ca="true">+IF(OFFSET('Sanitation Data'!$G$32,0,10*ROW('Sanitation Data'!G108))="","",OFFSET('Sanitation Data'!$G$32,0,10*ROW('Sanitation Data'!G108)))</f>
        <v/>
      </c>
      <c r="DI114" s="32" t="str">
        <f ca="true">+IF(OFFSET('Sanitation Data'!$G$33,0,10*ROW('Sanitation Data'!G108))="","",OFFSET('Sanitation Data'!$G$33,0,10*ROW('Sanitation Data'!G108)))</f>
        <v/>
      </c>
      <c r="DJ114" s="32" t="str">
        <f ca="true">+IF(OFFSET('Sanitation Data'!$H$29,0,10*ROW('Sanitation Data'!H108))="","",OFFSET('Sanitation Data'!$H$29,0,10*ROW('Sanitation Data'!H108)))</f>
        <v/>
      </c>
      <c r="DK114" s="32" t="str">
        <f ca="true">+IF(OFFSET('Sanitation Data'!$H$30,0,10*ROW('Sanitation Data'!H108))="","",OFFSET('Sanitation Data'!$H$30,0,10*ROW('Sanitation Data'!H108)))</f>
        <v/>
      </c>
      <c r="DL114" s="32" t="str">
        <f ca="true">+IF(OFFSET('Sanitation Data'!$H$31,0,10*ROW('Sanitation Data'!H108))="","",OFFSET('Sanitation Data'!$H$31,0,10*ROW('Sanitation Data'!H108)))</f>
        <v/>
      </c>
      <c r="DM114" s="32" t="str">
        <f ca="true">+IF(OFFSET('Sanitation Data'!$H$32,0,10*ROW('Sanitation Data'!H108))="","",OFFSET('Sanitation Data'!$H$32,0,10*ROW('Sanitation Data'!H108)))</f>
        <v/>
      </c>
      <c r="DN114" s="32" t="str">
        <f ca="true">+IF(OFFSET('Sanitation Data'!$H$33,0,10*ROW('Sanitation Data'!H108))="","",OFFSET('Sanitation Data'!$H$33,0,10*ROW('Sanitation Data'!H108)))</f>
        <v/>
      </c>
      <c r="DO114" s="32" t="str">
        <f ca="true">+IF(OFFSET('Hygiene Data'!$C$12,0,10*ROW('Hygiene Data'!C108))="","",OFFSET('Hygiene Data'!$C$12,0,10*ROW('Hygiene Data'!C108)))</f>
        <v/>
      </c>
      <c r="DP114" s="32" t="str">
        <f ca="true">+IF(OFFSET('Hygiene Data'!$C$13,0,10*ROW('Hygiene Data'!C108))="","",OFFSET('Hygiene Data'!$C$13,0,10*ROW('Hygiene Data'!C108)))</f>
        <v/>
      </c>
      <c r="DQ114" s="32" t="str">
        <f ca="true">+IF(OFFSET('Hygiene Data'!$C$14,0,10*ROW('Hygiene Data'!C108))="","",OFFSET('Hygiene Data'!$C$14,0,10*ROW('Hygiene Data'!C108)))</f>
        <v/>
      </c>
      <c r="DR114" s="32" t="str">
        <f ca="true">+IF(OFFSET('Hygiene Data'!$D$12,0,10*ROW('Hygiene Data'!D108))="","",OFFSET('Hygiene Data'!$D$12,0,10*ROW('Hygiene Data'!D108)))</f>
        <v/>
      </c>
      <c r="DS114" s="32" t="str">
        <f ca="true">+IF(OFFSET('Hygiene Data'!$D$13,0,10*ROW('Hygiene Data'!D108))="","",OFFSET('Hygiene Data'!$D$13,0,10*ROW('Hygiene Data'!D108)))</f>
        <v/>
      </c>
      <c r="DT114" s="32" t="str">
        <f ca="true">+IF(OFFSET('Hygiene Data'!$D$14,0,10*ROW('Hygiene Data'!D108))="","",OFFSET('Hygiene Data'!$D$14,0,10*ROW('Hygiene Data'!D108)))</f>
        <v/>
      </c>
      <c r="DU114" s="32" t="str">
        <f ca="true">+IF(OFFSET('Hygiene Data'!$E$12,0,10*ROW('Hygiene Data'!E108))="","",OFFSET('Hygiene Data'!$E$12,0,10*ROW('Hygiene Data'!E108)))</f>
        <v/>
      </c>
      <c r="DV114" s="32" t="str">
        <f ca="true">+IF(OFFSET('Hygiene Data'!$E$13,0,10*ROW('Hygiene Data'!E108))="","",OFFSET('Hygiene Data'!$E$13,0,10*ROW('Hygiene Data'!E108)))</f>
        <v/>
      </c>
      <c r="DW114" s="32" t="str">
        <f ca="true">+IF(OFFSET('Hygiene Data'!$E$14,0,10*ROW('Hygiene Data'!E108))="","",OFFSET('Hygiene Data'!$E$14,0,10*ROW('Hygiene Data'!E108)))</f>
        <v/>
      </c>
      <c r="DX114" s="32" t="str">
        <f ca="true">+IF(OFFSET('Hygiene Data'!$F$12,0,10*ROW('Hygiene Data'!F108))="","",OFFSET('Hygiene Data'!$F$12,0,10*ROW('Hygiene Data'!F108)))</f>
        <v/>
      </c>
      <c r="DY114" s="32" t="str">
        <f ca="true">+IF(OFFSET('Hygiene Data'!$F$13,0,10*ROW('Hygiene Data'!F108))="","",OFFSET('Hygiene Data'!$F$13,0,10*ROW('Hygiene Data'!F108)))</f>
        <v/>
      </c>
      <c r="DZ114" s="32" t="str">
        <f ca="true">+IF(OFFSET('Hygiene Data'!$F$14,0,10*ROW('Hygiene Data'!F108))="","",OFFSET('Hygiene Data'!$F$14,0,10*ROW('Hygiene Data'!F108)))</f>
        <v/>
      </c>
      <c r="EA114" s="32" t="str">
        <f ca="true">+IF(OFFSET('Hygiene Data'!$G$12,0,10*ROW('Hygiene Data'!G108))="","",OFFSET('Hygiene Data'!$G$12,0,10*ROW('Hygiene Data'!G108)))</f>
        <v/>
      </c>
      <c r="EB114" s="32" t="str">
        <f ca="true">+IF(OFFSET('Hygiene Data'!$G$13,0,10*ROW('Hygiene Data'!G108))="","",OFFSET('Hygiene Data'!$G$13,0,10*ROW('Hygiene Data'!G108)))</f>
        <v/>
      </c>
      <c r="EC114" s="32" t="str">
        <f ca="true">+IF(OFFSET('Hygiene Data'!$G$14,0,10*ROW('Hygiene Data'!G108))="","",OFFSET('Hygiene Data'!$G$14,0,10*ROW('Hygiene Data'!G108)))</f>
        <v/>
      </c>
      <c r="ED114" s="32" t="str">
        <f ca="true">+IF(OFFSET('Hygiene Data'!$H$12,0,10*ROW('Hygiene Data'!H108))="","",OFFSET('Hygiene Data'!$H$12,0,10*ROW('Hygiene Data'!H108)))</f>
        <v/>
      </c>
      <c r="EE114" s="32" t="str">
        <f ca="true">+IF(OFFSET('Hygiene Data'!$H$13,0,10*ROW('Hygiene Data'!H108))="","",OFFSET('Hygiene Data'!$H$13,0,10*ROW('Hygiene Data'!H108)))</f>
        <v/>
      </c>
      <c r="EF114" s="32" t="str">
        <f ca="true">+IF(OFFSET('Hygiene Data'!$H$14,0,10*ROW('Hygiene Data'!H108))="","",OFFSET('Hygiene Data'!$H$14,0,10*ROW('Hygiene Data'!H108)))</f>
        <v/>
      </c>
    </row>
    <row r="115" x14ac:dyDescent="0.2">
      <c r="A115" s="55" t="str">
        <f ca="true">+IF(OFFSET('Water Data'!$B$1,0,10*ROW('Water Data'!B112))="","",OFFSET('Water Data'!$B$1,0,10*ROW('Water Data'!B112)))</f>
        <v/>
      </c>
      <c r="B115" s="55" t="str">
        <f ca="true">+IF(OFFSET('Water Data'!$A$3,0,10*ROW('Water Data'!A112))="","",OFFSET('Water Data'!$A$3,0,10*ROW('Water Data'!A112)))</f>
        <v/>
      </c>
      <c r="C115" s="55" t="str">
        <f ca="true">+IF(OFFSET('Water Data'!$C$3,0,10*ROW('Water Data'!C112))="","",OFFSET('Water Data'!$C$3,0,10*ROW('Water Data'!C112)))</f>
        <v/>
      </c>
      <c r="D115" s="243"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3"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3"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3"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3"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3"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3"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3"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3"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3"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3"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3"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3"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3"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3"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3"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3"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3"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4"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4"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4"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4"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4"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4"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4"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4"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4"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4"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4"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4"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4"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4"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4"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4"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4"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4"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4"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4"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4"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4"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4"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4"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4"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4"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4"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4"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4"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4"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5"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5"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5"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5"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5"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5"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5"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5"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5"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5"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5"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5"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5"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5"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5"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5"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5"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5"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2" t="str">
        <f ca="true">+IF(OFFSET('Water Data'!$C$28,0,10*ROW('Water Data'!C109))="","",OFFSET('Water Data'!$C$28,0,10*ROW('Water Data'!C109)))</f>
        <v/>
      </c>
      <c r="BT115" s="32" t="str">
        <f ca="true">+IF(OFFSET('Water Data'!$C$29,0,10*ROW('Water Data'!C109))="","",OFFSET('Water Data'!$C$29,0,10*ROW('Water Data'!C109)))</f>
        <v/>
      </c>
      <c r="BU115" s="32" t="str">
        <f ca="true">+IF(OFFSET('Water Data'!$C$30,0,10*ROW('Water Data'!C109))="","",OFFSET('Water Data'!$C$30,0,10*ROW('Water Data'!C109)))</f>
        <v/>
      </c>
      <c r="BV115" s="32" t="str">
        <f ca="true">+IF(OFFSET('Water Data'!$D$28,0,10*ROW('Water Data'!D109))="","",OFFSET('Water Data'!$D$28,0,10*ROW('Water Data'!D109)))</f>
        <v/>
      </c>
      <c r="BW115" s="32" t="str">
        <f ca="true">+IF(OFFSET('Water Data'!$D$29,0,10*ROW('Water Data'!D109))="","",OFFSET('Water Data'!$D$29,0,10*ROW('Water Data'!D109)))</f>
        <v/>
      </c>
      <c r="BX115" s="32" t="str">
        <f ca="true">+IF(OFFSET('Water Data'!$D$30,0,10*ROW('Water Data'!D109))="","",OFFSET('Water Data'!$D$30,0,10*ROW('Water Data'!D109)))</f>
        <v/>
      </c>
      <c r="BY115" s="32" t="str">
        <f ca="true">+IF(OFFSET('Water Data'!$E$28,0,10*ROW('Water Data'!E109))="","",OFFSET('Water Data'!$E$28,0,10*ROW('Water Data'!E109)))</f>
        <v/>
      </c>
      <c r="BZ115" s="32" t="str">
        <f ca="true">+IF(OFFSET('Water Data'!$E$29,0,10*ROW('Water Data'!E109))="","",OFFSET('Water Data'!$E$29,0,10*ROW('Water Data'!E109)))</f>
        <v/>
      </c>
      <c r="CA115" s="32" t="str">
        <f ca="true">+IF(OFFSET('Water Data'!$E$30,0,10*ROW('Water Data'!E109))="","",OFFSET('Water Data'!$E$30,0,10*ROW('Water Data'!E109)))</f>
        <v/>
      </c>
      <c r="CB115" s="32" t="str">
        <f ca="true">+IF(OFFSET('Water Data'!$F$28,0,10*ROW('Water Data'!F109))="","",OFFSET('Water Data'!$F$28,0,10*ROW('Water Data'!F109)))</f>
        <v/>
      </c>
      <c r="CC115" s="32" t="str">
        <f ca="true">+IF(OFFSET('Water Data'!$F$29,0,10*ROW('Water Data'!F109))="","",OFFSET('Water Data'!$F$29,0,10*ROW('Water Data'!F109)))</f>
        <v/>
      </c>
      <c r="CD115" s="32" t="str">
        <f ca="true">+IF(OFFSET('Water Data'!$F$30,0,10*ROW('Water Data'!F109))="","",OFFSET('Water Data'!$F$30,0,10*ROW('Water Data'!F109)))</f>
        <v/>
      </c>
      <c r="CE115" s="32" t="str">
        <f ca="true">+IF(OFFSET('Water Data'!$G$28,0,10*ROW('Water Data'!G109))="","",OFFSET('Water Data'!$G$28,0,10*ROW('Water Data'!G109)))</f>
        <v/>
      </c>
      <c r="CF115" s="32" t="str">
        <f ca="true">+IF(OFFSET('Water Data'!$G$29,0,10*ROW('Water Data'!G109))="","",OFFSET('Water Data'!$G$29,0,10*ROW('Water Data'!G109)))</f>
        <v/>
      </c>
      <c r="CG115" s="32" t="str">
        <f ca="true">+IF(OFFSET('Water Data'!$G$30,0,10*ROW('Water Data'!G109))="","",OFFSET('Water Data'!$G$30,0,10*ROW('Water Data'!G109)))</f>
        <v/>
      </c>
      <c r="CH115" s="32" t="str">
        <f ca="true">+IF(OFFSET('Water Data'!$H$28,0,10*ROW('Water Data'!H109))="","",OFFSET('Water Data'!$H$28,0,10*ROW('Water Data'!H109)))</f>
        <v/>
      </c>
      <c r="CI115" s="32" t="str">
        <f ca="true">+IF(OFFSET('Water Data'!$H$29,0,10*ROW('Water Data'!H109))="","",OFFSET('Water Data'!$H$29,0,10*ROW('Water Data'!H109)))</f>
        <v/>
      </c>
      <c r="CJ115" s="32" t="str">
        <f ca="true">+IF(OFFSET('Water Data'!$H$30,0,10*ROW('Water Data'!H109))="","",OFFSET('Water Data'!$H$30,0,10*ROW('Water Data'!H109)))</f>
        <v/>
      </c>
      <c r="CK115" s="32" t="str">
        <f ca="true">+IF(OFFSET('Sanitation Data'!$C$29,0,10*ROW('Sanitation Data'!C109))="","",OFFSET('Sanitation Data'!$C$29,0,10*ROW('Sanitation Data'!C109)))</f>
        <v/>
      </c>
      <c r="CL115" s="32" t="str">
        <f ca="true">+IF(OFFSET('Sanitation Data'!$C$30,0,10*ROW('Sanitation Data'!C109))="","",OFFSET('Sanitation Data'!$C$30,0,10*ROW('Sanitation Data'!C109)))</f>
        <v/>
      </c>
      <c r="CM115" s="32" t="str">
        <f ca="true">+IF(OFFSET('Sanitation Data'!$C$31,0,10*ROW('Sanitation Data'!C109))="","",OFFSET('Sanitation Data'!$C$31,0,10*ROW('Sanitation Data'!C109)))</f>
        <v/>
      </c>
      <c r="CN115" s="32" t="str">
        <f ca="true">+IF(OFFSET('Sanitation Data'!$C$32,0,10*ROW('Sanitation Data'!C109))="","",OFFSET('Sanitation Data'!$C$32,0,10*ROW('Sanitation Data'!C109)))</f>
        <v/>
      </c>
      <c r="CO115" s="32" t="str">
        <f ca="true">+IF(OFFSET('Sanitation Data'!$C$33,0,10*ROW('Sanitation Data'!C109))="","",OFFSET('Sanitation Data'!$C$33,0,10*ROW('Sanitation Data'!C109)))</f>
        <v/>
      </c>
      <c r="CP115" s="32" t="str">
        <f ca="true">+IF(OFFSET('Sanitation Data'!$D$29,0,10*ROW('Sanitation Data'!D109))="","",OFFSET('Sanitation Data'!$D$29,0,10*ROW('Sanitation Data'!D109)))</f>
        <v/>
      </c>
      <c r="CQ115" s="32" t="str">
        <f ca="true">+IF(OFFSET('Sanitation Data'!$D$30,0,10*ROW('Sanitation Data'!D109))="","",OFFSET('Sanitation Data'!$D$30,0,10*ROW('Sanitation Data'!D109)))</f>
        <v/>
      </c>
      <c r="CR115" s="32" t="str">
        <f ca="true">+IF(OFFSET('Sanitation Data'!$D$31,0,10*ROW('Sanitation Data'!D109))="","",OFFSET('Sanitation Data'!$D$31,0,10*ROW('Sanitation Data'!D109)))</f>
        <v/>
      </c>
      <c r="CS115" s="32" t="str">
        <f ca="true">+IF(OFFSET('Sanitation Data'!$D$32,0,10*ROW('Sanitation Data'!D109))="","",OFFSET('Sanitation Data'!$D$32,0,10*ROW('Sanitation Data'!D109)))</f>
        <v/>
      </c>
      <c r="CT115" s="32" t="str">
        <f ca="true">+IF(OFFSET('Sanitation Data'!$D$33,0,10*ROW('Sanitation Data'!D109))="","",OFFSET('Sanitation Data'!$D$33,0,10*ROW('Sanitation Data'!D109)))</f>
        <v/>
      </c>
      <c r="CU115" s="32" t="str">
        <f ca="true">+IF(OFFSET('Sanitation Data'!$E$29,0,10*ROW('Sanitation Data'!E109))="","",OFFSET('Sanitation Data'!$E$29,0,10*ROW('Sanitation Data'!E109)))</f>
        <v/>
      </c>
      <c r="CV115" s="32" t="str">
        <f ca="true">+IF(OFFSET('Sanitation Data'!$E$30,0,10*ROW('Sanitation Data'!E109))="","",OFFSET('Sanitation Data'!$E$30,0,10*ROW('Sanitation Data'!E109)))</f>
        <v/>
      </c>
      <c r="CW115" s="32" t="str">
        <f ca="true">+IF(OFFSET('Sanitation Data'!$E$31,0,10*ROW('Sanitation Data'!E109))="","",OFFSET('Sanitation Data'!$E$31,0,10*ROW('Sanitation Data'!E109)))</f>
        <v/>
      </c>
      <c r="CX115" s="32" t="str">
        <f ca="true">+IF(OFFSET('Sanitation Data'!$E$32,0,10*ROW('Sanitation Data'!E109))="","",OFFSET('Sanitation Data'!$E$32,0,10*ROW('Sanitation Data'!E109)))</f>
        <v/>
      </c>
      <c r="CY115" s="32" t="str">
        <f ca="true">+IF(OFFSET('Sanitation Data'!$E$33,0,10*ROW('Sanitation Data'!E109))="","",OFFSET('Sanitation Data'!$E$33,0,10*ROW('Sanitation Data'!E109)))</f>
        <v/>
      </c>
      <c r="CZ115" s="32" t="str">
        <f ca="true">+IF(OFFSET('Sanitation Data'!$F$29,0,10*ROW('Sanitation Data'!F109))="","",OFFSET('Sanitation Data'!$F$29,0,10*ROW('Sanitation Data'!F109)))</f>
        <v/>
      </c>
      <c r="DA115" s="32" t="str">
        <f ca="true">+IF(OFFSET('Sanitation Data'!$F$30,0,10*ROW('Sanitation Data'!F109))="","",OFFSET('Sanitation Data'!$F$30,0,10*ROW('Sanitation Data'!F109)))</f>
        <v/>
      </c>
      <c r="DB115" s="32" t="str">
        <f ca="true">+IF(OFFSET('Sanitation Data'!$F$31,0,10*ROW('Sanitation Data'!F109))="","",OFFSET('Sanitation Data'!$F$31,0,10*ROW('Sanitation Data'!F109)))</f>
        <v/>
      </c>
      <c r="DC115" s="32" t="str">
        <f ca="true">+IF(OFFSET('Sanitation Data'!$F$32,0,10*ROW('Sanitation Data'!F109))="","",OFFSET('Sanitation Data'!$F$32,0,10*ROW('Sanitation Data'!F109)))</f>
        <v/>
      </c>
      <c r="DD115" s="32" t="str">
        <f ca="true">+IF(OFFSET('Sanitation Data'!$F$33,0,10*ROW('Sanitation Data'!F109))="","",OFFSET('Sanitation Data'!$F$33,0,10*ROW('Sanitation Data'!F109)))</f>
        <v/>
      </c>
      <c r="DE115" s="32" t="str">
        <f ca="true">+IF(OFFSET('Sanitation Data'!$G$29,0,10*ROW('Sanitation Data'!G109))="","",OFFSET('Sanitation Data'!$G$29,0,10*ROW('Sanitation Data'!G109)))</f>
        <v/>
      </c>
      <c r="DF115" s="32" t="str">
        <f ca="true">+IF(OFFSET('Sanitation Data'!$G$30,0,10*ROW('Sanitation Data'!G109))="","",OFFSET('Sanitation Data'!$G$30,0,10*ROW('Sanitation Data'!G109)))</f>
        <v/>
      </c>
      <c r="DG115" s="32" t="str">
        <f ca="true">+IF(OFFSET('Sanitation Data'!$G$31,0,10*ROW('Sanitation Data'!G109))="","",OFFSET('Sanitation Data'!$G$31,0,10*ROW('Sanitation Data'!G109)))</f>
        <v/>
      </c>
      <c r="DH115" s="32" t="str">
        <f ca="true">+IF(OFFSET('Sanitation Data'!$G$32,0,10*ROW('Sanitation Data'!G109))="","",OFFSET('Sanitation Data'!$G$32,0,10*ROW('Sanitation Data'!G109)))</f>
        <v/>
      </c>
      <c r="DI115" s="32" t="str">
        <f ca="true">+IF(OFFSET('Sanitation Data'!$G$33,0,10*ROW('Sanitation Data'!G109))="","",OFFSET('Sanitation Data'!$G$33,0,10*ROW('Sanitation Data'!G109)))</f>
        <v/>
      </c>
      <c r="DJ115" s="32" t="str">
        <f ca="true">+IF(OFFSET('Sanitation Data'!$H$29,0,10*ROW('Sanitation Data'!H109))="","",OFFSET('Sanitation Data'!$H$29,0,10*ROW('Sanitation Data'!H109)))</f>
        <v/>
      </c>
      <c r="DK115" s="32" t="str">
        <f ca="true">+IF(OFFSET('Sanitation Data'!$H$30,0,10*ROW('Sanitation Data'!H109))="","",OFFSET('Sanitation Data'!$H$30,0,10*ROW('Sanitation Data'!H109)))</f>
        <v/>
      </c>
      <c r="DL115" s="32" t="str">
        <f ca="true">+IF(OFFSET('Sanitation Data'!$H$31,0,10*ROW('Sanitation Data'!H109))="","",OFFSET('Sanitation Data'!$H$31,0,10*ROW('Sanitation Data'!H109)))</f>
        <v/>
      </c>
      <c r="DM115" s="32" t="str">
        <f ca="true">+IF(OFFSET('Sanitation Data'!$H$32,0,10*ROW('Sanitation Data'!H109))="","",OFFSET('Sanitation Data'!$H$32,0,10*ROW('Sanitation Data'!H109)))</f>
        <v/>
      </c>
      <c r="DN115" s="32" t="str">
        <f ca="true">+IF(OFFSET('Sanitation Data'!$H$33,0,10*ROW('Sanitation Data'!H109))="","",OFFSET('Sanitation Data'!$H$33,0,10*ROW('Sanitation Data'!H109)))</f>
        <v/>
      </c>
      <c r="DO115" s="32" t="str">
        <f ca="true">+IF(OFFSET('Hygiene Data'!$C$12,0,10*ROW('Hygiene Data'!C109))="","",OFFSET('Hygiene Data'!$C$12,0,10*ROW('Hygiene Data'!C109)))</f>
        <v/>
      </c>
      <c r="DP115" s="32" t="str">
        <f ca="true">+IF(OFFSET('Hygiene Data'!$C$13,0,10*ROW('Hygiene Data'!C109))="","",OFFSET('Hygiene Data'!$C$13,0,10*ROW('Hygiene Data'!C109)))</f>
        <v/>
      </c>
      <c r="DQ115" s="32" t="str">
        <f ca="true">+IF(OFFSET('Hygiene Data'!$C$14,0,10*ROW('Hygiene Data'!C109))="","",OFFSET('Hygiene Data'!$C$14,0,10*ROW('Hygiene Data'!C109)))</f>
        <v/>
      </c>
      <c r="DR115" s="32" t="str">
        <f ca="true">+IF(OFFSET('Hygiene Data'!$D$12,0,10*ROW('Hygiene Data'!D109))="","",OFFSET('Hygiene Data'!$D$12,0,10*ROW('Hygiene Data'!D109)))</f>
        <v/>
      </c>
      <c r="DS115" s="32" t="str">
        <f ca="true">+IF(OFFSET('Hygiene Data'!$D$13,0,10*ROW('Hygiene Data'!D109))="","",OFFSET('Hygiene Data'!$D$13,0,10*ROW('Hygiene Data'!D109)))</f>
        <v/>
      </c>
      <c r="DT115" s="32" t="str">
        <f ca="true">+IF(OFFSET('Hygiene Data'!$D$14,0,10*ROW('Hygiene Data'!D109))="","",OFFSET('Hygiene Data'!$D$14,0,10*ROW('Hygiene Data'!D109)))</f>
        <v/>
      </c>
      <c r="DU115" s="32" t="str">
        <f ca="true">+IF(OFFSET('Hygiene Data'!$E$12,0,10*ROW('Hygiene Data'!E109))="","",OFFSET('Hygiene Data'!$E$12,0,10*ROW('Hygiene Data'!E109)))</f>
        <v/>
      </c>
      <c r="DV115" s="32" t="str">
        <f ca="true">+IF(OFFSET('Hygiene Data'!$E$13,0,10*ROW('Hygiene Data'!E109))="","",OFFSET('Hygiene Data'!$E$13,0,10*ROW('Hygiene Data'!E109)))</f>
        <v/>
      </c>
      <c r="DW115" s="32" t="str">
        <f ca="true">+IF(OFFSET('Hygiene Data'!$E$14,0,10*ROW('Hygiene Data'!E109))="","",OFFSET('Hygiene Data'!$E$14,0,10*ROW('Hygiene Data'!E109)))</f>
        <v/>
      </c>
      <c r="DX115" s="32" t="str">
        <f ca="true">+IF(OFFSET('Hygiene Data'!$F$12,0,10*ROW('Hygiene Data'!F109))="","",OFFSET('Hygiene Data'!$F$12,0,10*ROW('Hygiene Data'!F109)))</f>
        <v/>
      </c>
      <c r="DY115" s="32" t="str">
        <f ca="true">+IF(OFFSET('Hygiene Data'!$F$13,0,10*ROW('Hygiene Data'!F109))="","",OFFSET('Hygiene Data'!$F$13,0,10*ROW('Hygiene Data'!F109)))</f>
        <v/>
      </c>
      <c r="DZ115" s="32" t="str">
        <f ca="true">+IF(OFFSET('Hygiene Data'!$F$14,0,10*ROW('Hygiene Data'!F109))="","",OFFSET('Hygiene Data'!$F$14,0,10*ROW('Hygiene Data'!F109)))</f>
        <v/>
      </c>
      <c r="EA115" s="32" t="str">
        <f ca="true">+IF(OFFSET('Hygiene Data'!$G$12,0,10*ROW('Hygiene Data'!G109))="","",OFFSET('Hygiene Data'!$G$12,0,10*ROW('Hygiene Data'!G109)))</f>
        <v/>
      </c>
      <c r="EB115" s="32" t="str">
        <f ca="true">+IF(OFFSET('Hygiene Data'!$G$13,0,10*ROW('Hygiene Data'!G109))="","",OFFSET('Hygiene Data'!$G$13,0,10*ROW('Hygiene Data'!G109)))</f>
        <v/>
      </c>
      <c r="EC115" s="32" t="str">
        <f ca="true">+IF(OFFSET('Hygiene Data'!$G$14,0,10*ROW('Hygiene Data'!G109))="","",OFFSET('Hygiene Data'!$G$14,0,10*ROW('Hygiene Data'!G109)))</f>
        <v/>
      </c>
      <c r="ED115" s="32" t="str">
        <f ca="true">+IF(OFFSET('Hygiene Data'!$H$12,0,10*ROW('Hygiene Data'!H109))="","",OFFSET('Hygiene Data'!$H$12,0,10*ROW('Hygiene Data'!H109)))</f>
        <v/>
      </c>
      <c r="EE115" s="32" t="str">
        <f ca="true">+IF(OFFSET('Hygiene Data'!$H$13,0,10*ROW('Hygiene Data'!H109))="","",OFFSET('Hygiene Data'!$H$13,0,10*ROW('Hygiene Data'!H109)))</f>
        <v/>
      </c>
      <c r="EF115" s="32" t="str">
        <f ca="true">+IF(OFFSET('Hygiene Data'!$H$14,0,10*ROW('Hygiene Data'!H109))="","",OFFSET('Hygiene Data'!$H$14,0,10*ROW('Hygiene Data'!H109)))</f>
        <v/>
      </c>
    </row>
    <row r="116" x14ac:dyDescent="0.2">
      <c r="A116" s="55" t="str">
        <f ca="true">+IF(OFFSET('Water Data'!$B$1,0,10*ROW('Water Data'!B113))="","",OFFSET('Water Data'!$B$1,0,10*ROW('Water Data'!B113)))</f>
        <v/>
      </c>
      <c r="B116" s="55" t="str">
        <f ca="true">+IF(OFFSET('Water Data'!$A$3,0,10*ROW('Water Data'!A113))="","",OFFSET('Water Data'!$A$3,0,10*ROW('Water Data'!A113)))</f>
        <v/>
      </c>
      <c r="C116" s="55" t="str">
        <f ca="true">+IF(OFFSET('Water Data'!$C$3,0,10*ROW('Water Data'!C113))="","",OFFSET('Water Data'!$C$3,0,10*ROW('Water Data'!C113)))</f>
        <v/>
      </c>
      <c r="D116" s="243"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3"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3"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3"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3"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3"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3"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3"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3"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3"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3"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3"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3"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3"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3"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3"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3"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3"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4"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4"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4"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4"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4"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4"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4"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4"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4"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4"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4"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4"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4"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4"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4"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4"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4"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4"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4"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4"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4"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4"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4"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4"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4"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4"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4"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4"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4"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4"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5"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5"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5"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5"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5"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5"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5"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5"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5"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5"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5"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5"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5"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5"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5"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5"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5"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5"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2" t="str">
        <f ca="true">+IF(OFFSET('Water Data'!$C$28,0,10*ROW('Water Data'!C110))="","",OFFSET('Water Data'!$C$28,0,10*ROW('Water Data'!C110)))</f>
        <v/>
      </c>
      <c r="BT116" s="32" t="str">
        <f ca="true">+IF(OFFSET('Water Data'!$C$29,0,10*ROW('Water Data'!C110))="","",OFFSET('Water Data'!$C$29,0,10*ROW('Water Data'!C110)))</f>
        <v/>
      </c>
      <c r="BU116" s="32" t="str">
        <f ca="true">+IF(OFFSET('Water Data'!$C$30,0,10*ROW('Water Data'!C110))="","",OFFSET('Water Data'!$C$30,0,10*ROW('Water Data'!C110)))</f>
        <v/>
      </c>
      <c r="BV116" s="32" t="str">
        <f ca="true">+IF(OFFSET('Water Data'!$D$28,0,10*ROW('Water Data'!D110))="","",OFFSET('Water Data'!$D$28,0,10*ROW('Water Data'!D110)))</f>
        <v/>
      </c>
      <c r="BW116" s="32" t="str">
        <f ca="true">+IF(OFFSET('Water Data'!$D$29,0,10*ROW('Water Data'!D110))="","",OFFSET('Water Data'!$D$29,0,10*ROW('Water Data'!D110)))</f>
        <v/>
      </c>
      <c r="BX116" s="32" t="str">
        <f ca="true">+IF(OFFSET('Water Data'!$D$30,0,10*ROW('Water Data'!D110))="","",OFFSET('Water Data'!$D$30,0,10*ROW('Water Data'!D110)))</f>
        <v/>
      </c>
      <c r="BY116" s="32" t="str">
        <f ca="true">+IF(OFFSET('Water Data'!$E$28,0,10*ROW('Water Data'!E110))="","",OFFSET('Water Data'!$E$28,0,10*ROW('Water Data'!E110)))</f>
        <v/>
      </c>
      <c r="BZ116" s="32" t="str">
        <f ca="true">+IF(OFFSET('Water Data'!$E$29,0,10*ROW('Water Data'!E110))="","",OFFSET('Water Data'!$E$29,0,10*ROW('Water Data'!E110)))</f>
        <v/>
      </c>
      <c r="CA116" s="32" t="str">
        <f ca="true">+IF(OFFSET('Water Data'!$E$30,0,10*ROW('Water Data'!E110))="","",OFFSET('Water Data'!$E$30,0,10*ROW('Water Data'!E110)))</f>
        <v/>
      </c>
      <c r="CB116" s="32" t="str">
        <f ca="true">+IF(OFFSET('Water Data'!$F$28,0,10*ROW('Water Data'!F110))="","",OFFSET('Water Data'!$F$28,0,10*ROW('Water Data'!F110)))</f>
        <v/>
      </c>
      <c r="CC116" s="32" t="str">
        <f ca="true">+IF(OFFSET('Water Data'!$F$29,0,10*ROW('Water Data'!F110))="","",OFFSET('Water Data'!$F$29,0,10*ROW('Water Data'!F110)))</f>
        <v/>
      </c>
      <c r="CD116" s="32" t="str">
        <f ca="true">+IF(OFFSET('Water Data'!$F$30,0,10*ROW('Water Data'!F110))="","",OFFSET('Water Data'!$F$30,0,10*ROW('Water Data'!F110)))</f>
        <v/>
      </c>
      <c r="CE116" s="32" t="str">
        <f ca="true">+IF(OFFSET('Water Data'!$G$28,0,10*ROW('Water Data'!G110))="","",OFFSET('Water Data'!$G$28,0,10*ROW('Water Data'!G110)))</f>
        <v/>
      </c>
      <c r="CF116" s="32" t="str">
        <f ca="true">+IF(OFFSET('Water Data'!$G$29,0,10*ROW('Water Data'!G110))="","",OFFSET('Water Data'!$G$29,0,10*ROW('Water Data'!G110)))</f>
        <v/>
      </c>
      <c r="CG116" s="32" t="str">
        <f ca="true">+IF(OFFSET('Water Data'!$G$30,0,10*ROW('Water Data'!G110))="","",OFFSET('Water Data'!$G$30,0,10*ROW('Water Data'!G110)))</f>
        <v/>
      </c>
      <c r="CH116" s="32" t="str">
        <f ca="true">+IF(OFFSET('Water Data'!$H$28,0,10*ROW('Water Data'!H110))="","",OFFSET('Water Data'!$H$28,0,10*ROW('Water Data'!H110)))</f>
        <v/>
      </c>
      <c r="CI116" s="32" t="str">
        <f ca="true">+IF(OFFSET('Water Data'!$H$29,0,10*ROW('Water Data'!H110))="","",OFFSET('Water Data'!$H$29,0,10*ROW('Water Data'!H110)))</f>
        <v/>
      </c>
      <c r="CJ116" s="32" t="str">
        <f ca="true">+IF(OFFSET('Water Data'!$H$30,0,10*ROW('Water Data'!H110))="","",OFFSET('Water Data'!$H$30,0,10*ROW('Water Data'!H110)))</f>
        <v/>
      </c>
      <c r="CK116" s="32" t="str">
        <f ca="true">+IF(OFFSET('Sanitation Data'!$C$29,0,10*ROW('Sanitation Data'!C110))="","",OFFSET('Sanitation Data'!$C$29,0,10*ROW('Sanitation Data'!C110)))</f>
        <v/>
      </c>
      <c r="CL116" s="32" t="str">
        <f ca="true">+IF(OFFSET('Sanitation Data'!$C$30,0,10*ROW('Sanitation Data'!C110))="","",OFFSET('Sanitation Data'!$C$30,0,10*ROW('Sanitation Data'!C110)))</f>
        <v/>
      </c>
      <c r="CM116" s="32" t="str">
        <f ca="true">+IF(OFFSET('Sanitation Data'!$C$31,0,10*ROW('Sanitation Data'!C110))="","",OFFSET('Sanitation Data'!$C$31,0,10*ROW('Sanitation Data'!C110)))</f>
        <v/>
      </c>
      <c r="CN116" s="32" t="str">
        <f ca="true">+IF(OFFSET('Sanitation Data'!$C$32,0,10*ROW('Sanitation Data'!C110))="","",OFFSET('Sanitation Data'!$C$32,0,10*ROW('Sanitation Data'!C110)))</f>
        <v/>
      </c>
      <c r="CO116" s="32" t="str">
        <f ca="true">+IF(OFFSET('Sanitation Data'!$C$33,0,10*ROW('Sanitation Data'!C110))="","",OFFSET('Sanitation Data'!$C$33,0,10*ROW('Sanitation Data'!C110)))</f>
        <v/>
      </c>
      <c r="CP116" s="32" t="str">
        <f ca="true">+IF(OFFSET('Sanitation Data'!$D$29,0,10*ROW('Sanitation Data'!D110))="","",OFFSET('Sanitation Data'!$D$29,0,10*ROW('Sanitation Data'!D110)))</f>
        <v/>
      </c>
      <c r="CQ116" s="32" t="str">
        <f ca="true">+IF(OFFSET('Sanitation Data'!$D$30,0,10*ROW('Sanitation Data'!D110))="","",OFFSET('Sanitation Data'!$D$30,0,10*ROW('Sanitation Data'!D110)))</f>
        <v/>
      </c>
      <c r="CR116" s="32" t="str">
        <f ca="true">+IF(OFFSET('Sanitation Data'!$D$31,0,10*ROW('Sanitation Data'!D110))="","",OFFSET('Sanitation Data'!$D$31,0,10*ROW('Sanitation Data'!D110)))</f>
        <v/>
      </c>
      <c r="CS116" s="32" t="str">
        <f ca="true">+IF(OFFSET('Sanitation Data'!$D$32,0,10*ROW('Sanitation Data'!D110))="","",OFFSET('Sanitation Data'!$D$32,0,10*ROW('Sanitation Data'!D110)))</f>
        <v/>
      </c>
      <c r="CT116" s="32" t="str">
        <f ca="true">+IF(OFFSET('Sanitation Data'!$D$33,0,10*ROW('Sanitation Data'!D110))="","",OFFSET('Sanitation Data'!$D$33,0,10*ROW('Sanitation Data'!D110)))</f>
        <v/>
      </c>
      <c r="CU116" s="32" t="str">
        <f ca="true">+IF(OFFSET('Sanitation Data'!$E$29,0,10*ROW('Sanitation Data'!E110))="","",OFFSET('Sanitation Data'!$E$29,0,10*ROW('Sanitation Data'!E110)))</f>
        <v/>
      </c>
      <c r="CV116" s="32" t="str">
        <f ca="true">+IF(OFFSET('Sanitation Data'!$E$30,0,10*ROW('Sanitation Data'!E110))="","",OFFSET('Sanitation Data'!$E$30,0,10*ROW('Sanitation Data'!E110)))</f>
        <v/>
      </c>
      <c r="CW116" s="32" t="str">
        <f ca="true">+IF(OFFSET('Sanitation Data'!$E$31,0,10*ROW('Sanitation Data'!E110))="","",OFFSET('Sanitation Data'!$E$31,0,10*ROW('Sanitation Data'!E110)))</f>
        <v/>
      </c>
      <c r="CX116" s="32" t="str">
        <f ca="true">+IF(OFFSET('Sanitation Data'!$E$32,0,10*ROW('Sanitation Data'!E110))="","",OFFSET('Sanitation Data'!$E$32,0,10*ROW('Sanitation Data'!E110)))</f>
        <v/>
      </c>
      <c r="CY116" s="32" t="str">
        <f ca="true">+IF(OFFSET('Sanitation Data'!$E$33,0,10*ROW('Sanitation Data'!E110))="","",OFFSET('Sanitation Data'!$E$33,0,10*ROW('Sanitation Data'!E110)))</f>
        <v/>
      </c>
      <c r="CZ116" s="32" t="str">
        <f ca="true">+IF(OFFSET('Sanitation Data'!$F$29,0,10*ROW('Sanitation Data'!F110))="","",OFFSET('Sanitation Data'!$F$29,0,10*ROW('Sanitation Data'!F110)))</f>
        <v/>
      </c>
      <c r="DA116" s="32" t="str">
        <f ca="true">+IF(OFFSET('Sanitation Data'!$F$30,0,10*ROW('Sanitation Data'!F110))="","",OFFSET('Sanitation Data'!$F$30,0,10*ROW('Sanitation Data'!F110)))</f>
        <v/>
      </c>
      <c r="DB116" s="32" t="str">
        <f ca="true">+IF(OFFSET('Sanitation Data'!$F$31,0,10*ROW('Sanitation Data'!F110))="","",OFFSET('Sanitation Data'!$F$31,0,10*ROW('Sanitation Data'!F110)))</f>
        <v/>
      </c>
      <c r="DC116" s="32" t="str">
        <f ca="true">+IF(OFFSET('Sanitation Data'!$F$32,0,10*ROW('Sanitation Data'!F110))="","",OFFSET('Sanitation Data'!$F$32,0,10*ROW('Sanitation Data'!F110)))</f>
        <v/>
      </c>
      <c r="DD116" s="32" t="str">
        <f ca="true">+IF(OFFSET('Sanitation Data'!$F$33,0,10*ROW('Sanitation Data'!F110))="","",OFFSET('Sanitation Data'!$F$33,0,10*ROW('Sanitation Data'!F110)))</f>
        <v/>
      </c>
      <c r="DE116" s="32" t="str">
        <f ca="true">+IF(OFFSET('Sanitation Data'!$G$29,0,10*ROW('Sanitation Data'!G110))="","",OFFSET('Sanitation Data'!$G$29,0,10*ROW('Sanitation Data'!G110)))</f>
        <v/>
      </c>
      <c r="DF116" s="32" t="str">
        <f ca="true">+IF(OFFSET('Sanitation Data'!$G$30,0,10*ROW('Sanitation Data'!G110))="","",OFFSET('Sanitation Data'!$G$30,0,10*ROW('Sanitation Data'!G110)))</f>
        <v/>
      </c>
      <c r="DG116" s="32" t="str">
        <f ca="true">+IF(OFFSET('Sanitation Data'!$G$31,0,10*ROW('Sanitation Data'!G110))="","",OFFSET('Sanitation Data'!$G$31,0,10*ROW('Sanitation Data'!G110)))</f>
        <v/>
      </c>
      <c r="DH116" s="32" t="str">
        <f ca="true">+IF(OFFSET('Sanitation Data'!$G$32,0,10*ROW('Sanitation Data'!G110))="","",OFFSET('Sanitation Data'!$G$32,0,10*ROW('Sanitation Data'!G110)))</f>
        <v/>
      </c>
      <c r="DI116" s="32" t="str">
        <f ca="true">+IF(OFFSET('Sanitation Data'!$G$33,0,10*ROW('Sanitation Data'!G110))="","",OFFSET('Sanitation Data'!$G$33,0,10*ROW('Sanitation Data'!G110)))</f>
        <v/>
      </c>
      <c r="DJ116" s="32" t="str">
        <f ca="true">+IF(OFFSET('Sanitation Data'!$H$29,0,10*ROW('Sanitation Data'!H110))="","",OFFSET('Sanitation Data'!$H$29,0,10*ROW('Sanitation Data'!H110)))</f>
        <v/>
      </c>
      <c r="DK116" s="32" t="str">
        <f ca="true">+IF(OFFSET('Sanitation Data'!$H$30,0,10*ROW('Sanitation Data'!H110))="","",OFFSET('Sanitation Data'!$H$30,0,10*ROW('Sanitation Data'!H110)))</f>
        <v/>
      </c>
      <c r="DL116" s="32" t="str">
        <f ca="true">+IF(OFFSET('Sanitation Data'!$H$31,0,10*ROW('Sanitation Data'!H110))="","",OFFSET('Sanitation Data'!$H$31,0,10*ROW('Sanitation Data'!H110)))</f>
        <v/>
      </c>
      <c r="DM116" s="32" t="str">
        <f ca="true">+IF(OFFSET('Sanitation Data'!$H$32,0,10*ROW('Sanitation Data'!H110))="","",OFFSET('Sanitation Data'!$H$32,0,10*ROW('Sanitation Data'!H110)))</f>
        <v/>
      </c>
      <c r="DN116" s="32" t="str">
        <f ca="true">+IF(OFFSET('Sanitation Data'!$H$33,0,10*ROW('Sanitation Data'!H110))="","",OFFSET('Sanitation Data'!$H$33,0,10*ROW('Sanitation Data'!H110)))</f>
        <v/>
      </c>
      <c r="DO116" s="32" t="str">
        <f ca="true">+IF(OFFSET('Hygiene Data'!$C$12,0,10*ROW('Hygiene Data'!C110))="","",OFFSET('Hygiene Data'!$C$12,0,10*ROW('Hygiene Data'!C110)))</f>
        <v/>
      </c>
      <c r="DP116" s="32" t="str">
        <f ca="true">+IF(OFFSET('Hygiene Data'!$C$13,0,10*ROW('Hygiene Data'!C110))="","",OFFSET('Hygiene Data'!$C$13,0,10*ROW('Hygiene Data'!C110)))</f>
        <v/>
      </c>
      <c r="DQ116" s="32" t="str">
        <f ca="true">+IF(OFFSET('Hygiene Data'!$C$14,0,10*ROW('Hygiene Data'!C110))="","",OFFSET('Hygiene Data'!$C$14,0,10*ROW('Hygiene Data'!C110)))</f>
        <v/>
      </c>
      <c r="DR116" s="32" t="str">
        <f ca="true">+IF(OFFSET('Hygiene Data'!$D$12,0,10*ROW('Hygiene Data'!D110))="","",OFFSET('Hygiene Data'!$D$12,0,10*ROW('Hygiene Data'!D110)))</f>
        <v/>
      </c>
      <c r="DS116" s="32" t="str">
        <f ca="true">+IF(OFFSET('Hygiene Data'!$D$13,0,10*ROW('Hygiene Data'!D110))="","",OFFSET('Hygiene Data'!$D$13,0,10*ROW('Hygiene Data'!D110)))</f>
        <v/>
      </c>
      <c r="DT116" s="32" t="str">
        <f ca="true">+IF(OFFSET('Hygiene Data'!$D$14,0,10*ROW('Hygiene Data'!D110))="","",OFFSET('Hygiene Data'!$D$14,0,10*ROW('Hygiene Data'!D110)))</f>
        <v/>
      </c>
      <c r="DU116" s="32" t="str">
        <f ca="true">+IF(OFFSET('Hygiene Data'!$E$12,0,10*ROW('Hygiene Data'!E110))="","",OFFSET('Hygiene Data'!$E$12,0,10*ROW('Hygiene Data'!E110)))</f>
        <v/>
      </c>
      <c r="DV116" s="32" t="str">
        <f ca="true">+IF(OFFSET('Hygiene Data'!$E$13,0,10*ROW('Hygiene Data'!E110))="","",OFFSET('Hygiene Data'!$E$13,0,10*ROW('Hygiene Data'!E110)))</f>
        <v/>
      </c>
      <c r="DW116" s="32" t="str">
        <f ca="true">+IF(OFFSET('Hygiene Data'!$E$14,0,10*ROW('Hygiene Data'!E110))="","",OFFSET('Hygiene Data'!$E$14,0,10*ROW('Hygiene Data'!E110)))</f>
        <v/>
      </c>
      <c r="DX116" s="32" t="str">
        <f ca="true">+IF(OFFSET('Hygiene Data'!$F$12,0,10*ROW('Hygiene Data'!F110))="","",OFFSET('Hygiene Data'!$F$12,0,10*ROW('Hygiene Data'!F110)))</f>
        <v/>
      </c>
      <c r="DY116" s="32" t="str">
        <f ca="true">+IF(OFFSET('Hygiene Data'!$F$13,0,10*ROW('Hygiene Data'!F110))="","",OFFSET('Hygiene Data'!$F$13,0,10*ROW('Hygiene Data'!F110)))</f>
        <v/>
      </c>
      <c r="DZ116" s="32" t="str">
        <f ca="true">+IF(OFFSET('Hygiene Data'!$F$14,0,10*ROW('Hygiene Data'!F110))="","",OFFSET('Hygiene Data'!$F$14,0,10*ROW('Hygiene Data'!F110)))</f>
        <v/>
      </c>
      <c r="EA116" s="32" t="str">
        <f ca="true">+IF(OFFSET('Hygiene Data'!$G$12,0,10*ROW('Hygiene Data'!G110))="","",OFFSET('Hygiene Data'!$G$12,0,10*ROW('Hygiene Data'!G110)))</f>
        <v/>
      </c>
      <c r="EB116" s="32" t="str">
        <f ca="true">+IF(OFFSET('Hygiene Data'!$G$13,0,10*ROW('Hygiene Data'!G110))="","",OFFSET('Hygiene Data'!$G$13,0,10*ROW('Hygiene Data'!G110)))</f>
        <v/>
      </c>
      <c r="EC116" s="32" t="str">
        <f ca="true">+IF(OFFSET('Hygiene Data'!$G$14,0,10*ROW('Hygiene Data'!G110))="","",OFFSET('Hygiene Data'!$G$14,0,10*ROW('Hygiene Data'!G110)))</f>
        <v/>
      </c>
      <c r="ED116" s="32" t="str">
        <f ca="true">+IF(OFFSET('Hygiene Data'!$H$12,0,10*ROW('Hygiene Data'!H110))="","",OFFSET('Hygiene Data'!$H$12,0,10*ROW('Hygiene Data'!H110)))</f>
        <v/>
      </c>
      <c r="EE116" s="32" t="str">
        <f ca="true">+IF(OFFSET('Hygiene Data'!$H$13,0,10*ROW('Hygiene Data'!H110))="","",OFFSET('Hygiene Data'!$H$13,0,10*ROW('Hygiene Data'!H110)))</f>
        <v/>
      </c>
      <c r="EF116" s="32" t="str">
        <f ca="true">+IF(OFFSET('Hygiene Data'!$H$14,0,10*ROW('Hygiene Data'!H110))="","",OFFSET('Hygiene Data'!$H$14,0,10*ROW('Hygiene Data'!H110)))</f>
        <v/>
      </c>
    </row>
    <row r="117" x14ac:dyDescent="0.2">
      <c r="A117" s="55" t="str">
        <f ca="true">+IF(OFFSET('Water Data'!$B$1,0,10*ROW('Water Data'!B114))="","",OFFSET('Water Data'!$B$1,0,10*ROW('Water Data'!B114)))</f>
        <v/>
      </c>
      <c r="B117" s="55" t="str">
        <f ca="true">+IF(OFFSET('Water Data'!$A$3,0,10*ROW('Water Data'!A114))="","",OFFSET('Water Data'!$A$3,0,10*ROW('Water Data'!A114)))</f>
        <v/>
      </c>
      <c r="C117" s="55" t="str">
        <f ca="true">+IF(OFFSET('Water Data'!$C$3,0,10*ROW('Water Data'!C114))="","",OFFSET('Water Data'!$C$3,0,10*ROW('Water Data'!C114)))</f>
        <v/>
      </c>
      <c r="D117" s="243"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3"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3"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3"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3"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3"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3"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3"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3"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3"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3"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3"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3"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3"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3"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3"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3"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3"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4"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4"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4"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4"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4"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4"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4"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4"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4"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4"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4"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4"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4"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4"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4"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4"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4"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4"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4"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4"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4"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4"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4"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4"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4"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4"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4"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4"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4"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4"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5"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5"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5"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5"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5"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5"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5"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5"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5"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5"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5"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5"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5"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5"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5"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5"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5"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5"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2" t="str">
        <f ca="true">+IF(OFFSET('Water Data'!$C$28,0,10*ROW('Water Data'!C111))="","",OFFSET('Water Data'!$C$28,0,10*ROW('Water Data'!C111)))</f>
        <v/>
      </c>
      <c r="BT117" s="32" t="str">
        <f ca="true">+IF(OFFSET('Water Data'!$C$29,0,10*ROW('Water Data'!C111))="","",OFFSET('Water Data'!$C$29,0,10*ROW('Water Data'!C111)))</f>
        <v/>
      </c>
      <c r="BU117" s="32" t="str">
        <f ca="true">+IF(OFFSET('Water Data'!$C$30,0,10*ROW('Water Data'!C111))="","",OFFSET('Water Data'!$C$30,0,10*ROW('Water Data'!C111)))</f>
        <v/>
      </c>
      <c r="BV117" s="32" t="str">
        <f ca="true">+IF(OFFSET('Water Data'!$D$28,0,10*ROW('Water Data'!D111))="","",OFFSET('Water Data'!$D$28,0,10*ROW('Water Data'!D111)))</f>
        <v/>
      </c>
      <c r="BW117" s="32" t="str">
        <f ca="true">+IF(OFFSET('Water Data'!$D$29,0,10*ROW('Water Data'!D111))="","",OFFSET('Water Data'!$D$29,0,10*ROW('Water Data'!D111)))</f>
        <v/>
      </c>
      <c r="BX117" s="32" t="str">
        <f ca="true">+IF(OFFSET('Water Data'!$D$30,0,10*ROW('Water Data'!D111))="","",OFFSET('Water Data'!$D$30,0,10*ROW('Water Data'!D111)))</f>
        <v/>
      </c>
      <c r="BY117" s="32" t="str">
        <f ca="true">+IF(OFFSET('Water Data'!$E$28,0,10*ROW('Water Data'!E111))="","",OFFSET('Water Data'!$E$28,0,10*ROW('Water Data'!E111)))</f>
        <v/>
      </c>
      <c r="BZ117" s="32" t="str">
        <f ca="true">+IF(OFFSET('Water Data'!$E$29,0,10*ROW('Water Data'!E111))="","",OFFSET('Water Data'!$E$29,0,10*ROW('Water Data'!E111)))</f>
        <v/>
      </c>
      <c r="CA117" s="32" t="str">
        <f ca="true">+IF(OFFSET('Water Data'!$E$30,0,10*ROW('Water Data'!E111))="","",OFFSET('Water Data'!$E$30,0,10*ROW('Water Data'!E111)))</f>
        <v/>
      </c>
      <c r="CB117" s="32" t="str">
        <f ca="true">+IF(OFFSET('Water Data'!$F$28,0,10*ROW('Water Data'!F111))="","",OFFSET('Water Data'!$F$28,0,10*ROW('Water Data'!F111)))</f>
        <v/>
      </c>
      <c r="CC117" s="32" t="str">
        <f ca="true">+IF(OFFSET('Water Data'!$F$29,0,10*ROW('Water Data'!F111))="","",OFFSET('Water Data'!$F$29,0,10*ROW('Water Data'!F111)))</f>
        <v/>
      </c>
      <c r="CD117" s="32" t="str">
        <f ca="true">+IF(OFFSET('Water Data'!$F$30,0,10*ROW('Water Data'!F111))="","",OFFSET('Water Data'!$F$30,0,10*ROW('Water Data'!F111)))</f>
        <v/>
      </c>
      <c r="CE117" s="32" t="str">
        <f ca="true">+IF(OFFSET('Water Data'!$G$28,0,10*ROW('Water Data'!G111))="","",OFFSET('Water Data'!$G$28,0,10*ROW('Water Data'!G111)))</f>
        <v/>
      </c>
      <c r="CF117" s="32" t="str">
        <f ca="true">+IF(OFFSET('Water Data'!$G$29,0,10*ROW('Water Data'!G111))="","",OFFSET('Water Data'!$G$29,0,10*ROW('Water Data'!G111)))</f>
        <v/>
      </c>
      <c r="CG117" s="32" t="str">
        <f ca="true">+IF(OFFSET('Water Data'!$G$30,0,10*ROW('Water Data'!G111))="","",OFFSET('Water Data'!$G$30,0,10*ROW('Water Data'!G111)))</f>
        <v/>
      </c>
      <c r="CH117" s="32" t="str">
        <f ca="true">+IF(OFFSET('Water Data'!$H$28,0,10*ROW('Water Data'!H111))="","",OFFSET('Water Data'!$H$28,0,10*ROW('Water Data'!H111)))</f>
        <v/>
      </c>
      <c r="CI117" s="32" t="str">
        <f ca="true">+IF(OFFSET('Water Data'!$H$29,0,10*ROW('Water Data'!H111))="","",OFFSET('Water Data'!$H$29,0,10*ROW('Water Data'!H111)))</f>
        <v/>
      </c>
      <c r="CJ117" s="32" t="str">
        <f ca="true">+IF(OFFSET('Water Data'!$H$30,0,10*ROW('Water Data'!H111))="","",OFFSET('Water Data'!$H$30,0,10*ROW('Water Data'!H111)))</f>
        <v/>
      </c>
      <c r="CK117" s="32" t="str">
        <f ca="true">+IF(OFFSET('Sanitation Data'!$C$29,0,10*ROW('Sanitation Data'!C111))="","",OFFSET('Sanitation Data'!$C$29,0,10*ROW('Sanitation Data'!C111)))</f>
        <v/>
      </c>
      <c r="CL117" s="32" t="str">
        <f ca="true">+IF(OFFSET('Sanitation Data'!$C$30,0,10*ROW('Sanitation Data'!C111))="","",OFFSET('Sanitation Data'!$C$30,0,10*ROW('Sanitation Data'!C111)))</f>
        <v/>
      </c>
      <c r="CM117" s="32" t="str">
        <f ca="true">+IF(OFFSET('Sanitation Data'!$C$31,0,10*ROW('Sanitation Data'!C111))="","",OFFSET('Sanitation Data'!$C$31,0,10*ROW('Sanitation Data'!C111)))</f>
        <v/>
      </c>
      <c r="CN117" s="32" t="str">
        <f ca="true">+IF(OFFSET('Sanitation Data'!$C$32,0,10*ROW('Sanitation Data'!C111))="","",OFFSET('Sanitation Data'!$C$32,0,10*ROW('Sanitation Data'!C111)))</f>
        <v/>
      </c>
      <c r="CO117" s="32" t="str">
        <f ca="true">+IF(OFFSET('Sanitation Data'!$C$33,0,10*ROW('Sanitation Data'!C111))="","",OFFSET('Sanitation Data'!$C$33,0,10*ROW('Sanitation Data'!C111)))</f>
        <v/>
      </c>
      <c r="CP117" s="32" t="str">
        <f ca="true">+IF(OFFSET('Sanitation Data'!$D$29,0,10*ROW('Sanitation Data'!D111))="","",OFFSET('Sanitation Data'!$D$29,0,10*ROW('Sanitation Data'!D111)))</f>
        <v/>
      </c>
      <c r="CQ117" s="32" t="str">
        <f ca="true">+IF(OFFSET('Sanitation Data'!$D$30,0,10*ROW('Sanitation Data'!D111))="","",OFFSET('Sanitation Data'!$D$30,0,10*ROW('Sanitation Data'!D111)))</f>
        <v/>
      </c>
      <c r="CR117" s="32" t="str">
        <f ca="true">+IF(OFFSET('Sanitation Data'!$D$31,0,10*ROW('Sanitation Data'!D111))="","",OFFSET('Sanitation Data'!$D$31,0,10*ROW('Sanitation Data'!D111)))</f>
        <v/>
      </c>
      <c r="CS117" s="32" t="str">
        <f ca="true">+IF(OFFSET('Sanitation Data'!$D$32,0,10*ROW('Sanitation Data'!D111))="","",OFFSET('Sanitation Data'!$D$32,0,10*ROW('Sanitation Data'!D111)))</f>
        <v/>
      </c>
      <c r="CT117" s="32" t="str">
        <f ca="true">+IF(OFFSET('Sanitation Data'!$D$33,0,10*ROW('Sanitation Data'!D111))="","",OFFSET('Sanitation Data'!$D$33,0,10*ROW('Sanitation Data'!D111)))</f>
        <v/>
      </c>
      <c r="CU117" s="32" t="str">
        <f ca="true">+IF(OFFSET('Sanitation Data'!$E$29,0,10*ROW('Sanitation Data'!E111))="","",OFFSET('Sanitation Data'!$E$29,0,10*ROW('Sanitation Data'!E111)))</f>
        <v/>
      </c>
      <c r="CV117" s="32" t="str">
        <f ca="true">+IF(OFFSET('Sanitation Data'!$E$30,0,10*ROW('Sanitation Data'!E111))="","",OFFSET('Sanitation Data'!$E$30,0,10*ROW('Sanitation Data'!E111)))</f>
        <v/>
      </c>
      <c r="CW117" s="32" t="str">
        <f ca="true">+IF(OFFSET('Sanitation Data'!$E$31,0,10*ROW('Sanitation Data'!E111))="","",OFFSET('Sanitation Data'!$E$31,0,10*ROW('Sanitation Data'!E111)))</f>
        <v/>
      </c>
      <c r="CX117" s="32" t="str">
        <f ca="true">+IF(OFFSET('Sanitation Data'!$E$32,0,10*ROW('Sanitation Data'!E111))="","",OFFSET('Sanitation Data'!$E$32,0,10*ROW('Sanitation Data'!E111)))</f>
        <v/>
      </c>
      <c r="CY117" s="32" t="str">
        <f ca="true">+IF(OFFSET('Sanitation Data'!$E$33,0,10*ROW('Sanitation Data'!E111))="","",OFFSET('Sanitation Data'!$E$33,0,10*ROW('Sanitation Data'!E111)))</f>
        <v/>
      </c>
      <c r="CZ117" s="32" t="str">
        <f ca="true">+IF(OFFSET('Sanitation Data'!$F$29,0,10*ROW('Sanitation Data'!F111))="","",OFFSET('Sanitation Data'!$F$29,0,10*ROW('Sanitation Data'!F111)))</f>
        <v/>
      </c>
      <c r="DA117" s="32" t="str">
        <f ca="true">+IF(OFFSET('Sanitation Data'!$F$30,0,10*ROW('Sanitation Data'!F111))="","",OFFSET('Sanitation Data'!$F$30,0,10*ROW('Sanitation Data'!F111)))</f>
        <v/>
      </c>
      <c r="DB117" s="32" t="str">
        <f ca="true">+IF(OFFSET('Sanitation Data'!$F$31,0,10*ROW('Sanitation Data'!F111))="","",OFFSET('Sanitation Data'!$F$31,0,10*ROW('Sanitation Data'!F111)))</f>
        <v/>
      </c>
      <c r="DC117" s="32" t="str">
        <f ca="true">+IF(OFFSET('Sanitation Data'!$F$32,0,10*ROW('Sanitation Data'!F111))="","",OFFSET('Sanitation Data'!$F$32,0,10*ROW('Sanitation Data'!F111)))</f>
        <v/>
      </c>
      <c r="DD117" s="32" t="str">
        <f ca="true">+IF(OFFSET('Sanitation Data'!$F$33,0,10*ROW('Sanitation Data'!F111))="","",OFFSET('Sanitation Data'!$F$33,0,10*ROW('Sanitation Data'!F111)))</f>
        <v/>
      </c>
      <c r="DE117" s="32" t="str">
        <f ca="true">+IF(OFFSET('Sanitation Data'!$G$29,0,10*ROW('Sanitation Data'!G111))="","",OFFSET('Sanitation Data'!$G$29,0,10*ROW('Sanitation Data'!G111)))</f>
        <v/>
      </c>
      <c r="DF117" s="32" t="str">
        <f ca="true">+IF(OFFSET('Sanitation Data'!$G$30,0,10*ROW('Sanitation Data'!G111))="","",OFFSET('Sanitation Data'!$G$30,0,10*ROW('Sanitation Data'!G111)))</f>
        <v/>
      </c>
      <c r="DG117" s="32" t="str">
        <f ca="true">+IF(OFFSET('Sanitation Data'!$G$31,0,10*ROW('Sanitation Data'!G111))="","",OFFSET('Sanitation Data'!$G$31,0,10*ROW('Sanitation Data'!G111)))</f>
        <v/>
      </c>
      <c r="DH117" s="32" t="str">
        <f ca="true">+IF(OFFSET('Sanitation Data'!$G$32,0,10*ROW('Sanitation Data'!G111))="","",OFFSET('Sanitation Data'!$G$32,0,10*ROW('Sanitation Data'!G111)))</f>
        <v/>
      </c>
      <c r="DI117" s="32" t="str">
        <f ca="true">+IF(OFFSET('Sanitation Data'!$G$33,0,10*ROW('Sanitation Data'!G111))="","",OFFSET('Sanitation Data'!$G$33,0,10*ROW('Sanitation Data'!G111)))</f>
        <v/>
      </c>
      <c r="DJ117" s="32" t="str">
        <f ca="true">+IF(OFFSET('Sanitation Data'!$H$29,0,10*ROW('Sanitation Data'!H111))="","",OFFSET('Sanitation Data'!$H$29,0,10*ROW('Sanitation Data'!H111)))</f>
        <v/>
      </c>
      <c r="DK117" s="32" t="str">
        <f ca="true">+IF(OFFSET('Sanitation Data'!$H$30,0,10*ROW('Sanitation Data'!H111))="","",OFFSET('Sanitation Data'!$H$30,0,10*ROW('Sanitation Data'!H111)))</f>
        <v/>
      </c>
      <c r="DL117" s="32" t="str">
        <f ca="true">+IF(OFFSET('Sanitation Data'!$H$31,0,10*ROW('Sanitation Data'!H111))="","",OFFSET('Sanitation Data'!$H$31,0,10*ROW('Sanitation Data'!H111)))</f>
        <v/>
      </c>
      <c r="DM117" s="32" t="str">
        <f ca="true">+IF(OFFSET('Sanitation Data'!$H$32,0,10*ROW('Sanitation Data'!H111))="","",OFFSET('Sanitation Data'!$H$32,0,10*ROW('Sanitation Data'!H111)))</f>
        <v/>
      </c>
      <c r="DN117" s="32" t="str">
        <f ca="true">+IF(OFFSET('Sanitation Data'!$H$33,0,10*ROW('Sanitation Data'!H111))="","",OFFSET('Sanitation Data'!$H$33,0,10*ROW('Sanitation Data'!H111)))</f>
        <v/>
      </c>
      <c r="DO117" s="32" t="str">
        <f ca="true">+IF(OFFSET('Hygiene Data'!$C$12,0,10*ROW('Hygiene Data'!C111))="","",OFFSET('Hygiene Data'!$C$12,0,10*ROW('Hygiene Data'!C111)))</f>
        <v/>
      </c>
      <c r="DP117" s="32" t="str">
        <f ca="true">+IF(OFFSET('Hygiene Data'!$C$13,0,10*ROW('Hygiene Data'!C111))="","",OFFSET('Hygiene Data'!$C$13,0,10*ROW('Hygiene Data'!C111)))</f>
        <v/>
      </c>
      <c r="DQ117" s="32" t="str">
        <f ca="true">+IF(OFFSET('Hygiene Data'!$C$14,0,10*ROW('Hygiene Data'!C111))="","",OFFSET('Hygiene Data'!$C$14,0,10*ROW('Hygiene Data'!C111)))</f>
        <v/>
      </c>
      <c r="DR117" s="32" t="str">
        <f ca="true">+IF(OFFSET('Hygiene Data'!$D$12,0,10*ROW('Hygiene Data'!D111))="","",OFFSET('Hygiene Data'!$D$12,0,10*ROW('Hygiene Data'!D111)))</f>
        <v/>
      </c>
      <c r="DS117" s="32" t="str">
        <f ca="true">+IF(OFFSET('Hygiene Data'!$D$13,0,10*ROW('Hygiene Data'!D111))="","",OFFSET('Hygiene Data'!$D$13,0,10*ROW('Hygiene Data'!D111)))</f>
        <v/>
      </c>
      <c r="DT117" s="32" t="str">
        <f ca="true">+IF(OFFSET('Hygiene Data'!$D$14,0,10*ROW('Hygiene Data'!D111))="","",OFFSET('Hygiene Data'!$D$14,0,10*ROW('Hygiene Data'!D111)))</f>
        <v/>
      </c>
      <c r="DU117" s="32" t="str">
        <f ca="true">+IF(OFFSET('Hygiene Data'!$E$12,0,10*ROW('Hygiene Data'!E111))="","",OFFSET('Hygiene Data'!$E$12,0,10*ROW('Hygiene Data'!E111)))</f>
        <v/>
      </c>
      <c r="DV117" s="32" t="str">
        <f ca="true">+IF(OFFSET('Hygiene Data'!$E$13,0,10*ROW('Hygiene Data'!E111))="","",OFFSET('Hygiene Data'!$E$13,0,10*ROW('Hygiene Data'!E111)))</f>
        <v/>
      </c>
      <c r="DW117" s="32" t="str">
        <f ca="true">+IF(OFFSET('Hygiene Data'!$E$14,0,10*ROW('Hygiene Data'!E111))="","",OFFSET('Hygiene Data'!$E$14,0,10*ROW('Hygiene Data'!E111)))</f>
        <v/>
      </c>
      <c r="DX117" s="32" t="str">
        <f ca="true">+IF(OFFSET('Hygiene Data'!$F$12,0,10*ROW('Hygiene Data'!F111))="","",OFFSET('Hygiene Data'!$F$12,0,10*ROW('Hygiene Data'!F111)))</f>
        <v/>
      </c>
      <c r="DY117" s="32" t="str">
        <f ca="true">+IF(OFFSET('Hygiene Data'!$F$13,0,10*ROW('Hygiene Data'!F111))="","",OFFSET('Hygiene Data'!$F$13,0,10*ROW('Hygiene Data'!F111)))</f>
        <v/>
      </c>
      <c r="DZ117" s="32" t="str">
        <f ca="true">+IF(OFFSET('Hygiene Data'!$F$14,0,10*ROW('Hygiene Data'!F111))="","",OFFSET('Hygiene Data'!$F$14,0,10*ROW('Hygiene Data'!F111)))</f>
        <v/>
      </c>
      <c r="EA117" s="32" t="str">
        <f ca="true">+IF(OFFSET('Hygiene Data'!$G$12,0,10*ROW('Hygiene Data'!G111))="","",OFFSET('Hygiene Data'!$G$12,0,10*ROW('Hygiene Data'!G111)))</f>
        <v/>
      </c>
      <c r="EB117" s="32" t="str">
        <f ca="true">+IF(OFFSET('Hygiene Data'!$G$13,0,10*ROW('Hygiene Data'!G111))="","",OFFSET('Hygiene Data'!$G$13,0,10*ROW('Hygiene Data'!G111)))</f>
        <v/>
      </c>
      <c r="EC117" s="32" t="str">
        <f ca="true">+IF(OFFSET('Hygiene Data'!$G$14,0,10*ROW('Hygiene Data'!G111))="","",OFFSET('Hygiene Data'!$G$14,0,10*ROW('Hygiene Data'!G111)))</f>
        <v/>
      </c>
      <c r="ED117" s="32" t="str">
        <f ca="true">+IF(OFFSET('Hygiene Data'!$H$12,0,10*ROW('Hygiene Data'!H111))="","",OFFSET('Hygiene Data'!$H$12,0,10*ROW('Hygiene Data'!H111)))</f>
        <v/>
      </c>
      <c r="EE117" s="32" t="str">
        <f ca="true">+IF(OFFSET('Hygiene Data'!$H$13,0,10*ROW('Hygiene Data'!H111))="","",OFFSET('Hygiene Data'!$H$13,0,10*ROW('Hygiene Data'!H111)))</f>
        <v/>
      </c>
      <c r="EF117" s="32" t="str">
        <f ca="true">+IF(OFFSET('Hygiene Data'!$H$14,0,10*ROW('Hygiene Data'!H111))="","",OFFSET('Hygiene Data'!$H$14,0,10*ROW('Hygiene Data'!H111)))</f>
        <v/>
      </c>
    </row>
    <row r="118" x14ac:dyDescent="0.2">
      <c r="A118" s="55" t="str">
        <f ca="true">+IF(OFFSET('Water Data'!$B$1,0,10*ROW('Water Data'!B115))="","",OFFSET('Water Data'!$B$1,0,10*ROW('Water Data'!B115)))</f>
        <v/>
      </c>
      <c r="B118" s="55" t="str">
        <f ca="true">+IF(OFFSET('Water Data'!$A$3,0,10*ROW('Water Data'!A115))="","",OFFSET('Water Data'!$A$3,0,10*ROW('Water Data'!A115)))</f>
        <v/>
      </c>
      <c r="C118" s="55" t="str">
        <f ca="true">+IF(OFFSET('Water Data'!$C$3,0,10*ROW('Water Data'!C115))="","",OFFSET('Water Data'!$C$3,0,10*ROW('Water Data'!C115)))</f>
        <v/>
      </c>
      <c r="D118" s="243"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3"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3"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3"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3"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3"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3"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3"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3"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3"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3"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3"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3"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3"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3"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3"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3"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3"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4"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4"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4"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4"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4"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4"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4"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4"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4"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4"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4"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4"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4"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4"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4"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4"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4"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4"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4"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4"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4"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4"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4"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4"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4"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4"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4"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4"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4"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4"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5"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5"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5"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5"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5"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5"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5"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5"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5"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5"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5"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5"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5"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5"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5"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5"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5"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5"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2" t="str">
        <f ca="true">+IF(OFFSET('Water Data'!$C$28,0,10*ROW('Water Data'!C112))="","",OFFSET('Water Data'!$C$28,0,10*ROW('Water Data'!C112)))</f>
        <v/>
      </c>
      <c r="BT118" s="32" t="str">
        <f ca="true">+IF(OFFSET('Water Data'!$C$29,0,10*ROW('Water Data'!C112))="","",OFFSET('Water Data'!$C$29,0,10*ROW('Water Data'!C112)))</f>
        <v/>
      </c>
      <c r="BU118" s="32" t="str">
        <f ca="true">+IF(OFFSET('Water Data'!$C$30,0,10*ROW('Water Data'!C112))="","",OFFSET('Water Data'!$C$30,0,10*ROW('Water Data'!C112)))</f>
        <v/>
      </c>
      <c r="BV118" s="32" t="str">
        <f ca="true">+IF(OFFSET('Water Data'!$D$28,0,10*ROW('Water Data'!D112))="","",OFFSET('Water Data'!$D$28,0,10*ROW('Water Data'!D112)))</f>
        <v/>
      </c>
      <c r="BW118" s="32" t="str">
        <f ca="true">+IF(OFFSET('Water Data'!$D$29,0,10*ROW('Water Data'!D112))="","",OFFSET('Water Data'!$D$29,0,10*ROW('Water Data'!D112)))</f>
        <v/>
      </c>
      <c r="BX118" s="32" t="str">
        <f ca="true">+IF(OFFSET('Water Data'!$D$30,0,10*ROW('Water Data'!D112))="","",OFFSET('Water Data'!$D$30,0,10*ROW('Water Data'!D112)))</f>
        <v/>
      </c>
      <c r="BY118" s="32" t="str">
        <f ca="true">+IF(OFFSET('Water Data'!$E$28,0,10*ROW('Water Data'!E112))="","",OFFSET('Water Data'!$E$28,0,10*ROW('Water Data'!E112)))</f>
        <v/>
      </c>
      <c r="BZ118" s="32" t="str">
        <f ca="true">+IF(OFFSET('Water Data'!$E$29,0,10*ROW('Water Data'!E112))="","",OFFSET('Water Data'!$E$29,0,10*ROW('Water Data'!E112)))</f>
        <v/>
      </c>
      <c r="CA118" s="32" t="str">
        <f ca="true">+IF(OFFSET('Water Data'!$E$30,0,10*ROW('Water Data'!E112))="","",OFFSET('Water Data'!$E$30,0,10*ROW('Water Data'!E112)))</f>
        <v/>
      </c>
      <c r="CB118" s="32" t="str">
        <f ca="true">+IF(OFFSET('Water Data'!$F$28,0,10*ROW('Water Data'!F112))="","",OFFSET('Water Data'!$F$28,0,10*ROW('Water Data'!F112)))</f>
        <v/>
      </c>
      <c r="CC118" s="32" t="str">
        <f ca="true">+IF(OFFSET('Water Data'!$F$29,0,10*ROW('Water Data'!F112))="","",OFFSET('Water Data'!$F$29,0,10*ROW('Water Data'!F112)))</f>
        <v/>
      </c>
      <c r="CD118" s="32" t="str">
        <f ca="true">+IF(OFFSET('Water Data'!$F$30,0,10*ROW('Water Data'!F112))="","",OFFSET('Water Data'!$F$30,0,10*ROW('Water Data'!F112)))</f>
        <v/>
      </c>
      <c r="CE118" s="32" t="str">
        <f ca="true">+IF(OFFSET('Water Data'!$G$28,0,10*ROW('Water Data'!G112))="","",OFFSET('Water Data'!$G$28,0,10*ROW('Water Data'!G112)))</f>
        <v/>
      </c>
      <c r="CF118" s="32" t="str">
        <f ca="true">+IF(OFFSET('Water Data'!$G$29,0,10*ROW('Water Data'!G112))="","",OFFSET('Water Data'!$G$29,0,10*ROW('Water Data'!G112)))</f>
        <v/>
      </c>
      <c r="CG118" s="32" t="str">
        <f ca="true">+IF(OFFSET('Water Data'!$G$30,0,10*ROW('Water Data'!G112))="","",OFFSET('Water Data'!$G$30,0,10*ROW('Water Data'!G112)))</f>
        <v/>
      </c>
      <c r="CH118" s="32" t="str">
        <f ca="true">+IF(OFFSET('Water Data'!$H$28,0,10*ROW('Water Data'!H112))="","",OFFSET('Water Data'!$H$28,0,10*ROW('Water Data'!H112)))</f>
        <v/>
      </c>
      <c r="CI118" s="32" t="str">
        <f ca="true">+IF(OFFSET('Water Data'!$H$29,0,10*ROW('Water Data'!H112))="","",OFFSET('Water Data'!$H$29,0,10*ROW('Water Data'!H112)))</f>
        <v/>
      </c>
      <c r="CJ118" s="32" t="str">
        <f ca="true">+IF(OFFSET('Water Data'!$H$30,0,10*ROW('Water Data'!H112))="","",OFFSET('Water Data'!$H$30,0,10*ROW('Water Data'!H112)))</f>
        <v/>
      </c>
      <c r="CK118" s="32" t="str">
        <f ca="true">+IF(OFFSET('Sanitation Data'!$C$29,0,10*ROW('Sanitation Data'!C112))="","",OFFSET('Sanitation Data'!$C$29,0,10*ROW('Sanitation Data'!C112)))</f>
        <v/>
      </c>
      <c r="CL118" s="32" t="str">
        <f ca="true">+IF(OFFSET('Sanitation Data'!$C$30,0,10*ROW('Sanitation Data'!C112))="","",OFFSET('Sanitation Data'!$C$30,0,10*ROW('Sanitation Data'!C112)))</f>
        <v/>
      </c>
      <c r="CM118" s="32" t="str">
        <f ca="true">+IF(OFFSET('Sanitation Data'!$C$31,0,10*ROW('Sanitation Data'!C112))="","",OFFSET('Sanitation Data'!$C$31,0,10*ROW('Sanitation Data'!C112)))</f>
        <v/>
      </c>
      <c r="CN118" s="32" t="str">
        <f ca="true">+IF(OFFSET('Sanitation Data'!$C$32,0,10*ROW('Sanitation Data'!C112))="","",OFFSET('Sanitation Data'!$C$32,0,10*ROW('Sanitation Data'!C112)))</f>
        <v/>
      </c>
      <c r="CO118" s="32" t="str">
        <f ca="true">+IF(OFFSET('Sanitation Data'!$C$33,0,10*ROW('Sanitation Data'!C112))="","",OFFSET('Sanitation Data'!$C$33,0,10*ROW('Sanitation Data'!C112)))</f>
        <v/>
      </c>
      <c r="CP118" s="32" t="str">
        <f ca="true">+IF(OFFSET('Sanitation Data'!$D$29,0,10*ROW('Sanitation Data'!D112))="","",OFFSET('Sanitation Data'!$D$29,0,10*ROW('Sanitation Data'!D112)))</f>
        <v/>
      </c>
      <c r="CQ118" s="32" t="str">
        <f ca="true">+IF(OFFSET('Sanitation Data'!$D$30,0,10*ROW('Sanitation Data'!D112))="","",OFFSET('Sanitation Data'!$D$30,0,10*ROW('Sanitation Data'!D112)))</f>
        <v/>
      </c>
      <c r="CR118" s="32" t="str">
        <f ca="true">+IF(OFFSET('Sanitation Data'!$D$31,0,10*ROW('Sanitation Data'!D112))="","",OFFSET('Sanitation Data'!$D$31,0,10*ROW('Sanitation Data'!D112)))</f>
        <v/>
      </c>
      <c r="CS118" s="32" t="str">
        <f ca="true">+IF(OFFSET('Sanitation Data'!$D$32,0,10*ROW('Sanitation Data'!D112))="","",OFFSET('Sanitation Data'!$D$32,0,10*ROW('Sanitation Data'!D112)))</f>
        <v/>
      </c>
      <c r="CT118" s="32" t="str">
        <f ca="true">+IF(OFFSET('Sanitation Data'!$D$33,0,10*ROW('Sanitation Data'!D112))="","",OFFSET('Sanitation Data'!$D$33,0,10*ROW('Sanitation Data'!D112)))</f>
        <v/>
      </c>
      <c r="CU118" s="32" t="str">
        <f ca="true">+IF(OFFSET('Sanitation Data'!$E$29,0,10*ROW('Sanitation Data'!E112))="","",OFFSET('Sanitation Data'!$E$29,0,10*ROW('Sanitation Data'!E112)))</f>
        <v/>
      </c>
      <c r="CV118" s="32" t="str">
        <f ca="true">+IF(OFFSET('Sanitation Data'!$E$30,0,10*ROW('Sanitation Data'!E112))="","",OFFSET('Sanitation Data'!$E$30,0,10*ROW('Sanitation Data'!E112)))</f>
        <v/>
      </c>
      <c r="CW118" s="32" t="str">
        <f ca="true">+IF(OFFSET('Sanitation Data'!$E$31,0,10*ROW('Sanitation Data'!E112))="","",OFFSET('Sanitation Data'!$E$31,0,10*ROW('Sanitation Data'!E112)))</f>
        <v/>
      </c>
      <c r="CX118" s="32" t="str">
        <f ca="true">+IF(OFFSET('Sanitation Data'!$E$32,0,10*ROW('Sanitation Data'!E112))="","",OFFSET('Sanitation Data'!$E$32,0,10*ROW('Sanitation Data'!E112)))</f>
        <v/>
      </c>
      <c r="CY118" s="32" t="str">
        <f ca="true">+IF(OFFSET('Sanitation Data'!$E$33,0,10*ROW('Sanitation Data'!E112))="","",OFFSET('Sanitation Data'!$E$33,0,10*ROW('Sanitation Data'!E112)))</f>
        <v/>
      </c>
      <c r="CZ118" s="32" t="str">
        <f ca="true">+IF(OFFSET('Sanitation Data'!$F$29,0,10*ROW('Sanitation Data'!F112))="","",OFFSET('Sanitation Data'!$F$29,0,10*ROW('Sanitation Data'!F112)))</f>
        <v/>
      </c>
      <c r="DA118" s="32" t="str">
        <f ca="true">+IF(OFFSET('Sanitation Data'!$F$30,0,10*ROW('Sanitation Data'!F112))="","",OFFSET('Sanitation Data'!$F$30,0,10*ROW('Sanitation Data'!F112)))</f>
        <v/>
      </c>
      <c r="DB118" s="32" t="str">
        <f ca="true">+IF(OFFSET('Sanitation Data'!$F$31,0,10*ROW('Sanitation Data'!F112))="","",OFFSET('Sanitation Data'!$F$31,0,10*ROW('Sanitation Data'!F112)))</f>
        <v/>
      </c>
      <c r="DC118" s="32" t="str">
        <f ca="true">+IF(OFFSET('Sanitation Data'!$F$32,0,10*ROW('Sanitation Data'!F112))="","",OFFSET('Sanitation Data'!$F$32,0,10*ROW('Sanitation Data'!F112)))</f>
        <v/>
      </c>
      <c r="DD118" s="32" t="str">
        <f ca="true">+IF(OFFSET('Sanitation Data'!$F$33,0,10*ROW('Sanitation Data'!F112))="","",OFFSET('Sanitation Data'!$F$33,0,10*ROW('Sanitation Data'!F112)))</f>
        <v/>
      </c>
      <c r="DE118" s="32" t="str">
        <f ca="true">+IF(OFFSET('Sanitation Data'!$G$29,0,10*ROW('Sanitation Data'!G112))="","",OFFSET('Sanitation Data'!$G$29,0,10*ROW('Sanitation Data'!G112)))</f>
        <v/>
      </c>
      <c r="DF118" s="32" t="str">
        <f ca="true">+IF(OFFSET('Sanitation Data'!$G$30,0,10*ROW('Sanitation Data'!G112))="","",OFFSET('Sanitation Data'!$G$30,0,10*ROW('Sanitation Data'!G112)))</f>
        <v/>
      </c>
      <c r="DG118" s="32" t="str">
        <f ca="true">+IF(OFFSET('Sanitation Data'!$G$31,0,10*ROW('Sanitation Data'!G112))="","",OFFSET('Sanitation Data'!$G$31,0,10*ROW('Sanitation Data'!G112)))</f>
        <v/>
      </c>
      <c r="DH118" s="32" t="str">
        <f ca="true">+IF(OFFSET('Sanitation Data'!$G$32,0,10*ROW('Sanitation Data'!G112))="","",OFFSET('Sanitation Data'!$G$32,0,10*ROW('Sanitation Data'!G112)))</f>
        <v/>
      </c>
      <c r="DI118" s="32" t="str">
        <f ca="true">+IF(OFFSET('Sanitation Data'!$G$33,0,10*ROW('Sanitation Data'!G112))="","",OFFSET('Sanitation Data'!$G$33,0,10*ROW('Sanitation Data'!G112)))</f>
        <v/>
      </c>
      <c r="DJ118" s="32" t="str">
        <f ca="true">+IF(OFFSET('Sanitation Data'!$H$29,0,10*ROW('Sanitation Data'!H112))="","",OFFSET('Sanitation Data'!$H$29,0,10*ROW('Sanitation Data'!H112)))</f>
        <v/>
      </c>
      <c r="DK118" s="32" t="str">
        <f ca="true">+IF(OFFSET('Sanitation Data'!$H$30,0,10*ROW('Sanitation Data'!H112))="","",OFFSET('Sanitation Data'!$H$30,0,10*ROW('Sanitation Data'!H112)))</f>
        <v/>
      </c>
      <c r="DL118" s="32" t="str">
        <f ca="true">+IF(OFFSET('Sanitation Data'!$H$31,0,10*ROW('Sanitation Data'!H112))="","",OFFSET('Sanitation Data'!$H$31,0,10*ROW('Sanitation Data'!H112)))</f>
        <v/>
      </c>
      <c r="DM118" s="32" t="str">
        <f ca="true">+IF(OFFSET('Sanitation Data'!$H$32,0,10*ROW('Sanitation Data'!H112))="","",OFFSET('Sanitation Data'!$H$32,0,10*ROW('Sanitation Data'!H112)))</f>
        <v/>
      </c>
      <c r="DN118" s="32" t="str">
        <f ca="true">+IF(OFFSET('Sanitation Data'!$H$33,0,10*ROW('Sanitation Data'!H112))="","",OFFSET('Sanitation Data'!$H$33,0,10*ROW('Sanitation Data'!H112)))</f>
        <v/>
      </c>
      <c r="DO118" s="32" t="str">
        <f ca="true">+IF(OFFSET('Hygiene Data'!$C$12,0,10*ROW('Hygiene Data'!C112))="","",OFFSET('Hygiene Data'!$C$12,0,10*ROW('Hygiene Data'!C112)))</f>
        <v/>
      </c>
      <c r="DP118" s="32" t="str">
        <f ca="true">+IF(OFFSET('Hygiene Data'!$C$13,0,10*ROW('Hygiene Data'!C112))="","",OFFSET('Hygiene Data'!$C$13,0,10*ROW('Hygiene Data'!C112)))</f>
        <v/>
      </c>
      <c r="DQ118" s="32" t="str">
        <f ca="true">+IF(OFFSET('Hygiene Data'!$C$14,0,10*ROW('Hygiene Data'!C112))="","",OFFSET('Hygiene Data'!$C$14,0,10*ROW('Hygiene Data'!C112)))</f>
        <v/>
      </c>
      <c r="DR118" s="32" t="str">
        <f ca="true">+IF(OFFSET('Hygiene Data'!$D$12,0,10*ROW('Hygiene Data'!D112))="","",OFFSET('Hygiene Data'!$D$12,0,10*ROW('Hygiene Data'!D112)))</f>
        <v/>
      </c>
      <c r="DS118" s="32" t="str">
        <f ca="true">+IF(OFFSET('Hygiene Data'!$D$13,0,10*ROW('Hygiene Data'!D112))="","",OFFSET('Hygiene Data'!$D$13,0,10*ROW('Hygiene Data'!D112)))</f>
        <v/>
      </c>
      <c r="DT118" s="32" t="str">
        <f ca="true">+IF(OFFSET('Hygiene Data'!$D$14,0,10*ROW('Hygiene Data'!D112))="","",OFFSET('Hygiene Data'!$D$14,0,10*ROW('Hygiene Data'!D112)))</f>
        <v/>
      </c>
      <c r="DU118" s="32" t="str">
        <f ca="true">+IF(OFFSET('Hygiene Data'!$E$12,0,10*ROW('Hygiene Data'!E112))="","",OFFSET('Hygiene Data'!$E$12,0,10*ROW('Hygiene Data'!E112)))</f>
        <v/>
      </c>
      <c r="DV118" s="32" t="str">
        <f ca="true">+IF(OFFSET('Hygiene Data'!$E$13,0,10*ROW('Hygiene Data'!E112))="","",OFFSET('Hygiene Data'!$E$13,0,10*ROW('Hygiene Data'!E112)))</f>
        <v/>
      </c>
      <c r="DW118" s="32" t="str">
        <f ca="true">+IF(OFFSET('Hygiene Data'!$E$14,0,10*ROW('Hygiene Data'!E112))="","",OFFSET('Hygiene Data'!$E$14,0,10*ROW('Hygiene Data'!E112)))</f>
        <v/>
      </c>
      <c r="DX118" s="32" t="str">
        <f ca="true">+IF(OFFSET('Hygiene Data'!$F$12,0,10*ROW('Hygiene Data'!F112))="","",OFFSET('Hygiene Data'!$F$12,0,10*ROW('Hygiene Data'!F112)))</f>
        <v/>
      </c>
      <c r="DY118" s="32" t="str">
        <f ca="true">+IF(OFFSET('Hygiene Data'!$F$13,0,10*ROW('Hygiene Data'!F112))="","",OFFSET('Hygiene Data'!$F$13,0,10*ROW('Hygiene Data'!F112)))</f>
        <v/>
      </c>
      <c r="DZ118" s="32" t="str">
        <f ca="true">+IF(OFFSET('Hygiene Data'!$F$14,0,10*ROW('Hygiene Data'!F112))="","",OFFSET('Hygiene Data'!$F$14,0,10*ROW('Hygiene Data'!F112)))</f>
        <v/>
      </c>
      <c r="EA118" s="32" t="str">
        <f ca="true">+IF(OFFSET('Hygiene Data'!$G$12,0,10*ROW('Hygiene Data'!G112))="","",OFFSET('Hygiene Data'!$G$12,0,10*ROW('Hygiene Data'!G112)))</f>
        <v/>
      </c>
      <c r="EB118" s="32" t="str">
        <f ca="true">+IF(OFFSET('Hygiene Data'!$G$13,0,10*ROW('Hygiene Data'!G112))="","",OFFSET('Hygiene Data'!$G$13,0,10*ROW('Hygiene Data'!G112)))</f>
        <v/>
      </c>
      <c r="EC118" s="32" t="str">
        <f ca="true">+IF(OFFSET('Hygiene Data'!$G$14,0,10*ROW('Hygiene Data'!G112))="","",OFFSET('Hygiene Data'!$G$14,0,10*ROW('Hygiene Data'!G112)))</f>
        <v/>
      </c>
      <c r="ED118" s="32" t="str">
        <f ca="true">+IF(OFFSET('Hygiene Data'!$H$12,0,10*ROW('Hygiene Data'!H112))="","",OFFSET('Hygiene Data'!$H$12,0,10*ROW('Hygiene Data'!H112)))</f>
        <v/>
      </c>
      <c r="EE118" s="32" t="str">
        <f ca="true">+IF(OFFSET('Hygiene Data'!$H$13,0,10*ROW('Hygiene Data'!H112))="","",OFFSET('Hygiene Data'!$H$13,0,10*ROW('Hygiene Data'!H112)))</f>
        <v/>
      </c>
      <c r="EF118" s="32" t="str">
        <f ca="true">+IF(OFFSET('Hygiene Data'!$H$14,0,10*ROW('Hygiene Data'!H112))="","",OFFSET('Hygiene Data'!$H$14,0,10*ROW('Hygiene Data'!H112)))</f>
        <v/>
      </c>
    </row>
    <row r="119" x14ac:dyDescent="0.2">
      <c r="A119" s="55" t="str">
        <f ca="true">+IF(OFFSET('Water Data'!$B$1,0,10*ROW('Water Data'!B116))="","",OFFSET('Water Data'!$B$1,0,10*ROW('Water Data'!B116)))</f>
        <v/>
      </c>
      <c r="B119" s="55" t="str">
        <f ca="true">+IF(OFFSET('Water Data'!$A$3,0,10*ROW('Water Data'!A116))="","",OFFSET('Water Data'!$A$3,0,10*ROW('Water Data'!A116)))</f>
        <v/>
      </c>
      <c r="C119" s="55" t="str">
        <f ca="true">+IF(OFFSET('Water Data'!$C$3,0,10*ROW('Water Data'!C116))="","",OFFSET('Water Data'!$C$3,0,10*ROW('Water Data'!C116)))</f>
        <v/>
      </c>
      <c r="D119" s="243"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3"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3"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3"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3"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3"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3"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3"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3"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3"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3"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3"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3"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3"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3"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3"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3"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3"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4"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4"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4"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4"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4"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4"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4"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4"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4"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4"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4"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4"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4"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4"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4"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4"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4"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4"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4"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4"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4"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4"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4"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4"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4"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4"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4"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4"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4"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4"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5"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5"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5"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5"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5"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5"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5"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5"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5"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5"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5"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5"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5"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5"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5"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5"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5"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5"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2" t="str">
        <f ca="true">+IF(OFFSET('Water Data'!$C$28,0,10*ROW('Water Data'!C113))="","",OFFSET('Water Data'!$C$28,0,10*ROW('Water Data'!C113)))</f>
        <v/>
      </c>
      <c r="BT119" s="32" t="str">
        <f ca="true">+IF(OFFSET('Water Data'!$C$29,0,10*ROW('Water Data'!C113))="","",OFFSET('Water Data'!$C$29,0,10*ROW('Water Data'!C113)))</f>
        <v/>
      </c>
      <c r="BU119" s="32" t="str">
        <f ca="true">+IF(OFFSET('Water Data'!$C$30,0,10*ROW('Water Data'!C113))="","",OFFSET('Water Data'!$C$30,0,10*ROW('Water Data'!C113)))</f>
        <v/>
      </c>
      <c r="BV119" s="32" t="str">
        <f ca="true">+IF(OFFSET('Water Data'!$D$28,0,10*ROW('Water Data'!D113))="","",OFFSET('Water Data'!$D$28,0,10*ROW('Water Data'!D113)))</f>
        <v/>
      </c>
      <c r="BW119" s="32" t="str">
        <f ca="true">+IF(OFFSET('Water Data'!$D$29,0,10*ROW('Water Data'!D113))="","",OFFSET('Water Data'!$D$29,0,10*ROW('Water Data'!D113)))</f>
        <v/>
      </c>
      <c r="BX119" s="32" t="str">
        <f ca="true">+IF(OFFSET('Water Data'!$D$30,0,10*ROW('Water Data'!D113))="","",OFFSET('Water Data'!$D$30,0,10*ROW('Water Data'!D113)))</f>
        <v/>
      </c>
      <c r="BY119" s="32" t="str">
        <f ca="true">+IF(OFFSET('Water Data'!$E$28,0,10*ROW('Water Data'!E113))="","",OFFSET('Water Data'!$E$28,0,10*ROW('Water Data'!E113)))</f>
        <v/>
      </c>
      <c r="BZ119" s="32" t="str">
        <f ca="true">+IF(OFFSET('Water Data'!$E$29,0,10*ROW('Water Data'!E113))="","",OFFSET('Water Data'!$E$29,0,10*ROW('Water Data'!E113)))</f>
        <v/>
      </c>
      <c r="CA119" s="32" t="str">
        <f ca="true">+IF(OFFSET('Water Data'!$E$30,0,10*ROW('Water Data'!E113))="","",OFFSET('Water Data'!$E$30,0,10*ROW('Water Data'!E113)))</f>
        <v/>
      </c>
      <c r="CB119" s="32" t="str">
        <f ca="true">+IF(OFFSET('Water Data'!$F$28,0,10*ROW('Water Data'!F113))="","",OFFSET('Water Data'!$F$28,0,10*ROW('Water Data'!F113)))</f>
        <v/>
      </c>
      <c r="CC119" s="32" t="str">
        <f ca="true">+IF(OFFSET('Water Data'!$F$29,0,10*ROW('Water Data'!F113))="","",OFFSET('Water Data'!$F$29,0,10*ROW('Water Data'!F113)))</f>
        <v/>
      </c>
      <c r="CD119" s="32" t="str">
        <f ca="true">+IF(OFFSET('Water Data'!$F$30,0,10*ROW('Water Data'!F113))="","",OFFSET('Water Data'!$F$30,0,10*ROW('Water Data'!F113)))</f>
        <v/>
      </c>
      <c r="CE119" s="32" t="str">
        <f ca="true">+IF(OFFSET('Water Data'!$G$28,0,10*ROW('Water Data'!G113))="","",OFFSET('Water Data'!$G$28,0,10*ROW('Water Data'!G113)))</f>
        <v/>
      </c>
      <c r="CF119" s="32" t="str">
        <f ca="true">+IF(OFFSET('Water Data'!$G$29,0,10*ROW('Water Data'!G113))="","",OFFSET('Water Data'!$G$29,0,10*ROW('Water Data'!G113)))</f>
        <v/>
      </c>
      <c r="CG119" s="32" t="str">
        <f ca="true">+IF(OFFSET('Water Data'!$G$30,0,10*ROW('Water Data'!G113))="","",OFFSET('Water Data'!$G$30,0,10*ROW('Water Data'!G113)))</f>
        <v/>
      </c>
      <c r="CH119" s="32" t="str">
        <f ca="true">+IF(OFFSET('Water Data'!$H$28,0,10*ROW('Water Data'!H113))="","",OFFSET('Water Data'!$H$28,0,10*ROW('Water Data'!H113)))</f>
        <v/>
      </c>
      <c r="CI119" s="32" t="str">
        <f ca="true">+IF(OFFSET('Water Data'!$H$29,0,10*ROW('Water Data'!H113))="","",OFFSET('Water Data'!$H$29,0,10*ROW('Water Data'!H113)))</f>
        <v/>
      </c>
      <c r="CJ119" s="32" t="str">
        <f ca="true">+IF(OFFSET('Water Data'!$H$30,0,10*ROW('Water Data'!H113))="","",OFFSET('Water Data'!$H$30,0,10*ROW('Water Data'!H113)))</f>
        <v/>
      </c>
      <c r="CK119" s="32" t="str">
        <f ca="true">+IF(OFFSET('Sanitation Data'!$C$29,0,10*ROW('Sanitation Data'!C113))="","",OFFSET('Sanitation Data'!$C$29,0,10*ROW('Sanitation Data'!C113)))</f>
        <v/>
      </c>
      <c r="CL119" s="32" t="str">
        <f ca="true">+IF(OFFSET('Sanitation Data'!$C$30,0,10*ROW('Sanitation Data'!C113))="","",OFFSET('Sanitation Data'!$C$30,0,10*ROW('Sanitation Data'!C113)))</f>
        <v/>
      </c>
      <c r="CM119" s="32" t="str">
        <f ca="true">+IF(OFFSET('Sanitation Data'!$C$31,0,10*ROW('Sanitation Data'!C113))="","",OFFSET('Sanitation Data'!$C$31,0,10*ROW('Sanitation Data'!C113)))</f>
        <v/>
      </c>
      <c r="CN119" s="32" t="str">
        <f ca="true">+IF(OFFSET('Sanitation Data'!$C$32,0,10*ROW('Sanitation Data'!C113))="","",OFFSET('Sanitation Data'!$C$32,0,10*ROW('Sanitation Data'!C113)))</f>
        <v/>
      </c>
      <c r="CO119" s="32" t="str">
        <f ca="true">+IF(OFFSET('Sanitation Data'!$C$33,0,10*ROW('Sanitation Data'!C113))="","",OFFSET('Sanitation Data'!$C$33,0,10*ROW('Sanitation Data'!C113)))</f>
        <v/>
      </c>
      <c r="CP119" s="32" t="str">
        <f ca="true">+IF(OFFSET('Sanitation Data'!$D$29,0,10*ROW('Sanitation Data'!D113))="","",OFFSET('Sanitation Data'!$D$29,0,10*ROW('Sanitation Data'!D113)))</f>
        <v/>
      </c>
      <c r="CQ119" s="32" t="str">
        <f ca="true">+IF(OFFSET('Sanitation Data'!$D$30,0,10*ROW('Sanitation Data'!D113))="","",OFFSET('Sanitation Data'!$D$30,0,10*ROW('Sanitation Data'!D113)))</f>
        <v/>
      </c>
      <c r="CR119" s="32" t="str">
        <f ca="true">+IF(OFFSET('Sanitation Data'!$D$31,0,10*ROW('Sanitation Data'!D113))="","",OFFSET('Sanitation Data'!$D$31,0,10*ROW('Sanitation Data'!D113)))</f>
        <v/>
      </c>
      <c r="CS119" s="32" t="str">
        <f ca="true">+IF(OFFSET('Sanitation Data'!$D$32,0,10*ROW('Sanitation Data'!D113))="","",OFFSET('Sanitation Data'!$D$32,0,10*ROW('Sanitation Data'!D113)))</f>
        <v/>
      </c>
      <c r="CT119" s="32" t="str">
        <f ca="true">+IF(OFFSET('Sanitation Data'!$D$33,0,10*ROW('Sanitation Data'!D113))="","",OFFSET('Sanitation Data'!$D$33,0,10*ROW('Sanitation Data'!D113)))</f>
        <v/>
      </c>
      <c r="CU119" s="32" t="str">
        <f ca="true">+IF(OFFSET('Sanitation Data'!$E$29,0,10*ROW('Sanitation Data'!E113))="","",OFFSET('Sanitation Data'!$E$29,0,10*ROW('Sanitation Data'!E113)))</f>
        <v/>
      </c>
      <c r="CV119" s="32" t="str">
        <f ca="true">+IF(OFFSET('Sanitation Data'!$E$30,0,10*ROW('Sanitation Data'!E113))="","",OFFSET('Sanitation Data'!$E$30,0,10*ROW('Sanitation Data'!E113)))</f>
        <v/>
      </c>
      <c r="CW119" s="32" t="str">
        <f ca="true">+IF(OFFSET('Sanitation Data'!$E$31,0,10*ROW('Sanitation Data'!E113))="","",OFFSET('Sanitation Data'!$E$31,0,10*ROW('Sanitation Data'!E113)))</f>
        <v/>
      </c>
      <c r="CX119" s="32" t="str">
        <f ca="true">+IF(OFFSET('Sanitation Data'!$E$32,0,10*ROW('Sanitation Data'!E113))="","",OFFSET('Sanitation Data'!$E$32,0,10*ROW('Sanitation Data'!E113)))</f>
        <v/>
      </c>
      <c r="CY119" s="32" t="str">
        <f ca="true">+IF(OFFSET('Sanitation Data'!$E$33,0,10*ROW('Sanitation Data'!E113))="","",OFFSET('Sanitation Data'!$E$33,0,10*ROW('Sanitation Data'!E113)))</f>
        <v/>
      </c>
      <c r="CZ119" s="32" t="str">
        <f ca="true">+IF(OFFSET('Sanitation Data'!$F$29,0,10*ROW('Sanitation Data'!F113))="","",OFFSET('Sanitation Data'!$F$29,0,10*ROW('Sanitation Data'!F113)))</f>
        <v/>
      </c>
      <c r="DA119" s="32" t="str">
        <f ca="true">+IF(OFFSET('Sanitation Data'!$F$30,0,10*ROW('Sanitation Data'!F113))="","",OFFSET('Sanitation Data'!$F$30,0,10*ROW('Sanitation Data'!F113)))</f>
        <v/>
      </c>
      <c r="DB119" s="32" t="str">
        <f ca="true">+IF(OFFSET('Sanitation Data'!$F$31,0,10*ROW('Sanitation Data'!F113))="","",OFFSET('Sanitation Data'!$F$31,0,10*ROW('Sanitation Data'!F113)))</f>
        <v/>
      </c>
      <c r="DC119" s="32" t="str">
        <f ca="true">+IF(OFFSET('Sanitation Data'!$F$32,0,10*ROW('Sanitation Data'!F113))="","",OFFSET('Sanitation Data'!$F$32,0,10*ROW('Sanitation Data'!F113)))</f>
        <v/>
      </c>
      <c r="DD119" s="32" t="str">
        <f ca="true">+IF(OFFSET('Sanitation Data'!$F$33,0,10*ROW('Sanitation Data'!F113))="","",OFFSET('Sanitation Data'!$F$33,0,10*ROW('Sanitation Data'!F113)))</f>
        <v/>
      </c>
      <c r="DE119" s="32" t="str">
        <f ca="true">+IF(OFFSET('Sanitation Data'!$G$29,0,10*ROW('Sanitation Data'!G113))="","",OFFSET('Sanitation Data'!$G$29,0,10*ROW('Sanitation Data'!G113)))</f>
        <v/>
      </c>
      <c r="DF119" s="32" t="str">
        <f ca="true">+IF(OFFSET('Sanitation Data'!$G$30,0,10*ROW('Sanitation Data'!G113))="","",OFFSET('Sanitation Data'!$G$30,0,10*ROW('Sanitation Data'!G113)))</f>
        <v/>
      </c>
      <c r="DG119" s="32" t="str">
        <f ca="true">+IF(OFFSET('Sanitation Data'!$G$31,0,10*ROW('Sanitation Data'!G113))="","",OFFSET('Sanitation Data'!$G$31,0,10*ROW('Sanitation Data'!G113)))</f>
        <v/>
      </c>
      <c r="DH119" s="32" t="str">
        <f ca="true">+IF(OFFSET('Sanitation Data'!$G$32,0,10*ROW('Sanitation Data'!G113))="","",OFFSET('Sanitation Data'!$G$32,0,10*ROW('Sanitation Data'!G113)))</f>
        <v/>
      </c>
      <c r="DI119" s="32" t="str">
        <f ca="true">+IF(OFFSET('Sanitation Data'!$G$33,0,10*ROW('Sanitation Data'!G113))="","",OFFSET('Sanitation Data'!$G$33,0,10*ROW('Sanitation Data'!G113)))</f>
        <v/>
      </c>
      <c r="DJ119" s="32" t="str">
        <f ca="true">+IF(OFFSET('Sanitation Data'!$H$29,0,10*ROW('Sanitation Data'!H113))="","",OFFSET('Sanitation Data'!$H$29,0,10*ROW('Sanitation Data'!H113)))</f>
        <v/>
      </c>
      <c r="DK119" s="32" t="str">
        <f ca="true">+IF(OFFSET('Sanitation Data'!$H$30,0,10*ROW('Sanitation Data'!H113))="","",OFFSET('Sanitation Data'!$H$30,0,10*ROW('Sanitation Data'!H113)))</f>
        <v/>
      </c>
      <c r="DL119" s="32" t="str">
        <f ca="true">+IF(OFFSET('Sanitation Data'!$H$31,0,10*ROW('Sanitation Data'!H113))="","",OFFSET('Sanitation Data'!$H$31,0,10*ROW('Sanitation Data'!H113)))</f>
        <v/>
      </c>
      <c r="DM119" s="32" t="str">
        <f ca="true">+IF(OFFSET('Sanitation Data'!$H$32,0,10*ROW('Sanitation Data'!H113))="","",OFFSET('Sanitation Data'!$H$32,0,10*ROW('Sanitation Data'!H113)))</f>
        <v/>
      </c>
      <c r="DN119" s="32" t="str">
        <f ca="true">+IF(OFFSET('Sanitation Data'!$H$33,0,10*ROW('Sanitation Data'!H113))="","",OFFSET('Sanitation Data'!$H$33,0,10*ROW('Sanitation Data'!H113)))</f>
        <v/>
      </c>
      <c r="DO119" s="32" t="str">
        <f ca="true">+IF(OFFSET('Hygiene Data'!$C$12,0,10*ROW('Hygiene Data'!C113))="","",OFFSET('Hygiene Data'!$C$12,0,10*ROW('Hygiene Data'!C113)))</f>
        <v/>
      </c>
      <c r="DP119" s="32" t="str">
        <f ca="true">+IF(OFFSET('Hygiene Data'!$C$13,0,10*ROW('Hygiene Data'!C113))="","",OFFSET('Hygiene Data'!$C$13,0,10*ROW('Hygiene Data'!C113)))</f>
        <v/>
      </c>
      <c r="DQ119" s="32" t="str">
        <f ca="true">+IF(OFFSET('Hygiene Data'!$C$14,0,10*ROW('Hygiene Data'!C113))="","",OFFSET('Hygiene Data'!$C$14,0,10*ROW('Hygiene Data'!C113)))</f>
        <v/>
      </c>
      <c r="DR119" s="32" t="str">
        <f ca="true">+IF(OFFSET('Hygiene Data'!$D$12,0,10*ROW('Hygiene Data'!D113))="","",OFFSET('Hygiene Data'!$D$12,0,10*ROW('Hygiene Data'!D113)))</f>
        <v/>
      </c>
      <c r="DS119" s="32" t="str">
        <f ca="true">+IF(OFFSET('Hygiene Data'!$D$13,0,10*ROW('Hygiene Data'!D113))="","",OFFSET('Hygiene Data'!$D$13,0,10*ROW('Hygiene Data'!D113)))</f>
        <v/>
      </c>
      <c r="DT119" s="32" t="str">
        <f ca="true">+IF(OFFSET('Hygiene Data'!$D$14,0,10*ROW('Hygiene Data'!D113))="","",OFFSET('Hygiene Data'!$D$14,0,10*ROW('Hygiene Data'!D113)))</f>
        <v/>
      </c>
      <c r="DU119" s="32" t="str">
        <f ca="true">+IF(OFFSET('Hygiene Data'!$E$12,0,10*ROW('Hygiene Data'!E113))="","",OFFSET('Hygiene Data'!$E$12,0,10*ROW('Hygiene Data'!E113)))</f>
        <v/>
      </c>
      <c r="DV119" s="32" t="str">
        <f ca="true">+IF(OFFSET('Hygiene Data'!$E$13,0,10*ROW('Hygiene Data'!E113))="","",OFFSET('Hygiene Data'!$E$13,0,10*ROW('Hygiene Data'!E113)))</f>
        <v/>
      </c>
      <c r="DW119" s="32" t="str">
        <f ca="true">+IF(OFFSET('Hygiene Data'!$E$14,0,10*ROW('Hygiene Data'!E113))="","",OFFSET('Hygiene Data'!$E$14,0,10*ROW('Hygiene Data'!E113)))</f>
        <v/>
      </c>
      <c r="DX119" s="32" t="str">
        <f ca="true">+IF(OFFSET('Hygiene Data'!$F$12,0,10*ROW('Hygiene Data'!F113))="","",OFFSET('Hygiene Data'!$F$12,0,10*ROW('Hygiene Data'!F113)))</f>
        <v/>
      </c>
      <c r="DY119" s="32" t="str">
        <f ca="true">+IF(OFFSET('Hygiene Data'!$F$13,0,10*ROW('Hygiene Data'!F113))="","",OFFSET('Hygiene Data'!$F$13,0,10*ROW('Hygiene Data'!F113)))</f>
        <v/>
      </c>
      <c r="DZ119" s="32" t="str">
        <f ca="true">+IF(OFFSET('Hygiene Data'!$F$14,0,10*ROW('Hygiene Data'!F113))="","",OFFSET('Hygiene Data'!$F$14,0,10*ROW('Hygiene Data'!F113)))</f>
        <v/>
      </c>
      <c r="EA119" s="32" t="str">
        <f ca="true">+IF(OFFSET('Hygiene Data'!$G$12,0,10*ROW('Hygiene Data'!G113))="","",OFFSET('Hygiene Data'!$G$12,0,10*ROW('Hygiene Data'!G113)))</f>
        <v/>
      </c>
      <c r="EB119" s="32" t="str">
        <f ca="true">+IF(OFFSET('Hygiene Data'!$G$13,0,10*ROW('Hygiene Data'!G113))="","",OFFSET('Hygiene Data'!$G$13,0,10*ROW('Hygiene Data'!G113)))</f>
        <v/>
      </c>
      <c r="EC119" s="32" t="str">
        <f ca="true">+IF(OFFSET('Hygiene Data'!$G$14,0,10*ROW('Hygiene Data'!G113))="","",OFFSET('Hygiene Data'!$G$14,0,10*ROW('Hygiene Data'!G113)))</f>
        <v/>
      </c>
      <c r="ED119" s="32" t="str">
        <f ca="true">+IF(OFFSET('Hygiene Data'!$H$12,0,10*ROW('Hygiene Data'!H113))="","",OFFSET('Hygiene Data'!$H$12,0,10*ROW('Hygiene Data'!H113)))</f>
        <v/>
      </c>
      <c r="EE119" s="32" t="str">
        <f ca="true">+IF(OFFSET('Hygiene Data'!$H$13,0,10*ROW('Hygiene Data'!H113))="","",OFFSET('Hygiene Data'!$H$13,0,10*ROW('Hygiene Data'!H113)))</f>
        <v/>
      </c>
      <c r="EF119" s="32" t="str">
        <f ca="true">+IF(OFFSET('Hygiene Data'!$H$14,0,10*ROW('Hygiene Data'!H113))="","",OFFSET('Hygiene Data'!$H$14,0,10*ROW('Hygiene Data'!H113)))</f>
        <v/>
      </c>
    </row>
    <row r="120" x14ac:dyDescent="0.2">
      <c r="A120" s="55" t="str">
        <f ca="true">+IF(OFFSET('Water Data'!$B$1,0,10*ROW('Water Data'!B117))="","",OFFSET('Water Data'!$B$1,0,10*ROW('Water Data'!B117)))</f>
        <v/>
      </c>
      <c r="B120" s="55" t="str">
        <f ca="true">+IF(OFFSET('Water Data'!$A$3,0,10*ROW('Water Data'!A117))="","",OFFSET('Water Data'!$A$3,0,10*ROW('Water Data'!A117)))</f>
        <v/>
      </c>
      <c r="C120" s="55" t="str">
        <f ca="true">+IF(OFFSET('Water Data'!$C$3,0,10*ROW('Water Data'!C117))="","",OFFSET('Water Data'!$C$3,0,10*ROW('Water Data'!C117)))</f>
        <v/>
      </c>
      <c r="D120" s="243"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3"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3"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3"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3"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3"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3"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3"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3"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3"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3"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3"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3"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3"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3"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3"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3"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3"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4"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4"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4"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4"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4"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4"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4"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4"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4"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4"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4"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4"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4"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4"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4"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4"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4"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4"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4"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4"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4"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4"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4"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4"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4"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4"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4"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4"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4"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4"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5"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5"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5"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5"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5"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5"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5"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5"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5"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5"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5"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5"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5"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5"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5"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5"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5"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5"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2" t="str">
        <f ca="true">+IF(OFFSET('Water Data'!$C$28,0,10*ROW('Water Data'!C114))="","",OFFSET('Water Data'!$C$28,0,10*ROW('Water Data'!C114)))</f>
        <v/>
      </c>
      <c r="BT120" s="32" t="str">
        <f ca="true">+IF(OFFSET('Water Data'!$C$29,0,10*ROW('Water Data'!C114))="","",OFFSET('Water Data'!$C$29,0,10*ROW('Water Data'!C114)))</f>
        <v/>
      </c>
      <c r="BU120" s="32" t="str">
        <f ca="true">+IF(OFFSET('Water Data'!$C$30,0,10*ROW('Water Data'!C114))="","",OFFSET('Water Data'!$C$30,0,10*ROW('Water Data'!C114)))</f>
        <v/>
      </c>
      <c r="BV120" s="32" t="str">
        <f ca="true">+IF(OFFSET('Water Data'!$D$28,0,10*ROW('Water Data'!D114))="","",OFFSET('Water Data'!$D$28,0,10*ROW('Water Data'!D114)))</f>
        <v/>
      </c>
      <c r="BW120" s="32" t="str">
        <f ca="true">+IF(OFFSET('Water Data'!$D$29,0,10*ROW('Water Data'!D114))="","",OFFSET('Water Data'!$D$29,0,10*ROW('Water Data'!D114)))</f>
        <v/>
      </c>
      <c r="BX120" s="32" t="str">
        <f ca="true">+IF(OFFSET('Water Data'!$D$30,0,10*ROW('Water Data'!D114))="","",OFFSET('Water Data'!$D$30,0,10*ROW('Water Data'!D114)))</f>
        <v/>
      </c>
      <c r="BY120" s="32" t="str">
        <f ca="true">+IF(OFFSET('Water Data'!$E$28,0,10*ROW('Water Data'!E114))="","",OFFSET('Water Data'!$E$28,0,10*ROW('Water Data'!E114)))</f>
        <v/>
      </c>
      <c r="BZ120" s="32" t="str">
        <f ca="true">+IF(OFFSET('Water Data'!$E$29,0,10*ROW('Water Data'!E114))="","",OFFSET('Water Data'!$E$29,0,10*ROW('Water Data'!E114)))</f>
        <v/>
      </c>
      <c r="CA120" s="32" t="str">
        <f ca="true">+IF(OFFSET('Water Data'!$E$30,0,10*ROW('Water Data'!E114))="","",OFFSET('Water Data'!$E$30,0,10*ROW('Water Data'!E114)))</f>
        <v/>
      </c>
      <c r="CB120" s="32" t="str">
        <f ca="true">+IF(OFFSET('Water Data'!$F$28,0,10*ROW('Water Data'!F114))="","",OFFSET('Water Data'!$F$28,0,10*ROW('Water Data'!F114)))</f>
        <v/>
      </c>
      <c r="CC120" s="32" t="str">
        <f ca="true">+IF(OFFSET('Water Data'!$F$29,0,10*ROW('Water Data'!F114))="","",OFFSET('Water Data'!$F$29,0,10*ROW('Water Data'!F114)))</f>
        <v/>
      </c>
      <c r="CD120" s="32" t="str">
        <f ca="true">+IF(OFFSET('Water Data'!$F$30,0,10*ROW('Water Data'!F114))="","",OFFSET('Water Data'!$F$30,0,10*ROW('Water Data'!F114)))</f>
        <v/>
      </c>
      <c r="CE120" s="32" t="str">
        <f ca="true">+IF(OFFSET('Water Data'!$G$28,0,10*ROW('Water Data'!G114))="","",OFFSET('Water Data'!$G$28,0,10*ROW('Water Data'!G114)))</f>
        <v/>
      </c>
      <c r="CF120" s="32" t="str">
        <f ca="true">+IF(OFFSET('Water Data'!$G$29,0,10*ROW('Water Data'!G114))="","",OFFSET('Water Data'!$G$29,0,10*ROW('Water Data'!G114)))</f>
        <v/>
      </c>
      <c r="CG120" s="32" t="str">
        <f ca="true">+IF(OFFSET('Water Data'!$G$30,0,10*ROW('Water Data'!G114))="","",OFFSET('Water Data'!$G$30,0,10*ROW('Water Data'!G114)))</f>
        <v/>
      </c>
      <c r="CH120" s="32" t="str">
        <f ca="true">+IF(OFFSET('Water Data'!$H$28,0,10*ROW('Water Data'!H114))="","",OFFSET('Water Data'!$H$28,0,10*ROW('Water Data'!H114)))</f>
        <v/>
      </c>
      <c r="CI120" s="32" t="str">
        <f ca="true">+IF(OFFSET('Water Data'!$H$29,0,10*ROW('Water Data'!H114))="","",OFFSET('Water Data'!$H$29,0,10*ROW('Water Data'!H114)))</f>
        <v/>
      </c>
      <c r="CJ120" s="32" t="str">
        <f ca="true">+IF(OFFSET('Water Data'!$H$30,0,10*ROW('Water Data'!H114))="","",OFFSET('Water Data'!$H$30,0,10*ROW('Water Data'!H114)))</f>
        <v/>
      </c>
      <c r="CK120" s="32" t="str">
        <f ca="true">+IF(OFFSET('Sanitation Data'!$C$29,0,10*ROW('Sanitation Data'!C114))="","",OFFSET('Sanitation Data'!$C$29,0,10*ROW('Sanitation Data'!C114)))</f>
        <v/>
      </c>
      <c r="CL120" s="32" t="str">
        <f ca="true">+IF(OFFSET('Sanitation Data'!$C$30,0,10*ROW('Sanitation Data'!C114))="","",OFFSET('Sanitation Data'!$C$30,0,10*ROW('Sanitation Data'!C114)))</f>
        <v/>
      </c>
      <c r="CM120" s="32" t="str">
        <f ca="true">+IF(OFFSET('Sanitation Data'!$C$31,0,10*ROW('Sanitation Data'!C114))="","",OFFSET('Sanitation Data'!$C$31,0,10*ROW('Sanitation Data'!C114)))</f>
        <v/>
      </c>
      <c r="CN120" s="32" t="str">
        <f ca="true">+IF(OFFSET('Sanitation Data'!$C$32,0,10*ROW('Sanitation Data'!C114))="","",OFFSET('Sanitation Data'!$C$32,0,10*ROW('Sanitation Data'!C114)))</f>
        <v/>
      </c>
      <c r="CO120" s="32" t="str">
        <f ca="true">+IF(OFFSET('Sanitation Data'!$C$33,0,10*ROW('Sanitation Data'!C114))="","",OFFSET('Sanitation Data'!$C$33,0,10*ROW('Sanitation Data'!C114)))</f>
        <v/>
      </c>
      <c r="CP120" s="32" t="str">
        <f ca="true">+IF(OFFSET('Sanitation Data'!$D$29,0,10*ROW('Sanitation Data'!D114))="","",OFFSET('Sanitation Data'!$D$29,0,10*ROW('Sanitation Data'!D114)))</f>
        <v/>
      </c>
      <c r="CQ120" s="32" t="str">
        <f ca="true">+IF(OFFSET('Sanitation Data'!$D$30,0,10*ROW('Sanitation Data'!D114))="","",OFFSET('Sanitation Data'!$D$30,0,10*ROW('Sanitation Data'!D114)))</f>
        <v/>
      </c>
      <c r="CR120" s="32" t="str">
        <f ca="true">+IF(OFFSET('Sanitation Data'!$D$31,0,10*ROW('Sanitation Data'!D114))="","",OFFSET('Sanitation Data'!$D$31,0,10*ROW('Sanitation Data'!D114)))</f>
        <v/>
      </c>
      <c r="CS120" s="32" t="str">
        <f ca="true">+IF(OFFSET('Sanitation Data'!$D$32,0,10*ROW('Sanitation Data'!D114))="","",OFFSET('Sanitation Data'!$D$32,0,10*ROW('Sanitation Data'!D114)))</f>
        <v/>
      </c>
      <c r="CT120" s="32" t="str">
        <f ca="true">+IF(OFFSET('Sanitation Data'!$D$33,0,10*ROW('Sanitation Data'!D114))="","",OFFSET('Sanitation Data'!$D$33,0,10*ROW('Sanitation Data'!D114)))</f>
        <v/>
      </c>
      <c r="CU120" s="32" t="str">
        <f ca="true">+IF(OFFSET('Sanitation Data'!$E$29,0,10*ROW('Sanitation Data'!E114))="","",OFFSET('Sanitation Data'!$E$29,0,10*ROW('Sanitation Data'!E114)))</f>
        <v/>
      </c>
      <c r="CV120" s="32" t="str">
        <f ca="true">+IF(OFFSET('Sanitation Data'!$E$30,0,10*ROW('Sanitation Data'!E114))="","",OFFSET('Sanitation Data'!$E$30,0,10*ROW('Sanitation Data'!E114)))</f>
        <v/>
      </c>
      <c r="CW120" s="32" t="str">
        <f ca="true">+IF(OFFSET('Sanitation Data'!$E$31,0,10*ROW('Sanitation Data'!E114))="","",OFFSET('Sanitation Data'!$E$31,0,10*ROW('Sanitation Data'!E114)))</f>
        <v/>
      </c>
      <c r="CX120" s="32" t="str">
        <f ca="true">+IF(OFFSET('Sanitation Data'!$E$32,0,10*ROW('Sanitation Data'!E114))="","",OFFSET('Sanitation Data'!$E$32,0,10*ROW('Sanitation Data'!E114)))</f>
        <v/>
      </c>
      <c r="CY120" s="32" t="str">
        <f ca="true">+IF(OFFSET('Sanitation Data'!$E$33,0,10*ROW('Sanitation Data'!E114))="","",OFFSET('Sanitation Data'!$E$33,0,10*ROW('Sanitation Data'!E114)))</f>
        <v/>
      </c>
      <c r="CZ120" s="32" t="str">
        <f ca="true">+IF(OFFSET('Sanitation Data'!$F$29,0,10*ROW('Sanitation Data'!F114))="","",OFFSET('Sanitation Data'!$F$29,0,10*ROW('Sanitation Data'!F114)))</f>
        <v/>
      </c>
      <c r="DA120" s="32" t="str">
        <f ca="true">+IF(OFFSET('Sanitation Data'!$F$30,0,10*ROW('Sanitation Data'!F114))="","",OFFSET('Sanitation Data'!$F$30,0,10*ROW('Sanitation Data'!F114)))</f>
        <v/>
      </c>
      <c r="DB120" s="32" t="str">
        <f ca="true">+IF(OFFSET('Sanitation Data'!$F$31,0,10*ROW('Sanitation Data'!F114))="","",OFFSET('Sanitation Data'!$F$31,0,10*ROW('Sanitation Data'!F114)))</f>
        <v/>
      </c>
      <c r="DC120" s="32" t="str">
        <f ca="true">+IF(OFFSET('Sanitation Data'!$F$32,0,10*ROW('Sanitation Data'!F114))="","",OFFSET('Sanitation Data'!$F$32,0,10*ROW('Sanitation Data'!F114)))</f>
        <v/>
      </c>
      <c r="DD120" s="32" t="str">
        <f ca="true">+IF(OFFSET('Sanitation Data'!$F$33,0,10*ROW('Sanitation Data'!F114))="","",OFFSET('Sanitation Data'!$F$33,0,10*ROW('Sanitation Data'!F114)))</f>
        <v/>
      </c>
      <c r="DE120" s="32" t="str">
        <f ca="true">+IF(OFFSET('Sanitation Data'!$G$29,0,10*ROW('Sanitation Data'!G114))="","",OFFSET('Sanitation Data'!$G$29,0,10*ROW('Sanitation Data'!G114)))</f>
        <v/>
      </c>
      <c r="DF120" s="32" t="str">
        <f ca="true">+IF(OFFSET('Sanitation Data'!$G$30,0,10*ROW('Sanitation Data'!G114))="","",OFFSET('Sanitation Data'!$G$30,0,10*ROW('Sanitation Data'!G114)))</f>
        <v/>
      </c>
      <c r="DG120" s="32" t="str">
        <f ca="true">+IF(OFFSET('Sanitation Data'!$G$31,0,10*ROW('Sanitation Data'!G114))="","",OFFSET('Sanitation Data'!$G$31,0,10*ROW('Sanitation Data'!G114)))</f>
        <v/>
      </c>
      <c r="DH120" s="32" t="str">
        <f ca="true">+IF(OFFSET('Sanitation Data'!$G$32,0,10*ROW('Sanitation Data'!G114))="","",OFFSET('Sanitation Data'!$G$32,0,10*ROW('Sanitation Data'!G114)))</f>
        <v/>
      </c>
      <c r="DI120" s="32" t="str">
        <f ca="true">+IF(OFFSET('Sanitation Data'!$G$33,0,10*ROW('Sanitation Data'!G114))="","",OFFSET('Sanitation Data'!$G$33,0,10*ROW('Sanitation Data'!G114)))</f>
        <v/>
      </c>
      <c r="DJ120" s="32" t="str">
        <f ca="true">+IF(OFFSET('Sanitation Data'!$H$29,0,10*ROW('Sanitation Data'!H114))="","",OFFSET('Sanitation Data'!$H$29,0,10*ROW('Sanitation Data'!H114)))</f>
        <v/>
      </c>
      <c r="DK120" s="32" t="str">
        <f ca="true">+IF(OFFSET('Sanitation Data'!$H$30,0,10*ROW('Sanitation Data'!H114))="","",OFFSET('Sanitation Data'!$H$30,0,10*ROW('Sanitation Data'!H114)))</f>
        <v/>
      </c>
      <c r="DL120" s="32" t="str">
        <f ca="true">+IF(OFFSET('Sanitation Data'!$H$31,0,10*ROW('Sanitation Data'!H114))="","",OFFSET('Sanitation Data'!$H$31,0,10*ROW('Sanitation Data'!H114)))</f>
        <v/>
      </c>
      <c r="DM120" s="32" t="str">
        <f ca="true">+IF(OFFSET('Sanitation Data'!$H$32,0,10*ROW('Sanitation Data'!H114))="","",OFFSET('Sanitation Data'!$H$32,0,10*ROW('Sanitation Data'!H114)))</f>
        <v/>
      </c>
      <c r="DN120" s="32" t="str">
        <f ca="true">+IF(OFFSET('Sanitation Data'!$H$33,0,10*ROW('Sanitation Data'!H114))="","",OFFSET('Sanitation Data'!$H$33,0,10*ROW('Sanitation Data'!H114)))</f>
        <v/>
      </c>
      <c r="DO120" s="32" t="str">
        <f ca="true">+IF(OFFSET('Hygiene Data'!$C$12,0,10*ROW('Hygiene Data'!C114))="","",OFFSET('Hygiene Data'!$C$12,0,10*ROW('Hygiene Data'!C114)))</f>
        <v/>
      </c>
      <c r="DP120" s="32" t="str">
        <f ca="true">+IF(OFFSET('Hygiene Data'!$C$13,0,10*ROW('Hygiene Data'!C114))="","",OFFSET('Hygiene Data'!$C$13,0,10*ROW('Hygiene Data'!C114)))</f>
        <v/>
      </c>
      <c r="DQ120" s="32" t="str">
        <f ca="true">+IF(OFFSET('Hygiene Data'!$C$14,0,10*ROW('Hygiene Data'!C114))="","",OFFSET('Hygiene Data'!$C$14,0,10*ROW('Hygiene Data'!C114)))</f>
        <v/>
      </c>
      <c r="DR120" s="32" t="str">
        <f ca="true">+IF(OFFSET('Hygiene Data'!$D$12,0,10*ROW('Hygiene Data'!D114))="","",OFFSET('Hygiene Data'!$D$12,0,10*ROW('Hygiene Data'!D114)))</f>
        <v/>
      </c>
      <c r="DS120" s="32" t="str">
        <f ca="true">+IF(OFFSET('Hygiene Data'!$D$13,0,10*ROW('Hygiene Data'!D114))="","",OFFSET('Hygiene Data'!$D$13,0,10*ROW('Hygiene Data'!D114)))</f>
        <v/>
      </c>
      <c r="DT120" s="32" t="str">
        <f ca="true">+IF(OFFSET('Hygiene Data'!$D$14,0,10*ROW('Hygiene Data'!D114))="","",OFFSET('Hygiene Data'!$D$14,0,10*ROW('Hygiene Data'!D114)))</f>
        <v/>
      </c>
      <c r="DU120" s="32" t="str">
        <f ca="true">+IF(OFFSET('Hygiene Data'!$E$12,0,10*ROW('Hygiene Data'!E114))="","",OFFSET('Hygiene Data'!$E$12,0,10*ROW('Hygiene Data'!E114)))</f>
        <v/>
      </c>
      <c r="DV120" s="32" t="str">
        <f ca="true">+IF(OFFSET('Hygiene Data'!$E$13,0,10*ROW('Hygiene Data'!E114))="","",OFFSET('Hygiene Data'!$E$13,0,10*ROW('Hygiene Data'!E114)))</f>
        <v/>
      </c>
      <c r="DW120" s="32" t="str">
        <f ca="true">+IF(OFFSET('Hygiene Data'!$E$14,0,10*ROW('Hygiene Data'!E114))="","",OFFSET('Hygiene Data'!$E$14,0,10*ROW('Hygiene Data'!E114)))</f>
        <v/>
      </c>
      <c r="DX120" s="32" t="str">
        <f ca="true">+IF(OFFSET('Hygiene Data'!$F$12,0,10*ROW('Hygiene Data'!F114))="","",OFFSET('Hygiene Data'!$F$12,0,10*ROW('Hygiene Data'!F114)))</f>
        <v/>
      </c>
      <c r="DY120" s="32" t="str">
        <f ca="true">+IF(OFFSET('Hygiene Data'!$F$13,0,10*ROW('Hygiene Data'!F114))="","",OFFSET('Hygiene Data'!$F$13,0,10*ROW('Hygiene Data'!F114)))</f>
        <v/>
      </c>
      <c r="DZ120" s="32" t="str">
        <f ca="true">+IF(OFFSET('Hygiene Data'!$F$14,0,10*ROW('Hygiene Data'!F114))="","",OFFSET('Hygiene Data'!$F$14,0,10*ROW('Hygiene Data'!F114)))</f>
        <v/>
      </c>
      <c r="EA120" s="32" t="str">
        <f ca="true">+IF(OFFSET('Hygiene Data'!$G$12,0,10*ROW('Hygiene Data'!G114))="","",OFFSET('Hygiene Data'!$G$12,0,10*ROW('Hygiene Data'!G114)))</f>
        <v/>
      </c>
      <c r="EB120" s="32" t="str">
        <f ca="true">+IF(OFFSET('Hygiene Data'!$G$13,0,10*ROW('Hygiene Data'!G114))="","",OFFSET('Hygiene Data'!$G$13,0,10*ROW('Hygiene Data'!G114)))</f>
        <v/>
      </c>
      <c r="EC120" s="32" t="str">
        <f ca="true">+IF(OFFSET('Hygiene Data'!$G$14,0,10*ROW('Hygiene Data'!G114))="","",OFFSET('Hygiene Data'!$G$14,0,10*ROW('Hygiene Data'!G114)))</f>
        <v/>
      </c>
      <c r="ED120" s="32" t="str">
        <f ca="true">+IF(OFFSET('Hygiene Data'!$H$12,0,10*ROW('Hygiene Data'!H114))="","",OFFSET('Hygiene Data'!$H$12,0,10*ROW('Hygiene Data'!H114)))</f>
        <v/>
      </c>
      <c r="EE120" s="32" t="str">
        <f ca="true">+IF(OFFSET('Hygiene Data'!$H$13,0,10*ROW('Hygiene Data'!H114))="","",OFFSET('Hygiene Data'!$H$13,0,10*ROW('Hygiene Data'!H114)))</f>
        <v/>
      </c>
      <c r="EF120" s="32" t="str">
        <f ca="true">+IF(OFFSET('Hygiene Data'!$H$14,0,10*ROW('Hygiene Data'!H114))="","",OFFSET('Hygiene Data'!$H$14,0,10*ROW('Hygiene Data'!H114)))</f>
        <v/>
      </c>
    </row>
    <row r="121" x14ac:dyDescent="0.2">
      <c r="A121" s="55" t="str">
        <f ca="true">+IF(OFFSET('Water Data'!$B$1,0,10*ROW('Water Data'!B118))="","",OFFSET('Water Data'!$B$1,0,10*ROW('Water Data'!B118)))</f>
        <v/>
      </c>
      <c r="B121" s="55" t="str">
        <f ca="true">+IF(OFFSET('Water Data'!$A$3,0,10*ROW('Water Data'!A118))="","",OFFSET('Water Data'!$A$3,0,10*ROW('Water Data'!A118)))</f>
        <v/>
      </c>
      <c r="C121" s="55" t="str">
        <f ca="true">+IF(OFFSET('Water Data'!$C$3,0,10*ROW('Water Data'!C118))="","",OFFSET('Water Data'!$C$3,0,10*ROW('Water Data'!C118)))</f>
        <v/>
      </c>
      <c r="D121" s="243"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3"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3"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3"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3"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3"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3"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3"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3"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3"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3"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3"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3"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3"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3"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3"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3"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3"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4"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4"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4"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4"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4"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4"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4"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4"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4"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4"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4"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4"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4"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4"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4"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4"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4"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4"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4"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4"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4"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4"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4"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4"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4"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4"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4"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4"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4"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4"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5"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5"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5"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5"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5"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5"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5"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5"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5"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5"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5"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5"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5"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5"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5"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5"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5"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5"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2" t="str">
        <f ca="true">+IF(OFFSET('Water Data'!$C$28,0,10*ROW('Water Data'!C115))="","",OFFSET('Water Data'!$C$28,0,10*ROW('Water Data'!C115)))</f>
        <v/>
      </c>
      <c r="BT121" s="32" t="str">
        <f ca="true">+IF(OFFSET('Water Data'!$C$29,0,10*ROW('Water Data'!C115))="","",OFFSET('Water Data'!$C$29,0,10*ROW('Water Data'!C115)))</f>
        <v/>
      </c>
      <c r="BU121" s="32" t="str">
        <f ca="true">+IF(OFFSET('Water Data'!$C$30,0,10*ROW('Water Data'!C115))="","",OFFSET('Water Data'!$C$30,0,10*ROW('Water Data'!C115)))</f>
        <v/>
      </c>
      <c r="BV121" s="32" t="str">
        <f ca="true">+IF(OFFSET('Water Data'!$D$28,0,10*ROW('Water Data'!D115))="","",OFFSET('Water Data'!$D$28,0,10*ROW('Water Data'!D115)))</f>
        <v/>
      </c>
      <c r="BW121" s="32" t="str">
        <f ca="true">+IF(OFFSET('Water Data'!$D$29,0,10*ROW('Water Data'!D115))="","",OFFSET('Water Data'!$D$29,0,10*ROW('Water Data'!D115)))</f>
        <v/>
      </c>
      <c r="BX121" s="32" t="str">
        <f ca="true">+IF(OFFSET('Water Data'!$D$30,0,10*ROW('Water Data'!D115))="","",OFFSET('Water Data'!$D$30,0,10*ROW('Water Data'!D115)))</f>
        <v/>
      </c>
      <c r="BY121" s="32" t="str">
        <f ca="true">+IF(OFFSET('Water Data'!$E$28,0,10*ROW('Water Data'!E115))="","",OFFSET('Water Data'!$E$28,0,10*ROW('Water Data'!E115)))</f>
        <v/>
      </c>
      <c r="BZ121" s="32" t="str">
        <f ca="true">+IF(OFFSET('Water Data'!$E$29,0,10*ROW('Water Data'!E115))="","",OFFSET('Water Data'!$E$29,0,10*ROW('Water Data'!E115)))</f>
        <v/>
      </c>
      <c r="CA121" s="32" t="str">
        <f ca="true">+IF(OFFSET('Water Data'!$E$30,0,10*ROW('Water Data'!E115))="","",OFFSET('Water Data'!$E$30,0,10*ROW('Water Data'!E115)))</f>
        <v/>
      </c>
      <c r="CB121" s="32" t="str">
        <f ca="true">+IF(OFFSET('Water Data'!$F$28,0,10*ROW('Water Data'!F115))="","",OFFSET('Water Data'!$F$28,0,10*ROW('Water Data'!F115)))</f>
        <v/>
      </c>
      <c r="CC121" s="32" t="str">
        <f ca="true">+IF(OFFSET('Water Data'!$F$29,0,10*ROW('Water Data'!F115))="","",OFFSET('Water Data'!$F$29,0,10*ROW('Water Data'!F115)))</f>
        <v/>
      </c>
      <c r="CD121" s="32" t="str">
        <f ca="true">+IF(OFFSET('Water Data'!$F$30,0,10*ROW('Water Data'!F115))="","",OFFSET('Water Data'!$F$30,0,10*ROW('Water Data'!F115)))</f>
        <v/>
      </c>
      <c r="CE121" s="32" t="str">
        <f ca="true">+IF(OFFSET('Water Data'!$G$28,0,10*ROW('Water Data'!G115))="","",OFFSET('Water Data'!$G$28,0,10*ROW('Water Data'!G115)))</f>
        <v/>
      </c>
      <c r="CF121" s="32" t="str">
        <f ca="true">+IF(OFFSET('Water Data'!$G$29,0,10*ROW('Water Data'!G115))="","",OFFSET('Water Data'!$G$29,0,10*ROW('Water Data'!G115)))</f>
        <v/>
      </c>
      <c r="CG121" s="32" t="str">
        <f ca="true">+IF(OFFSET('Water Data'!$G$30,0,10*ROW('Water Data'!G115))="","",OFFSET('Water Data'!$G$30,0,10*ROW('Water Data'!G115)))</f>
        <v/>
      </c>
      <c r="CH121" s="32" t="str">
        <f ca="true">+IF(OFFSET('Water Data'!$H$28,0,10*ROW('Water Data'!H115))="","",OFFSET('Water Data'!$H$28,0,10*ROW('Water Data'!H115)))</f>
        <v/>
      </c>
      <c r="CI121" s="32" t="str">
        <f ca="true">+IF(OFFSET('Water Data'!$H$29,0,10*ROW('Water Data'!H115))="","",OFFSET('Water Data'!$H$29,0,10*ROW('Water Data'!H115)))</f>
        <v/>
      </c>
      <c r="CJ121" s="32" t="str">
        <f ca="true">+IF(OFFSET('Water Data'!$H$30,0,10*ROW('Water Data'!H115))="","",OFFSET('Water Data'!$H$30,0,10*ROW('Water Data'!H115)))</f>
        <v/>
      </c>
      <c r="CK121" s="32" t="str">
        <f ca="true">+IF(OFFSET('Sanitation Data'!$C$29,0,10*ROW('Sanitation Data'!C115))="","",OFFSET('Sanitation Data'!$C$29,0,10*ROW('Sanitation Data'!C115)))</f>
        <v/>
      </c>
      <c r="CL121" s="32" t="str">
        <f ca="true">+IF(OFFSET('Sanitation Data'!$C$30,0,10*ROW('Sanitation Data'!C115))="","",OFFSET('Sanitation Data'!$C$30,0,10*ROW('Sanitation Data'!C115)))</f>
        <v/>
      </c>
      <c r="CM121" s="32" t="str">
        <f ca="true">+IF(OFFSET('Sanitation Data'!$C$31,0,10*ROW('Sanitation Data'!C115))="","",OFFSET('Sanitation Data'!$C$31,0,10*ROW('Sanitation Data'!C115)))</f>
        <v/>
      </c>
      <c r="CN121" s="32" t="str">
        <f ca="true">+IF(OFFSET('Sanitation Data'!$C$32,0,10*ROW('Sanitation Data'!C115))="","",OFFSET('Sanitation Data'!$C$32,0,10*ROW('Sanitation Data'!C115)))</f>
        <v/>
      </c>
      <c r="CO121" s="32" t="str">
        <f ca="true">+IF(OFFSET('Sanitation Data'!$C$33,0,10*ROW('Sanitation Data'!C115))="","",OFFSET('Sanitation Data'!$C$33,0,10*ROW('Sanitation Data'!C115)))</f>
        <v/>
      </c>
      <c r="CP121" s="32" t="str">
        <f ca="true">+IF(OFFSET('Sanitation Data'!$D$29,0,10*ROW('Sanitation Data'!D115))="","",OFFSET('Sanitation Data'!$D$29,0,10*ROW('Sanitation Data'!D115)))</f>
        <v/>
      </c>
      <c r="CQ121" s="32" t="str">
        <f ca="true">+IF(OFFSET('Sanitation Data'!$D$30,0,10*ROW('Sanitation Data'!D115))="","",OFFSET('Sanitation Data'!$D$30,0,10*ROW('Sanitation Data'!D115)))</f>
        <v/>
      </c>
      <c r="CR121" s="32" t="str">
        <f ca="true">+IF(OFFSET('Sanitation Data'!$D$31,0,10*ROW('Sanitation Data'!D115))="","",OFFSET('Sanitation Data'!$D$31,0,10*ROW('Sanitation Data'!D115)))</f>
        <v/>
      </c>
      <c r="CS121" s="32" t="str">
        <f ca="true">+IF(OFFSET('Sanitation Data'!$D$32,0,10*ROW('Sanitation Data'!D115))="","",OFFSET('Sanitation Data'!$D$32,0,10*ROW('Sanitation Data'!D115)))</f>
        <v/>
      </c>
      <c r="CT121" s="32" t="str">
        <f ca="true">+IF(OFFSET('Sanitation Data'!$D$33,0,10*ROW('Sanitation Data'!D115))="","",OFFSET('Sanitation Data'!$D$33,0,10*ROW('Sanitation Data'!D115)))</f>
        <v/>
      </c>
      <c r="CU121" s="32" t="str">
        <f ca="true">+IF(OFFSET('Sanitation Data'!$E$29,0,10*ROW('Sanitation Data'!E115))="","",OFFSET('Sanitation Data'!$E$29,0,10*ROW('Sanitation Data'!E115)))</f>
        <v/>
      </c>
      <c r="CV121" s="32" t="str">
        <f ca="true">+IF(OFFSET('Sanitation Data'!$E$30,0,10*ROW('Sanitation Data'!E115))="","",OFFSET('Sanitation Data'!$E$30,0,10*ROW('Sanitation Data'!E115)))</f>
        <v/>
      </c>
      <c r="CW121" s="32" t="str">
        <f ca="true">+IF(OFFSET('Sanitation Data'!$E$31,0,10*ROW('Sanitation Data'!E115))="","",OFFSET('Sanitation Data'!$E$31,0,10*ROW('Sanitation Data'!E115)))</f>
        <v/>
      </c>
      <c r="CX121" s="32" t="str">
        <f ca="true">+IF(OFFSET('Sanitation Data'!$E$32,0,10*ROW('Sanitation Data'!E115))="","",OFFSET('Sanitation Data'!$E$32,0,10*ROW('Sanitation Data'!E115)))</f>
        <v/>
      </c>
      <c r="CY121" s="32" t="str">
        <f ca="true">+IF(OFFSET('Sanitation Data'!$E$33,0,10*ROW('Sanitation Data'!E115))="","",OFFSET('Sanitation Data'!$E$33,0,10*ROW('Sanitation Data'!E115)))</f>
        <v/>
      </c>
      <c r="CZ121" s="32" t="str">
        <f ca="true">+IF(OFFSET('Sanitation Data'!$F$29,0,10*ROW('Sanitation Data'!F115))="","",OFFSET('Sanitation Data'!$F$29,0,10*ROW('Sanitation Data'!F115)))</f>
        <v/>
      </c>
      <c r="DA121" s="32" t="str">
        <f ca="true">+IF(OFFSET('Sanitation Data'!$F$30,0,10*ROW('Sanitation Data'!F115))="","",OFFSET('Sanitation Data'!$F$30,0,10*ROW('Sanitation Data'!F115)))</f>
        <v/>
      </c>
      <c r="DB121" s="32" t="str">
        <f ca="true">+IF(OFFSET('Sanitation Data'!$F$31,0,10*ROW('Sanitation Data'!F115))="","",OFFSET('Sanitation Data'!$F$31,0,10*ROW('Sanitation Data'!F115)))</f>
        <v/>
      </c>
      <c r="DC121" s="32" t="str">
        <f ca="true">+IF(OFFSET('Sanitation Data'!$F$32,0,10*ROW('Sanitation Data'!F115))="","",OFFSET('Sanitation Data'!$F$32,0,10*ROW('Sanitation Data'!F115)))</f>
        <v/>
      </c>
      <c r="DD121" s="32" t="str">
        <f ca="true">+IF(OFFSET('Sanitation Data'!$F$33,0,10*ROW('Sanitation Data'!F115))="","",OFFSET('Sanitation Data'!$F$33,0,10*ROW('Sanitation Data'!F115)))</f>
        <v/>
      </c>
      <c r="DE121" s="32" t="str">
        <f ca="true">+IF(OFFSET('Sanitation Data'!$G$29,0,10*ROW('Sanitation Data'!G115))="","",OFFSET('Sanitation Data'!$G$29,0,10*ROW('Sanitation Data'!G115)))</f>
        <v/>
      </c>
      <c r="DF121" s="32" t="str">
        <f ca="true">+IF(OFFSET('Sanitation Data'!$G$30,0,10*ROW('Sanitation Data'!G115))="","",OFFSET('Sanitation Data'!$G$30,0,10*ROW('Sanitation Data'!G115)))</f>
        <v/>
      </c>
      <c r="DG121" s="32" t="str">
        <f ca="true">+IF(OFFSET('Sanitation Data'!$G$31,0,10*ROW('Sanitation Data'!G115))="","",OFFSET('Sanitation Data'!$G$31,0,10*ROW('Sanitation Data'!G115)))</f>
        <v/>
      </c>
      <c r="DH121" s="32" t="str">
        <f ca="true">+IF(OFFSET('Sanitation Data'!$G$32,0,10*ROW('Sanitation Data'!G115))="","",OFFSET('Sanitation Data'!$G$32,0,10*ROW('Sanitation Data'!G115)))</f>
        <v/>
      </c>
      <c r="DI121" s="32" t="str">
        <f ca="true">+IF(OFFSET('Sanitation Data'!$G$33,0,10*ROW('Sanitation Data'!G115))="","",OFFSET('Sanitation Data'!$G$33,0,10*ROW('Sanitation Data'!G115)))</f>
        <v/>
      </c>
      <c r="DJ121" s="32" t="str">
        <f ca="true">+IF(OFFSET('Sanitation Data'!$H$29,0,10*ROW('Sanitation Data'!H115))="","",OFFSET('Sanitation Data'!$H$29,0,10*ROW('Sanitation Data'!H115)))</f>
        <v/>
      </c>
      <c r="DK121" s="32" t="str">
        <f ca="true">+IF(OFFSET('Sanitation Data'!$H$30,0,10*ROW('Sanitation Data'!H115))="","",OFFSET('Sanitation Data'!$H$30,0,10*ROW('Sanitation Data'!H115)))</f>
        <v/>
      </c>
      <c r="DL121" s="32" t="str">
        <f ca="true">+IF(OFFSET('Sanitation Data'!$H$31,0,10*ROW('Sanitation Data'!H115))="","",OFFSET('Sanitation Data'!$H$31,0,10*ROW('Sanitation Data'!H115)))</f>
        <v/>
      </c>
      <c r="DM121" s="32" t="str">
        <f ca="true">+IF(OFFSET('Sanitation Data'!$H$32,0,10*ROW('Sanitation Data'!H115))="","",OFFSET('Sanitation Data'!$H$32,0,10*ROW('Sanitation Data'!H115)))</f>
        <v/>
      </c>
      <c r="DN121" s="32" t="str">
        <f ca="true">+IF(OFFSET('Sanitation Data'!$H$33,0,10*ROW('Sanitation Data'!H115))="","",OFFSET('Sanitation Data'!$H$33,0,10*ROW('Sanitation Data'!H115)))</f>
        <v/>
      </c>
      <c r="DO121" s="32" t="str">
        <f ca="true">+IF(OFFSET('Hygiene Data'!$C$12,0,10*ROW('Hygiene Data'!C115))="","",OFFSET('Hygiene Data'!$C$12,0,10*ROW('Hygiene Data'!C115)))</f>
        <v/>
      </c>
      <c r="DP121" s="32" t="str">
        <f ca="true">+IF(OFFSET('Hygiene Data'!$C$13,0,10*ROW('Hygiene Data'!C115))="","",OFFSET('Hygiene Data'!$C$13,0,10*ROW('Hygiene Data'!C115)))</f>
        <v/>
      </c>
      <c r="DQ121" s="32" t="str">
        <f ca="true">+IF(OFFSET('Hygiene Data'!$C$14,0,10*ROW('Hygiene Data'!C115))="","",OFFSET('Hygiene Data'!$C$14,0,10*ROW('Hygiene Data'!C115)))</f>
        <v/>
      </c>
      <c r="DR121" s="32" t="str">
        <f ca="true">+IF(OFFSET('Hygiene Data'!$D$12,0,10*ROW('Hygiene Data'!D115))="","",OFFSET('Hygiene Data'!$D$12,0,10*ROW('Hygiene Data'!D115)))</f>
        <v/>
      </c>
      <c r="DS121" s="32" t="str">
        <f ca="true">+IF(OFFSET('Hygiene Data'!$D$13,0,10*ROW('Hygiene Data'!D115))="","",OFFSET('Hygiene Data'!$D$13,0,10*ROW('Hygiene Data'!D115)))</f>
        <v/>
      </c>
      <c r="DT121" s="32" t="str">
        <f ca="true">+IF(OFFSET('Hygiene Data'!$D$14,0,10*ROW('Hygiene Data'!D115))="","",OFFSET('Hygiene Data'!$D$14,0,10*ROW('Hygiene Data'!D115)))</f>
        <v/>
      </c>
      <c r="DU121" s="32" t="str">
        <f ca="true">+IF(OFFSET('Hygiene Data'!$E$12,0,10*ROW('Hygiene Data'!E115))="","",OFFSET('Hygiene Data'!$E$12,0,10*ROW('Hygiene Data'!E115)))</f>
        <v/>
      </c>
      <c r="DV121" s="32" t="str">
        <f ca="true">+IF(OFFSET('Hygiene Data'!$E$13,0,10*ROW('Hygiene Data'!E115))="","",OFFSET('Hygiene Data'!$E$13,0,10*ROW('Hygiene Data'!E115)))</f>
        <v/>
      </c>
      <c r="DW121" s="32" t="str">
        <f ca="true">+IF(OFFSET('Hygiene Data'!$E$14,0,10*ROW('Hygiene Data'!E115))="","",OFFSET('Hygiene Data'!$E$14,0,10*ROW('Hygiene Data'!E115)))</f>
        <v/>
      </c>
      <c r="DX121" s="32" t="str">
        <f ca="true">+IF(OFFSET('Hygiene Data'!$F$12,0,10*ROW('Hygiene Data'!F115))="","",OFFSET('Hygiene Data'!$F$12,0,10*ROW('Hygiene Data'!F115)))</f>
        <v/>
      </c>
      <c r="DY121" s="32" t="str">
        <f ca="true">+IF(OFFSET('Hygiene Data'!$F$13,0,10*ROW('Hygiene Data'!F115))="","",OFFSET('Hygiene Data'!$F$13,0,10*ROW('Hygiene Data'!F115)))</f>
        <v/>
      </c>
      <c r="DZ121" s="32" t="str">
        <f ca="true">+IF(OFFSET('Hygiene Data'!$F$14,0,10*ROW('Hygiene Data'!F115))="","",OFFSET('Hygiene Data'!$F$14,0,10*ROW('Hygiene Data'!F115)))</f>
        <v/>
      </c>
      <c r="EA121" s="32" t="str">
        <f ca="true">+IF(OFFSET('Hygiene Data'!$G$12,0,10*ROW('Hygiene Data'!G115))="","",OFFSET('Hygiene Data'!$G$12,0,10*ROW('Hygiene Data'!G115)))</f>
        <v/>
      </c>
      <c r="EB121" s="32" t="str">
        <f ca="true">+IF(OFFSET('Hygiene Data'!$G$13,0,10*ROW('Hygiene Data'!G115))="","",OFFSET('Hygiene Data'!$G$13,0,10*ROW('Hygiene Data'!G115)))</f>
        <v/>
      </c>
      <c r="EC121" s="32" t="str">
        <f ca="true">+IF(OFFSET('Hygiene Data'!$G$14,0,10*ROW('Hygiene Data'!G115))="","",OFFSET('Hygiene Data'!$G$14,0,10*ROW('Hygiene Data'!G115)))</f>
        <v/>
      </c>
      <c r="ED121" s="32" t="str">
        <f ca="true">+IF(OFFSET('Hygiene Data'!$H$12,0,10*ROW('Hygiene Data'!H115))="","",OFFSET('Hygiene Data'!$H$12,0,10*ROW('Hygiene Data'!H115)))</f>
        <v/>
      </c>
      <c r="EE121" s="32" t="str">
        <f ca="true">+IF(OFFSET('Hygiene Data'!$H$13,0,10*ROW('Hygiene Data'!H115))="","",OFFSET('Hygiene Data'!$H$13,0,10*ROW('Hygiene Data'!H115)))</f>
        <v/>
      </c>
      <c r="EF121" s="32" t="str">
        <f ca="true">+IF(OFFSET('Hygiene Data'!$H$14,0,10*ROW('Hygiene Data'!H115))="","",OFFSET('Hygiene Data'!$H$14,0,10*ROW('Hygiene Data'!H115)))</f>
        <v/>
      </c>
    </row>
    <row r="122" x14ac:dyDescent="0.2">
      <c r="A122" s="55" t="str">
        <f ca="true">+IF(OFFSET('Water Data'!$B$1,0,10*ROW('Water Data'!B119))="","",OFFSET('Water Data'!$B$1,0,10*ROW('Water Data'!B119)))</f>
        <v/>
      </c>
      <c r="B122" s="55" t="str">
        <f ca="true">+IF(OFFSET('Water Data'!$A$3,0,10*ROW('Water Data'!A119))="","",OFFSET('Water Data'!$A$3,0,10*ROW('Water Data'!A119)))</f>
        <v/>
      </c>
      <c r="C122" s="55" t="str">
        <f ca="true">+IF(OFFSET('Water Data'!$C$3,0,10*ROW('Water Data'!C119))="","",OFFSET('Water Data'!$C$3,0,10*ROW('Water Data'!C119)))</f>
        <v/>
      </c>
      <c r="D122" s="243"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3"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3"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3"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3"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3"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3"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3"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3"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3"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3"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3"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3"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3"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3"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3"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3"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3"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4"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4"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4"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4"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4"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4"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4"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4"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4"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4"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4"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4"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4"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4"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4"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4"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4"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4"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4"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4"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4"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4"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4"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4"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4"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4"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4"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4"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4"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4"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5"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5"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5"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5"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5"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5"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5"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5"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5"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5"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5"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5"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5"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5"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5"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5"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5"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5"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2" t="str">
        <f ca="true">+IF(OFFSET('Water Data'!$C$28,0,10*ROW('Water Data'!C116))="","",OFFSET('Water Data'!$C$28,0,10*ROW('Water Data'!C116)))</f>
        <v/>
      </c>
      <c r="BT122" s="32" t="str">
        <f ca="true">+IF(OFFSET('Water Data'!$C$29,0,10*ROW('Water Data'!C116))="","",OFFSET('Water Data'!$C$29,0,10*ROW('Water Data'!C116)))</f>
        <v/>
      </c>
      <c r="BU122" s="32" t="str">
        <f ca="true">+IF(OFFSET('Water Data'!$C$30,0,10*ROW('Water Data'!C116))="","",OFFSET('Water Data'!$C$30,0,10*ROW('Water Data'!C116)))</f>
        <v/>
      </c>
      <c r="BV122" s="32" t="str">
        <f ca="true">+IF(OFFSET('Water Data'!$D$28,0,10*ROW('Water Data'!D116))="","",OFFSET('Water Data'!$D$28,0,10*ROW('Water Data'!D116)))</f>
        <v/>
      </c>
      <c r="BW122" s="32" t="str">
        <f ca="true">+IF(OFFSET('Water Data'!$D$29,0,10*ROW('Water Data'!D116))="","",OFFSET('Water Data'!$D$29,0,10*ROW('Water Data'!D116)))</f>
        <v/>
      </c>
      <c r="BX122" s="32" t="str">
        <f ca="true">+IF(OFFSET('Water Data'!$D$30,0,10*ROW('Water Data'!D116))="","",OFFSET('Water Data'!$D$30,0,10*ROW('Water Data'!D116)))</f>
        <v/>
      </c>
      <c r="BY122" s="32" t="str">
        <f ca="true">+IF(OFFSET('Water Data'!$E$28,0,10*ROW('Water Data'!E116))="","",OFFSET('Water Data'!$E$28,0,10*ROW('Water Data'!E116)))</f>
        <v/>
      </c>
      <c r="BZ122" s="32" t="str">
        <f ca="true">+IF(OFFSET('Water Data'!$E$29,0,10*ROW('Water Data'!E116))="","",OFFSET('Water Data'!$E$29,0,10*ROW('Water Data'!E116)))</f>
        <v/>
      </c>
      <c r="CA122" s="32" t="str">
        <f ca="true">+IF(OFFSET('Water Data'!$E$30,0,10*ROW('Water Data'!E116))="","",OFFSET('Water Data'!$E$30,0,10*ROW('Water Data'!E116)))</f>
        <v/>
      </c>
      <c r="CB122" s="32" t="str">
        <f ca="true">+IF(OFFSET('Water Data'!$F$28,0,10*ROW('Water Data'!F116))="","",OFFSET('Water Data'!$F$28,0,10*ROW('Water Data'!F116)))</f>
        <v/>
      </c>
      <c r="CC122" s="32" t="str">
        <f ca="true">+IF(OFFSET('Water Data'!$F$29,0,10*ROW('Water Data'!F116))="","",OFFSET('Water Data'!$F$29,0,10*ROW('Water Data'!F116)))</f>
        <v/>
      </c>
      <c r="CD122" s="32" t="str">
        <f ca="true">+IF(OFFSET('Water Data'!$F$30,0,10*ROW('Water Data'!F116))="","",OFFSET('Water Data'!$F$30,0,10*ROW('Water Data'!F116)))</f>
        <v/>
      </c>
      <c r="CE122" s="32" t="str">
        <f ca="true">+IF(OFFSET('Water Data'!$G$28,0,10*ROW('Water Data'!G116))="","",OFFSET('Water Data'!$G$28,0,10*ROW('Water Data'!G116)))</f>
        <v/>
      </c>
      <c r="CF122" s="32" t="str">
        <f ca="true">+IF(OFFSET('Water Data'!$G$29,0,10*ROW('Water Data'!G116))="","",OFFSET('Water Data'!$G$29,0,10*ROW('Water Data'!G116)))</f>
        <v/>
      </c>
      <c r="CG122" s="32" t="str">
        <f ca="true">+IF(OFFSET('Water Data'!$G$30,0,10*ROW('Water Data'!G116))="","",OFFSET('Water Data'!$G$30,0,10*ROW('Water Data'!G116)))</f>
        <v/>
      </c>
      <c r="CH122" s="32" t="str">
        <f ca="true">+IF(OFFSET('Water Data'!$H$28,0,10*ROW('Water Data'!H116))="","",OFFSET('Water Data'!$H$28,0,10*ROW('Water Data'!H116)))</f>
        <v/>
      </c>
      <c r="CI122" s="32" t="str">
        <f ca="true">+IF(OFFSET('Water Data'!$H$29,0,10*ROW('Water Data'!H116))="","",OFFSET('Water Data'!$H$29,0,10*ROW('Water Data'!H116)))</f>
        <v/>
      </c>
      <c r="CJ122" s="32" t="str">
        <f ca="true">+IF(OFFSET('Water Data'!$H$30,0,10*ROW('Water Data'!H116))="","",OFFSET('Water Data'!$H$30,0,10*ROW('Water Data'!H116)))</f>
        <v/>
      </c>
      <c r="CK122" s="32" t="str">
        <f ca="true">+IF(OFFSET('Sanitation Data'!$C$29,0,10*ROW('Sanitation Data'!C116))="","",OFFSET('Sanitation Data'!$C$29,0,10*ROW('Sanitation Data'!C116)))</f>
        <v/>
      </c>
      <c r="CL122" s="32" t="str">
        <f ca="true">+IF(OFFSET('Sanitation Data'!$C$30,0,10*ROW('Sanitation Data'!C116))="","",OFFSET('Sanitation Data'!$C$30,0,10*ROW('Sanitation Data'!C116)))</f>
        <v/>
      </c>
      <c r="CM122" s="32" t="str">
        <f ca="true">+IF(OFFSET('Sanitation Data'!$C$31,0,10*ROW('Sanitation Data'!C116))="","",OFFSET('Sanitation Data'!$C$31,0,10*ROW('Sanitation Data'!C116)))</f>
        <v/>
      </c>
      <c r="CN122" s="32" t="str">
        <f ca="true">+IF(OFFSET('Sanitation Data'!$C$32,0,10*ROW('Sanitation Data'!C116))="","",OFFSET('Sanitation Data'!$C$32,0,10*ROW('Sanitation Data'!C116)))</f>
        <v/>
      </c>
      <c r="CO122" s="32" t="str">
        <f ca="true">+IF(OFFSET('Sanitation Data'!$C$33,0,10*ROW('Sanitation Data'!C116))="","",OFFSET('Sanitation Data'!$C$33,0,10*ROW('Sanitation Data'!C116)))</f>
        <v/>
      </c>
      <c r="CP122" s="32" t="str">
        <f ca="true">+IF(OFFSET('Sanitation Data'!$D$29,0,10*ROW('Sanitation Data'!D116))="","",OFFSET('Sanitation Data'!$D$29,0,10*ROW('Sanitation Data'!D116)))</f>
        <v/>
      </c>
      <c r="CQ122" s="32" t="str">
        <f ca="true">+IF(OFFSET('Sanitation Data'!$D$30,0,10*ROW('Sanitation Data'!D116))="","",OFFSET('Sanitation Data'!$D$30,0,10*ROW('Sanitation Data'!D116)))</f>
        <v/>
      </c>
      <c r="CR122" s="32" t="str">
        <f ca="true">+IF(OFFSET('Sanitation Data'!$D$31,0,10*ROW('Sanitation Data'!D116))="","",OFFSET('Sanitation Data'!$D$31,0,10*ROW('Sanitation Data'!D116)))</f>
        <v/>
      </c>
      <c r="CS122" s="32" t="str">
        <f ca="true">+IF(OFFSET('Sanitation Data'!$D$32,0,10*ROW('Sanitation Data'!D116))="","",OFFSET('Sanitation Data'!$D$32,0,10*ROW('Sanitation Data'!D116)))</f>
        <v/>
      </c>
      <c r="CT122" s="32" t="str">
        <f ca="true">+IF(OFFSET('Sanitation Data'!$D$33,0,10*ROW('Sanitation Data'!D116))="","",OFFSET('Sanitation Data'!$D$33,0,10*ROW('Sanitation Data'!D116)))</f>
        <v/>
      </c>
      <c r="CU122" s="32" t="str">
        <f ca="true">+IF(OFFSET('Sanitation Data'!$E$29,0,10*ROW('Sanitation Data'!E116))="","",OFFSET('Sanitation Data'!$E$29,0,10*ROW('Sanitation Data'!E116)))</f>
        <v/>
      </c>
      <c r="CV122" s="32" t="str">
        <f ca="true">+IF(OFFSET('Sanitation Data'!$E$30,0,10*ROW('Sanitation Data'!E116))="","",OFFSET('Sanitation Data'!$E$30,0,10*ROW('Sanitation Data'!E116)))</f>
        <v/>
      </c>
      <c r="CW122" s="32" t="str">
        <f ca="true">+IF(OFFSET('Sanitation Data'!$E$31,0,10*ROW('Sanitation Data'!E116))="","",OFFSET('Sanitation Data'!$E$31,0,10*ROW('Sanitation Data'!E116)))</f>
        <v/>
      </c>
      <c r="CX122" s="32" t="str">
        <f ca="true">+IF(OFFSET('Sanitation Data'!$E$32,0,10*ROW('Sanitation Data'!E116))="","",OFFSET('Sanitation Data'!$E$32,0,10*ROW('Sanitation Data'!E116)))</f>
        <v/>
      </c>
      <c r="CY122" s="32" t="str">
        <f ca="true">+IF(OFFSET('Sanitation Data'!$E$33,0,10*ROW('Sanitation Data'!E116))="","",OFFSET('Sanitation Data'!$E$33,0,10*ROW('Sanitation Data'!E116)))</f>
        <v/>
      </c>
      <c r="CZ122" s="32" t="str">
        <f ca="true">+IF(OFFSET('Sanitation Data'!$F$29,0,10*ROW('Sanitation Data'!F116))="","",OFFSET('Sanitation Data'!$F$29,0,10*ROW('Sanitation Data'!F116)))</f>
        <v/>
      </c>
      <c r="DA122" s="32" t="str">
        <f ca="true">+IF(OFFSET('Sanitation Data'!$F$30,0,10*ROW('Sanitation Data'!F116))="","",OFFSET('Sanitation Data'!$F$30,0,10*ROW('Sanitation Data'!F116)))</f>
        <v/>
      </c>
      <c r="DB122" s="32" t="str">
        <f ca="true">+IF(OFFSET('Sanitation Data'!$F$31,0,10*ROW('Sanitation Data'!F116))="","",OFFSET('Sanitation Data'!$F$31,0,10*ROW('Sanitation Data'!F116)))</f>
        <v/>
      </c>
      <c r="DC122" s="32" t="str">
        <f ca="true">+IF(OFFSET('Sanitation Data'!$F$32,0,10*ROW('Sanitation Data'!F116))="","",OFFSET('Sanitation Data'!$F$32,0,10*ROW('Sanitation Data'!F116)))</f>
        <v/>
      </c>
      <c r="DD122" s="32" t="str">
        <f ca="true">+IF(OFFSET('Sanitation Data'!$F$33,0,10*ROW('Sanitation Data'!F116))="","",OFFSET('Sanitation Data'!$F$33,0,10*ROW('Sanitation Data'!F116)))</f>
        <v/>
      </c>
      <c r="DE122" s="32" t="str">
        <f ca="true">+IF(OFFSET('Sanitation Data'!$G$29,0,10*ROW('Sanitation Data'!G116))="","",OFFSET('Sanitation Data'!$G$29,0,10*ROW('Sanitation Data'!G116)))</f>
        <v/>
      </c>
      <c r="DF122" s="32" t="str">
        <f ca="true">+IF(OFFSET('Sanitation Data'!$G$30,0,10*ROW('Sanitation Data'!G116))="","",OFFSET('Sanitation Data'!$G$30,0,10*ROW('Sanitation Data'!G116)))</f>
        <v/>
      </c>
      <c r="DG122" s="32" t="str">
        <f ca="true">+IF(OFFSET('Sanitation Data'!$G$31,0,10*ROW('Sanitation Data'!G116))="","",OFFSET('Sanitation Data'!$G$31,0,10*ROW('Sanitation Data'!G116)))</f>
        <v/>
      </c>
      <c r="DH122" s="32" t="str">
        <f ca="true">+IF(OFFSET('Sanitation Data'!$G$32,0,10*ROW('Sanitation Data'!G116))="","",OFFSET('Sanitation Data'!$G$32,0,10*ROW('Sanitation Data'!G116)))</f>
        <v/>
      </c>
      <c r="DI122" s="32" t="str">
        <f ca="true">+IF(OFFSET('Sanitation Data'!$G$33,0,10*ROW('Sanitation Data'!G116))="","",OFFSET('Sanitation Data'!$G$33,0,10*ROW('Sanitation Data'!G116)))</f>
        <v/>
      </c>
      <c r="DJ122" s="32" t="str">
        <f ca="true">+IF(OFFSET('Sanitation Data'!$H$29,0,10*ROW('Sanitation Data'!H116))="","",OFFSET('Sanitation Data'!$H$29,0,10*ROW('Sanitation Data'!H116)))</f>
        <v/>
      </c>
      <c r="DK122" s="32" t="str">
        <f ca="true">+IF(OFFSET('Sanitation Data'!$H$30,0,10*ROW('Sanitation Data'!H116))="","",OFFSET('Sanitation Data'!$H$30,0,10*ROW('Sanitation Data'!H116)))</f>
        <v/>
      </c>
      <c r="DL122" s="32" t="str">
        <f ca="true">+IF(OFFSET('Sanitation Data'!$H$31,0,10*ROW('Sanitation Data'!H116))="","",OFFSET('Sanitation Data'!$H$31,0,10*ROW('Sanitation Data'!H116)))</f>
        <v/>
      </c>
      <c r="DM122" s="32" t="str">
        <f ca="true">+IF(OFFSET('Sanitation Data'!$H$32,0,10*ROW('Sanitation Data'!H116))="","",OFFSET('Sanitation Data'!$H$32,0,10*ROW('Sanitation Data'!H116)))</f>
        <v/>
      </c>
      <c r="DN122" s="32" t="str">
        <f ca="true">+IF(OFFSET('Sanitation Data'!$H$33,0,10*ROW('Sanitation Data'!H116))="","",OFFSET('Sanitation Data'!$H$33,0,10*ROW('Sanitation Data'!H116)))</f>
        <v/>
      </c>
      <c r="DO122" s="32" t="str">
        <f ca="true">+IF(OFFSET('Hygiene Data'!$C$12,0,10*ROW('Hygiene Data'!C116))="","",OFFSET('Hygiene Data'!$C$12,0,10*ROW('Hygiene Data'!C116)))</f>
        <v/>
      </c>
      <c r="DP122" s="32" t="str">
        <f ca="true">+IF(OFFSET('Hygiene Data'!$C$13,0,10*ROW('Hygiene Data'!C116))="","",OFFSET('Hygiene Data'!$C$13,0,10*ROW('Hygiene Data'!C116)))</f>
        <v/>
      </c>
      <c r="DQ122" s="32" t="str">
        <f ca="true">+IF(OFFSET('Hygiene Data'!$C$14,0,10*ROW('Hygiene Data'!C116))="","",OFFSET('Hygiene Data'!$C$14,0,10*ROW('Hygiene Data'!C116)))</f>
        <v/>
      </c>
      <c r="DR122" s="32" t="str">
        <f ca="true">+IF(OFFSET('Hygiene Data'!$D$12,0,10*ROW('Hygiene Data'!D116))="","",OFFSET('Hygiene Data'!$D$12,0,10*ROW('Hygiene Data'!D116)))</f>
        <v/>
      </c>
      <c r="DS122" s="32" t="str">
        <f ca="true">+IF(OFFSET('Hygiene Data'!$D$13,0,10*ROW('Hygiene Data'!D116))="","",OFFSET('Hygiene Data'!$D$13,0,10*ROW('Hygiene Data'!D116)))</f>
        <v/>
      </c>
      <c r="DT122" s="32" t="str">
        <f ca="true">+IF(OFFSET('Hygiene Data'!$D$14,0,10*ROW('Hygiene Data'!D116))="","",OFFSET('Hygiene Data'!$D$14,0,10*ROW('Hygiene Data'!D116)))</f>
        <v/>
      </c>
      <c r="DU122" s="32" t="str">
        <f ca="true">+IF(OFFSET('Hygiene Data'!$E$12,0,10*ROW('Hygiene Data'!E116))="","",OFFSET('Hygiene Data'!$E$12,0,10*ROW('Hygiene Data'!E116)))</f>
        <v/>
      </c>
      <c r="DV122" s="32" t="str">
        <f ca="true">+IF(OFFSET('Hygiene Data'!$E$13,0,10*ROW('Hygiene Data'!E116))="","",OFFSET('Hygiene Data'!$E$13,0,10*ROW('Hygiene Data'!E116)))</f>
        <v/>
      </c>
      <c r="DW122" s="32" t="str">
        <f ca="true">+IF(OFFSET('Hygiene Data'!$E$14,0,10*ROW('Hygiene Data'!E116))="","",OFFSET('Hygiene Data'!$E$14,0,10*ROW('Hygiene Data'!E116)))</f>
        <v/>
      </c>
      <c r="DX122" s="32" t="str">
        <f ca="true">+IF(OFFSET('Hygiene Data'!$F$12,0,10*ROW('Hygiene Data'!F116))="","",OFFSET('Hygiene Data'!$F$12,0,10*ROW('Hygiene Data'!F116)))</f>
        <v/>
      </c>
      <c r="DY122" s="32" t="str">
        <f ca="true">+IF(OFFSET('Hygiene Data'!$F$13,0,10*ROW('Hygiene Data'!F116))="","",OFFSET('Hygiene Data'!$F$13,0,10*ROW('Hygiene Data'!F116)))</f>
        <v/>
      </c>
      <c r="DZ122" s="32" t="str">
        <f ca="true">+IF(OFFSET('Hygiene Data'!$F$14,0,10*ROW('Hygiene Data'!F116))="","",OFFSET('Hygiene Data'!$F$14,0,10*ROW('Hygiene Data'!F116)))</f>
        <v/>
      </c>
      <c r="EA122" s="32" t="str">
        <f ca="true">+IF(OFFSET('Hygiene Data'!$G$12,0,10*ROW('Hygiene Data'!G116))="","",OFFSET('Hygiene Data'!$G$12,0,10*ROW('Hygiene Data'!G116)))</f>
        <v/>
      </c>
      <c r="EB122" s="32" t="str">
        <f ca="true">+IF(OFFSET('Hygiene Data'!$G$13,0,10*ROW('Hygiene Data'!G116))="","",OFFSET('Hygiene Data'!$G$13,0,10*ROW('Hygiene Data'!G116)))</f>
        <v/>
      </c>
      <c r="EC122" s="32" t="str">
        <f ca="true">+IF(OFFSET('Hygiene Data'!$G$14,0,10*ROW('Hygiene Data'!G116))="","",OFFSET('Hygiene Data'!$G$14,0,10*ROW('Hygiene Data'!G116)))</f>
        <v/>
      </c>
      <c r="ED122" s="32" t="str">
        <f ca="true">+IF(OFFSET('Hygiene Data'!$H$12,0,10*ROW('Hygiene Data'!H116))="","",OFFSET('Hygiene Data'!$H$12,0,10*ROW('Hygiene Data'!H116)))</f>
        <v/>
      </c>
      <c r="EE122" s="32" t="str">
        <f ca="true">+IF(OFFSET('Hygiene Data'!$H$13,0,10*ROW('Hygiene Data'!H116))="","",OFFSET('Hygiene Data'!$H$13,0,10*ROW('Hygiene Data'!H116)))</f>
        <v/>
      </c>
      <c r="EF122" s="32" t="str">
        <f ca="true">+IF(OFFSET('Hygiene Data'!$H$14,0,10*ROW('Hygiene Data'!H116))="","",OFFSET('Hygiene Data'!$H$14,0,10*ROW('Hygiene Data'!H116)))</f>
        <v/>
      </c>
    </row>
    <row r="123" x14ac:dyDescent="0.2">
      <c r="A123" s="55" t="str">
        <f ca="true">+IF(OFFSET('Water Data'!$B$1,0,10*ROW('Water Data'!B120))="","",OFFSET('Water Data'!$B$1,0,10*ROW('Water Data'!B120)))</f>
        <v/>
      </c>
      <c r="B123" s="55" t="str">
        <f ca="true">+IF(OFFSET('Water Data'!$A$3,0,10*ROW('Water Data'!A120))="","",OFFSET('Water Data'!$A$3,0,10*ROW('Water Data'!A120)))</f>
        <v/>
      </c>
      <c r="C123" s="55" t="str">
        <f ca="true">+IF(OFFSET('Water Data'!$C$3,0,10*ROW('Water Data'!C120))="","",OFFSET('Water Data'!$C$3,0,10*ROW('Water Data'!C120)))</f>
        <v/>
      </c>
      <c r="D123" s="243"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3"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3"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3"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3"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3"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3"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3"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3"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3"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3"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3"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3"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3"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3"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3"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3"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3"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4"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4"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4"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4"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4"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4"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4"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4"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4"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4"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4"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4"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4"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4"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4"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4"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4"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4"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4"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4"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4"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4"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4"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4"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4"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4"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4"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4"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4"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4"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5"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5"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5"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5"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5"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5"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5"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5"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5"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5"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5"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5"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5"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5"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5"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5"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5"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5"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2" t="str">
        <f ca="true">+IF(OFFSET('Water Data'!$C$28,0,10*ROW('Water Data'!C117))="","",OFFSET('Water Data'!$C$28,0,10*ROW('Water Data'!C117)))</f>
        <v/>
      </c>
      <c r="BT123" s="32" t="str">
        <f ca="true">+IF(OFFSET('Water Data'!$C$29,0,10*ROW('Water Data'!C117))="","",OFFSET('Water Data'!$C$29,0,10*ROW('Water Data'!C117)))</f>
        <v/>
      </c>
      <c r="BU123" s="32" t="str">
        <f ca="true">+IF(OFFSET('Water Data'!$C$30,0,10*ROW('Water Data'!C117))="","",OFFSET('Water Data'!$C$30,0,10*ROW('Water Data'!C117)))</f>
        <v/>
      </c>
      <c r="BV123" s="32" t="str">
        <f ca="true">+IF(OFFSET('Water Data'!$D$28,0,10*ROW('Water Data'!D117))="","",OFFSET('Water Data'!$D$28,0,10*ROW('Water Data'!D117)))</f>
        <v/>
      </c>
      <c r="BW123" s="32" t="str">
        <f ca="true">+IF(OFFSET('Water Data'!$D$29,0,10*ROW('Water Data'!D117))="","",OFFSET('Water Data'!$D$29,0,10*ROW('Water Data'!D117)))</f>
        <v/>
      </c>
      <c r="BX123" s="32" t="str">
        <f ca="true">+IF(OFFSET('Water Data'!$D$30,0,10*ROW('Water Data'!D117))="","",OFFSET('Water Data'!$D$30,0,10*ROW('Water Data'!D117)))</f>
        <v/>
      </c>
      <c r="BY123" s="32" t="str">
        <f ca="true">+IF(OFFSET('Water Data'!$E$28,0,10*ROW('Water Data'!E117))="","",OFFSET('Water Data'!$E$28,0,10*ROW('Water Data'!E117)))</f>
        <v/>
      </c>
      <c r="BZ123" s="32" t="str">
        <f ca="true">+IF(OFFSET('Water Data'!$E$29,0,10*ROW('Water Data'!E117))="","",OFFSET('Water Data'!$E$29,0,10*ROW('Water Data'!E117)))</f>
        <v/>
      </c>
      <c r="CA123" s="32" t="str">
        <f ca="true">+IF(OFFSET('Water Data'!$E$30,0,10*ROW('Water Data'!E117))="","",OFFSET('Water Data'!$E$30,0,10*ROW('Water Data'!E117)))</f>
        <v/>
      </c>
      <c r="CB123" s="32" t="str">
        <f ca="true">+IF(OFFSET('Water Data'!$F$28,0,10*ROW('Water Data'!F117))="","",OFFSET('Water Data'!$F$28,0,10*ROW('Water Data'!F117)))</f>
        <v/>
      </c>
      <c r="CC123" s="32" t="str">
        <f ca="true">+IF(OFFSET('Water Data'!$F$29,0,10*ROW('Water Data'!F117))="","",OFFSET('Water Data'!$F$29,0,10*ROW('Water Data'!F117)))</f>
        <v/>
      </c>
      <c r="CD123" s="32" t="str">
        <f ca="true">+IF(OFFSET('Water Data'!$F$30,0,10*ROW('Water Data'!F117))="","",OFFSET('Water Data'!$F$30,0,10*ROW('Water Data'!F117)))</f>
        <v/>
      </c>
      <c r="CE123" s="32" t="str">
        <f ca="true">+IF(OFFSET('Water Data'!$G$28,0,10*ROW('Water Data'!G117))="","",OFFSET('Water Data'!$G$28,0,10*ROW('Water Data'!G117)))</f>
        <v/>
      </c>
      <c r="CF123" s="32" t="str">
        <f ca="true">+IF(OFFSET('Water Data'!$G$29,0,10*ROW('Water Data'!G117))="","",OFFSET('Water Data'!$G$29,0,10*ROW('Water Data'!G117)))</f>
        <v/>
      </c>
      <c r="CG123" s="32" t="str">
        <f ca="true">+IF(OFFSET('Water Data'!$G$30,0,10*ROW('Water Data'!G117))="","",OFFSET('Water Data'!$G$30,0,10*ROW('Water Data'!G117)))</f>
        <v/>
      </c>
      <c r="CH123" s="32" t="str">
        <f ca="true">+IF(OFFSET('Water Data'!$H$28,0,10*ROW('Water Data'!H117))="","",OFFSET('Water Data'!$H$28,0,10*ROW('Water Data'!H117)))</f>
        <v/>
      </c>
      <c r="CI123" s="32" t="str">
        <f ca="true">+IF(OFFSET('Water Data'!$H$29,0,10*ROW('Water Data'!H117))="","",OFFSET('Water Data'!$H$29,0,10*ROW('Water Data'!H117)))</f>
        <v/>
      </c>
      <c r="CJ123" s="32" t="str">
        <f ca="true">+IF(OFFSET('Water Data'!$H$30,0,10*ROW('Water Data'!H117))="","",OFFSET('Water Data'!$H$30,0,10*ROW('Water Data'!H117)))</f>
        <v/>
      </c>
      <c r="CK123" s="32" t="str">
        <f ca="true">+IF(OFFSET('Sanitation Data'!$C$29,0,10*ROW('Sanitation Data'!C117))="","",OFFSET('Sanitation Data'!$C$29,0,10*ROW('Sanitation Data'!C117)))</f>
        <v/>
      </c>
      <c r="CL123" s="32" t="str">
        <f ca="true">+IF(OFFSET('Sanitation Data'!$C$30,0,10*ROW('Sanitation Data'!C117))="","",OFFSET('Sanitation Data'!$C$30,0,10*ROW('Sanitation Data'!C117)))</f>
        <v/>
      </c>
      <c r="CM123" s="32" t="str">
        <f ca="true">+IF(OFFSET('Sanitation Data'!$C$31,0,10*ROW('Sanitation Data'!C117))="","",OFFSET('Sanitation Data'!$C$31,0,10*ROW('Sanitation Data'!C117)))</f>
        <v/>
      </c>
      <c r="CN123" s="32" t="str">
        <f ca="true">+IF(OFFSET('Sanitation Data'!$C$32,0,10*ROW('Sanitation Data'!C117))="","",OFFSET('Sanitation Data'!$C$32,0,10*ROW('Sanitation Data'!C117)))</f>
        <v/>
      </c>
      <c r="CO123" s="32" t="str">
        <f ca="true">+IF(OFFSET('Sanitation Data'!$C$33,0,10*ROW('Sanitation Data'!C117))="","",OFFSET('Sanitation Data'!$C$33,0,10*ROW('Sanitation Data'!C117)))</f>
        <v/>
      </c>
      <c r="CP123" s="32" t="str">
        <f ca="true">+IF(OFFSET('Sanitation Data'!$D$29,0,10*ROW('Sanitation Data'!D117))="","",OFFSET('Sanitation Data'!$D$29,0,10*ROW('Sanitation Data'!D117)))</f>
        <v/>
      </c>
      <c r="CQ123" s="32" t="str">
        <f ca="true">+IF(OFFSET('Sanitation Data'!$D$30,0,10*ROW('Sanitation Data'!D117))="","",OFFSET('Sanitation Data'!$D$30,0,10*ROW('Sanitation Data'!D117)))</f>
        <v/>
      </c>
      <c r="CR123" s="32" t="str">
        <f ca="true">+IF(OFFSET('Sanitation Data'!$D$31,0,10*ROW('Sanitation Data'!D117))="","",OFFSET('Sanitation Data'!$D$31,0,10*ROW('Sanitation Data'!D117)))</f>
        <v/>
      </c>
      <c r="CS123" s="32" t="str">
        <f ca="true">+IF(OFFSET('Sanitation Data'!$D$32,0,10*ROW('Sanitation Data'!D117))="","",OFFSET('Sanitation Data'!$D$32,0,10*ROW('Sanitation Data'!D117)))</f>
        <v/>
      </c>
      <c r="CT123" s="32" t="str">
        <f ca="true">+IF(OFFSET('Sanitation Data'!$D$33,0,10*ROW('Sanitation Data'!D117))="","",OFFSET('Sanitation Data'!$D$33,0,10*ROW('Sanitation Data'!D117)))</f>
        <v/>
      </c>
      <c r="CU123" s="32" t="str">
        <f ca="true">+IF(OFFSET('Sanitation Data'!$E$29,0,10*ROW('Sanitation Data'!E117))="","",OFFSET('Sanitation Data'!$E$29,0,10*ROW('Sanitation Data'!E117)))</f>
        <v/>
      </c>
      <c r="CV123" s="32" t="str">
        <f ca="true">+IF(OFFSET('Sanitation Data'!$E$30,0,10*ROW('Sanitation Data'!E117))="","",OFFSET('Sanitation Data'!$E$30,0,10*ROW('Sanitation Data'!E117)))</f>
        <v/>
      </c>
      <c r="CW123" s="32" t="str">
        <f ca="true">+IF(OFFSET('Sanitation Data'!$E$31,0,10*ROW('Sanitation Data'!E117))="","",OFFSET('Sanitation Data'!$E$31,0,10*ROW('Sanitation Data'!E117)))</f>
        <v/>
      </c>
      <c r="CX123" s="32" t="str">
        <f ca="true">+IF(OFFSET('Sanitation Data'!$E$32,0,10*ROW('Sanitation Data'!E117))="","",OFFSET('Sanitation Data'!$E$32,0,10*ROW('Sanitation Data'!E117)))</f>
        <v/>
      </c>
      <c r="CY123" s="32" t="str">
        <f ca="true">+IF(OFFSET('Sanitation Data'!$E$33,0,10*ROW('Sanitation Data'!E117))="","",OFFSET('Sanitation Data'!$E$33,0,10*ROW('Sanitation Data'!E117)))</f>
        <v/>
      </c>
      <c r="CZ123" s="32" t="str">
        <f ca="true">+IF(OFFSET('Sanitation Data'!$F$29,0,10*ROW('Sanitation Data'!F117))="","",OFFSET('Sanitation Data'!$F$29,0,10*ROW('Sanitation Data'!F117)))</f>
        <v/>
      </c>
      <c r="DA123" s="32" t="str">
        <f ca="true">+IF(OFFSET('Sanitation Data'!$F$30,0,10*ROW('Sanitation Data'!F117))="","",OFFSET('Sanitation Data'!$F$30,0,10*ROW('Sanitation Data'!F117)))</f>
        <v/>
      </c>
      <c r="DB123" s="32" t="str">
        <f ca="true">+IF(OFFSET('Sanitation Data'!$F$31,0,10*ROW('Sanitation Data'!F117))="","",OFFSET('Sanitation Data'!$F$31,0,10*ROW('Sanitation Data'!F117)))</f>
        <v/>
      </c>
      <c r="DC123" s="32" t="str">
        <f ca="true">+IF(OFFSET('Sanitation Data'!$F$32,0,10*ROW('Sanitation Data'!F117))="","",OFFSET('Sanitation Data'!$F$32,0,10*ROW('Sanitation Data'!F117)))</f>
        <v/>
      </c>
      <c r="DD123" s="32" t="str">
        <f ca="true">+IF(OFFSET('Sanitation Data'!$F$33,0,10*ROW('Sanitation Data'!F117))="","",OFFSET('Sanitation Data'!$F$33,0,10*ROW('Sanitation Data'!F117)))</f>
        <v/>
      </c>
      <c r="DE123" s="32" t="str">
        <f ca="true">+IF(OFFSET('Sanitation Data'!$G$29,0,10*ROW('Sanitation Data'!G117))="","",OFFSET('Sanitation Data'!$G$29,0,10*ROW('Sanitation Data'!G117)))</f>
        <v/>
      </c>
      <c r="DF123" s="32" t="str">
        <f ca="true">+IF(OFFSET('Sanitation Data'!$G$30,0,10*ROW('Sanitation Data'!G117))="","",OFFSET('Sanitation Data'!$G$30,0,10*ROW('Sanitation Data'!G117)))</f>
        <v/>
      </c>
      <c r="DG123" s="32" t="str">
        <f ca="true">+IF(OFFSET('Sanitation Data'!$G$31,0,10*ROW('Sanitation Data'!G117))="","",OFFSET('Sanitation Data'!$G$31,0,10*ROW('Sanitation Data'!G117)))</f>
        <v/>
      </c>
      <c r="DH123" s="32" t="str">
        <f ca="true">+IF(OFFSET('Sanitation Data'!$G$32,0,10*ROW('Sanitation Data'!G117))="","",OFFSET('Sanitation Data'!$G$32,0,10*ROW('Sanitation Data'!G117)))</f>
        <v/>
      </c>
      <c r="DI123" s="32" t="str">
        <f ca="true">+IF(OFFSET('Sanitation Data'!$G$33,0,10*ROW('Sanitation Data'!G117))="","",OFFSET('Sanitation Data'!$G$33,0,10*ROW('Sanitation Data'!G117)))</f>
        <v/>
      </c>
      <c r="DJ123" s="32" t="str">
        <f ca="true">+IF(OFFSET('Sanitation Data'!$H$29,0,10*ROW('Sanitation Data'!H117))="","",OFFSET('Sanitation Data'!$H$29,0,10*ROW('Sanitation Data'!H117)))</f>
        <v/>
      </c>
      <c r="DK123" s="32" t="str">
        <f ca="true">+IF(OFFSET('Sanitation Data'!$H$30,0,10*ROW('Sanitation Data'!H117))="","",OFFSET('Sanitation Data'!$H$30,0,10*ROW('Sanitation Data'!H117)))</f>
        <v/>
      </c>
      <c r="DL123" s="32" t="str">
        <f ca="true">+IF(OFFSET('Sanitation Data'!$H$31,0,10*ROW('Sanitation Data'!H117))="","",OFFSET('Sanitation Data'!$H$31,0,10*ROW('Sanitation Data'!H117)))</f>
        <v/>
      </c>
      <c r="DM123" s="32" t="str">
        <f ca="true">+IF(OFFSET('Sanitation Data'!$H$32,0,10*ROW('Sanitation Data'!H117))="","",OFFSET('Sanitation Data'!$H$32,0,10*ROW('Sanitation Data'!H117)))</f>
        <v/>
      </c>
      <c r="DN123" s="32" t="str">
        <f ca="true">+IF(OFFSET('Sanitation Data'!$H$33,0,10*ROW('Sanitation Data'!H117))="","",OFFSET('Sanitation Data'!$H$33,0,10*ROW('Sanitation Data'!H117)))</f>
        <v/>
      </c>
      <c r="DO123" s="32" t="str">
        <f ca="true">+IF(OFFSET('Hygiene Data'!$C$12,0,10*ROW('Hygiene Data'!C117))="","",OFFSET('Hygiene Data'!$C$12,0,10*ROW('Hygiene Data'!C117)))</f>
        <v/>
      </c>
      <c r="DP123" s="32" t="str">
        <f ca="true">+IF(OFFSET('Hygiene Data'!$C$13,0,10*ROW('Hygiene Data'!C117))="","",OFFSET('Hygiene Data'!$C$13,0,10*ROW('Hygiene Data'!C117)))</f>
        <v/>
      </c>
      <c r="DQ123" s="32" t="str">
        <f ca="true">+IF(OFFSET('Hygiene Data'!$C$14,0,10*ROW('Hygiene Data'!C117))="","",OFFSET('Hygiene Data'!$C$14,0,10*ROW('Hygiene Data'!C117)))</f>
        <v/>
      </c>
      <c r="DR123" s="32" t="str">
        <f ca="true">+IF(OFFSET('Hygiene Data'!$D$12,0,10*ROW('Hygiene Data'!D117))="","",OFFSET('Hygiene Data'!$D$12,0,10*ROW('Hygiene Data'!D117)))</f>
        <v/>
      </c>
      <c r="DS123" s="32" t="str">
        <f ca="true">+IF(OFFSET('Hygiene Data'!$D$13,0,10*ROW('Hygiene Data'!D117))="","",OFFSET('Hygiene Data'!$D$13,0,10*ROW('Hygiene Data'!D117)))</f>
        <v/>
      </c>
      <c r="DT123" s="32" t="str">
        <f ca="true">+IF(OFFSET('Hygiene Data'!$D$14,0,10*ROW('Hygiene Data'!D117))="","",OFFSET('Hygiene Data'!$D$14,0,10*ROW('Hygiene Data'!D117)))</f>
        <v/>
      </c>
      <c r="DU123" s="32" t="str">
        <f ca="true">+IF(OFFSET('Hygiene Data'!$E$12,0,10*ROW('Hygiene Data'!E117))="","",OFFSET('Hygiene Data'!$E$12,0,10*ROW('Hygiene Data'!E117)))</f>
        <v/>
      </c>
      <c r="DV123" s="32" t="str">
        <f ca="true">+IF(OFFSET('Hygiene Data'!$E$13,0,10*ROW('Hygiene Data'!E117))="","",OFFSET('Hygiene Data'!$E$13,0,10*ROW('Hygiene Data'!E117)))</f>
        <v/>
      </c>
      <c r="DW123" s="32" t="str">
        <f ca="true">+IF(OFFSET('Hygiene Data'!$E$14,0,10*ROW('Hygiene Data'!E117))="","",OFFSET('Hygiene Data'!$E$14,0,10*ROW('Hygiene Data'!E117)))</f>
        <v/>
      </c>
      <c r="DX123" s="32" t="str">
        <f ca="true">+IF(OFFSET('Hygiene Data'!$F$12,0,10*ROW('Hygiene Data'!F117))="","",OFFSET('Hygiene Data'!$F$12,0,10*ROW('Hygiene Data'!F117)))</f>
        <v/>
      </c>
      <c r="DY123" s="32" t="str">
        <f ca="true">+IF(OFFSET('Hygiene Data'!$F$13,0,10*ROW('Hygiene Data'!F117))="","",OFFSET('Hygiene Data'!$F$13,0,10*ROW('Hygiene Data'!F117)))</f>
        <v/>
      </c>
      <c r="DZ123" s="32" t="str">
        <f ca="true">+IF(OFFSET('Hygiene Data'!$F$14,0,10*ROW('Hygiene Data'!F117))="","",OFFSET('Hygiene Data'!$F$14,0,10*ROW('Hygiene Data'!F117)))</f>
        <v/>
      </c>
      <c r="EA123" s="32" t="str">
        <f ca="true">+IF(OFFSET('Hygiene Data'!$G$12,0,10*ROW('Hygiene Data'!G117))="","",OFFSET('Hygiene Data'!$G$12,0,10*ROW('Hygiene Data'!G117)))</f>
        <v/>
      </c>
      <c r="EB123" s="32" t="str">
        <f ca="true">+IF(OFFSET('Hygiene Data'!$G$13,0,10*ROW('Hygiene Data'!G117))="","",OFFSET('Hygiene Data'!$G$13,0,10*ROW('Hygiene Data'!G117)))</f>
        <v/>
      </c>
      <c r="EC123" s="32" t="str">
        <f ca="true">+IF(OFFSET('Hygiene Data'!$G$14,0,10*ROW('Hygiene Data'!G117))="","",OFFSET('Hygiene Data'!$G$14,0,10*ROW('Hygiene Data'!G117)))</f>
        <v/>
      </c>
      <c r="ED123" s="32" t="str">
        <f ca="true">+IF(OFFSET('Hygiene Data'!$H$12,0,10*ROW('Hygiene Data'!H117))="","",OFFSET('Hygiene Data'!$H$12,0,10*ROW('Hygiene Data'!H117)))</f>
        <v/>
      </c>
      <c r="EE123" s="32" t="str">
        <f ca="true">+IF(OFFSET('Hygiene Data'!$H$13,0,10*ROW('Hygiene Data'!H117))="","",OFFSET('Hygiene Data'!$H$13,0,10*ROW('Hygiene Data'!H117)))</f>
        <v/>
      </c>
      <c r="EF123" s="32" t="str">
        <f ca="true">+IF(OFFSET('Hygiene Data'!$H$14,0,10*ROW('Hygiene Data'!H117))="","",OFFSET('Hygiene Data'!$H$14,0,10*ROW('Hygiene Data'!H117)))</f>
        <v/>
      </c>
    </row>
    <row r="124" x14ac:dyDescent="0.2">
      <c r="A124" s="55" t="str">
        <f ca="true">+IF(OFFSET('Water Data'!$B$1,0,10*ROW('Water Data'!B121))="","",OFFSET('Water Data'!$B$1,0,10*ROW('Water Data'!B121)))</f>
        <v/>
      </c>
      <c r="B124" s="55" t="str">
        <f ca="true">+IF(OFFSET('Water Data'!$A$3,0,10*ROW('Water Data'!A121))="","",OFFSET('Water Data'!$A$3,0,10*ROW('Water Data'!A121)))</f>
        <v/>
      </c>
      <c r="C124" s="55" t="str">
        <f ca="true">+IF(OFFSET('Water Data'!$C$3,0,10*ROW('Water Data'!C121))="","",OFFSET('Water Data'!$C$3,0,10*ROW('Water Data'!C121)))</f>
        <v/>
      </c>
      <c r="D124" s="243"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3"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3"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3"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3"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3"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3"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3"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3"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3"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3"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3"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3"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3"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3"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3"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3"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3"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4"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4"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4"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4"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4"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4"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4"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4"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4"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4"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4"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4"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4"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4"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4"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4"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4"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4"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4"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4"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4"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4"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4"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4"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4"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4"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4"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4"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4"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4"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5"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5"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5"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5"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5"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5"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5"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5"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5"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5"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5"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5"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5"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5"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5"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5"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5"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5"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2" t="str">
        <f ca="true">+IF(OFFSET('Water Data'!$C$28,0,10*ROW('Water Data'!C118))="","",OFFSET('Water Data'!$C$28,0,10*ROW('Water Data'!C118)))</f>
        <v/>
      </c>
      <c r="BT124" s="32" t="str">
        <f ca="true">+IF(OFFSET('Water Data'!$C$29,0,10*ROW('Water Data'!C118))="","",OFFSET('Water Data'!$C$29,0,10*ROW('Water Data'!C118)))</f>
        <v/>
      </c>
      <c r="BU124" s="32" t="str">
        <f ca="true">+IF(OFFSET('Water Data'!$C$30,0,10*ROW('Water Data'!C118))="","",OFFSET('Water Data'!$C$30,0,10*ROW('Water Data'!C118)))</f>
        <v/>
      </c>
      <c r="BV124" s="32" t="str">
        <f ca="true">+IF(OFFSET('Water Data'!$D$28,0,10*ROW('Water Data'!D118))="","",OFFSET('Water Data'!$D$28,0,10*ROW('Water Data'!D118)))</f>
        <v/>
      </c>
      <c r="BW124" s="32" t="str">
        <f ca="true">+IF(OFFSET('Water Data'!$D$29,0,10*ROW('Water Data'!D118))="","",OFFSET('Water Data'!$D$29,0,10*ROW('Water Data'!D118)))</f>
        <v/>
      </c>
      <c r="BX124" s="32" t="str">
        <f ca="true">+IF(OFFSET('Water Data'!$D$30,0,10*ROW('Water Data'!D118))="","",OFFSET('Water Data'!$D$30,0,10*ROW('Water Data'!D118)))</f>
        <v/>
      </c>
      <c r="BY124" s="32" t="str">
        <f ca="true">+IF(OFFSET('Water Data'!$E$28,0,10*ROW('Water Data'!E118))="","",OFFSET('Water Data'!$E$28,0,10*ROW('Water Data'!E118)))</f>
        <v/>
      </c>
      <c r="BZ124" s="32" t="str">
        <f ca="true">+IF(OFFSET('Water Data'!$E$29,0,10*ROW('Water Data'!E118))="","",OFFSET('Water Data'!$E$29,0,10*ROW('Water Data'!E118)))</f>
        <v/>
      </c>
      <c r="CA124" s="32" t="str">
        <f ca="true">+IF(OFFSET('Water Data'!$E$30,0,10*ROW('Water Data'!E118))="","",OFFSET('Water Data'!$E$30,0,10*ROW('Water Data'!E118)))</f>
        <v/>
      </c>
      <c r="CB124" s="32" t="str">
        <f ca="true">+IF(OFFSET('Water Data'!$F$28,0,10*ROW('Water Data'!F118))="","",OFFSET('Water Data'!$F$28,0,10*ROW('Water Data'!F118)))</f>
        <v/>
      </c>
      <c r="CC124" s="32" t="str">
        <f ca="true">+IF(OFFSET('Water Data'!$F$29,0,10*ROW('Water Data'!F118))="","",OFFSET('Water Data'!$F$29,0,10*ROW('Water Data'!F118)))</f>
        <v/>
      </c>
      <c r="CD124" s="32" t="str">
        <f ca="true">+IF(OFFSET('Water Data'!$F$30,0,10*ROW('Water Data'!F118))="","",OFFSET('Water Data'!$F$30,0,10*ROW('Water Data'!F118)))</f>
        <v/>
      </c>
      <c r="CE124" s="32" t="str">
        <f ca="true">+IF(OFFSET('Water Data'!$G$28,0,10*ROW('Water Data'!G118))="","",OFFSET('Water Data'!$G$28,0,10*ROW('Water Data'!G118)))</f>
        <v/>
      </c>
      <c r="CF124" s="32" t="str">
        <f ca="true">+IF(OFFSET('Water Data'!$G$29,0,10*ROW('Water Data'!G118))="","",OFFSET('Water Data'!$G$29,0,10*ROW('Water Data'!G118)))</f>
        <v/>
      </c>
      <c r="CG124" s="32" t="str">
        <f ca="true">+IF(OFFSET('Water Data'!$G$30,0,10*ROW('Water Data'!G118))="","",OFFSET('Water Data'!$G$30,0,10*ROW('Water Data'!G118)))</f>
        <v/>
      </c>
      <c r="CH124" s="32" t="str">
        <f ca="true">+IF(OFFSET('Water Data'!$H$28,0,10*ROW('Water Data'!H118))="","",OFFSET('Water Data'!$H$28,0,10*ROW('Water Data'!H118)))</f>
        <v/>
      </c>
      <c r="CI124" s="32" t="str">
        <f ca="true">+IF(OFFSET('Water Data'!$H$29,0,10*ROW('Water Data'!H118))="","",OFFSET('Water Data'!$H$29,0,10*ROW('Water Data'!H118)))</f>
        <v/>
      </c>
      <c r="CJ124" s="32" t="str">
        <f ca="true">+IF(OFFSET('Water Data'!$H$30,0,10*ROW('Water Data'!H118))="","",OFFSET('Water Data'!$H$30,0,10*ROW('Water Data'!H118)))</f>
        <v/>
      </c>
      <c r="CK124" s="32" t="str">
        <f ca="true">+IF(OFFSET('Sanitation Data'!$C$29,0,10*ROW('Sanitation Data'!C118))="","",OFFSET('Sanitation Data'!$C$29,0,10*ROW('Sanitation Data'!C118)))</f>
        <v/>
      </c>
      <c r="CL124" s="32" t="str">
        <f ca="true">+IF(OFFSET('Sanitation Data'!$C$30,0,10*ROW('Sanitation Data'!C118))="","",OFFSET('Sanitation Data'!$C$30,0,10*ROW('Sanitation Data'!C118)))</f>
        <v/>
      </c>
      <c r="CM124" s="32" t="str">
        <f ca="true">+IF(OFFSET('Sanitation Data'!$C$31,0,10*ROW('Sanitation Data'!C118))="","",OFFSET('Sanitation Data'!$C$31,0,10*ROW('Sanitation Data'!C118)))</f>
        <v/>
      </c>
      <c r="CN124" s="32" t="str">
        <f ca="true">+IF(OFFSET('Sanitation Data'!$C$32,0,10*ROW('Sanitation Data'!C118))="","",OFFSET('Sanitation Data'!$C$32,0,10*ROW('Sanitation Data'!C118)))</f>
        <v/>
      </c>
      <c r="CO124" s="32" t="str">
        <f ca="true">+IF(OFFSET('Sanitation Data'!$C$33,0,10*ROW('Sanitation Data'!C118))="","",OFFSET('Sanitation Data'!$C$33,0,10*ROW('Sanitation Data'!C118)))</f>
        <v/>
      </c>
      <c r="CP124" s="32" t="str">
        <f ca="true">+IF(OFFSET('Sanitation Data'!$D$29,0,10*ROW('Sanitation Data'!D118))="","",OFFSET('Sanitation Data'!$D$29,0,10*ROW('Sanitation Data'!D118)))</f>
        <v/>
      </c>
      <c r="CQ124" s="32" t="str">
        <f ca="true">+IF(OFFSET('Sanitation Data'!$D$30,0,10*ROW('Sanitation Data'!D118))="","",OFFSET('Sanitation Data'!$D$30,0,10*ROW('Sanitation Data'!D118)))</f>
        <v/>
      </c>
      <c r="CR124" s="32" t="str">
        <f ca="true">+IF(OFFSET('Sanitation Data'!$D$31,0,10*ROW('Sanitation Data'!D118))="","",OFFSET('Sanitation Data'!$D$31,0,10*ROW('Sanitation Data'!D118)))</f>
        <v/>
      </c>
      <c r="CS124" s="32" t="str">
        <f ca="true">+IF(OFFSET('Sanitation Data'!$D$32,0,10*ROW('Sanitation Data'!D118))="","",OFFSET('Sanitation Data'!$D$32,0,10*ROW('Sanitation Data'!D118)))</f>
        <v/>
      </c>
      <c r="CT124" s="32" t="str">
        <f ca="true">+IF(OFFSET('Sanitation Data'!$D$33,0,10*ROW('Sanitation Data'!D118))="","",OFFSET('Sanitation Data'!$D$33,0,10*ROW('Sanitation Data'!D118)))</f>
        <v/>
      </c>
      <c r="CU124" s="32" t="str">
        <f ca="true">+IF(OFFSET('Sanitation Data'!$E$29,0,10*ROW('Sanitation Data'!E118))="","",OFFSET('Sanitation Data'!$E$29,0,10*ROW('Sanitation Data'!E118)))</f>
        <v/>
      </c>
      <c r="CV124" s="32" t="str">
        <f ca="true">+IF(OFFSET('Sanitation Data'!$E$30,0,10*ROW('Sanitation Data'!E118))="","",OFFSET('Sanitation Data'!$E$30,0,10*ROW('Sanitation Data'!E118)))</f>
        <v/>
      </c>
      <c r="CW124" s="32" t="str">
        <f ca="true">+IF(OFFSET('Sanitation Data'!$E$31,0,10*ROW('Sanitation Data'!E118))="","",OFFSET('Sanitation Data'!$E$31,0,10*ROW('Sanitation Data'!E118)))</f>
        <v/>
      </c>
      <c r="CX124" s="32" t="str">
        <f ca="true">+IF(OFFSET('Sanitation Data'!$E$32,0,10*ROW('Sanitation Data'!E118))="","",OFFSET('Sanitation Data'!$E$32,0,10*ROW('Sanitation Data'!E118)))</f>
        <v/>
      </c>
      <c r="CY124" s="32" t="str">
        <f ca="true">+IF(OFFSET('Sanitation Data'!$E$33,0,10*ROW('Sanitation Data'!E118))="","",OFFSET('Sanitation Data'!$E$33,0,10*ROW('Sanitation Data'!E118)))</f>
        <v/>
      </c>
      <c r="CZ124" s="32" t="str">
        <f ca="true">+IF(OFFSET('Sanitation Data'!$F$29,0,10*ROW('Sanitation Data'!F118))="","",OFFSET('Sanitation Data'!$F$29,0,10*ROW('Sanitation Data'!F118)))</f>
        <v/>
      </c>
      <c r="DA124" s="32" t="str">
        <f ca="true">+IF(OFFSET('Sanitation Data'!$F$30,0,10*ROW('Sanitation Data'!F118))="","",OFFSET('Sanitation Data'!$F$30,0,10*ROW('Sanitation Data'!F118)))</f>
        <v/>
      </c>
      <c r="DB124" s="32" t="str">
        <f ca="true">+IF(OFFSET('Sanitation Data'!$F$31,0,10*ROW('Sanitation Data'!F118))="","",OFFSET('Sanitation Data'!$F$31,0,10*ROW('Sanitation Data'!F118)))</f>
        <v/>
      </c>
      <c r="DC124" s="32" t="str">
        <f ca="true">+IF(OFFSET('Sanitation Data'!$F$32,0,10*ROW('Sanitation Data'!F118))="","",OFFSET('Sanitation Data'!$F$32,0,10*ROW('Sanitation Data'!F118)))</f>
        <v/>
      </c>
      <c r="DD124" s="32" t="str">
        <f ca="true">+IF(OFFSET('Sanitation Data'!$F$33,0,10*ROW('Sanitation Data'!F118))="","",OFFSET('Sanitation Data'!$F$33,0,10*ROW('Sanitation Data'!F118)))</f>
        <v/>
      </c>
      <c r="DE124" s="32" t="str">
        <f ca="true">+IF(OFFSET('Sanitation Data'!$G$29,0,10*ROW('Sanitation Data'!G118))="","",OFFSET('Sanitation Data'!$G$29,0,10*ROW('Sanitation Data'!G118)))</f>
        <v/>
      </c>
      <c r="DF124" s="32" t="str">
        <f ca="true">+IF(OFFSET('Sanitation Data'!$G$30,0,10*ROW('Sanitation Data'!G118))="","",OFFSET('Sanitation Data'!$G$30,0,10*ROW('Sanitation Data'!G118)))</f>
        <v/>
      </c>
      <c r="DG124" s="32" t="str">
        <f ca="true">+IF(OFFSET('Sanitation Data'!$G$31,0,10*ROW('Sanitation Data'!G118))="","",OFFSET('Sanitation Data'!$G$31,0,10*ROW('Sanitation Data'!G118)))</f>
        <v/>
      </c>
      <c r="DH124" s="32" t="str">
        <f ca="true">+IF(OFFSET('Sanitation Data'!$G$32,0,10*ROW('Sanitation Data'!G118))="","",OFFSET('Sanitation Data'!$G$32,0,10*ROW('Sanitation Data'!G118)))</f>
        <v/>
      </c>
      <c r="DI124" s="32" t="str">
        <f ca="true">+IF(OFFSET('Sanitation Data'!$G$33,0,10*ROW('Sanitation Data'!G118))="","",OFFSET('Sanitation Data'!$G$33,0,10*ROW('Sanitation Data'!G118)))</f>
        <v/>
      </c>
      <c r="DJ124" s="32" t="str">
        <f ca="true">+IF(OFFSET('Sanitation Data'!$H$29,0,10*ROW('Sanitation Data'!H118))="","",OFFSET('Sanitation Data'!$H$29,0,10*ROW('Sanitation Data'!H118)))</f>
        <v/>
      </c>
      <c r="DK124" s="32" t="str">
        <f ca="true">+IF(OFFSET('Sanitation Data'!$H$30,0,10*ROW('Sanitation Data'!H118))="","",OFFSET('Sanitation Data'!$H$30,0,10*ROW('Sanitation Data'!H118)))</f>
        <v/>
      </c>
      <c r="DL124" s="32" t="str">
        <f ca="true">+IF(OFFSET('Sanitation Data'!$H$31,0,10*ROW('Sanitation Data'!H118))="","",OFFSET('Sanitation Data'!$H$31,0,10*ROW('Sanitation Data'!H118)))</f>
        <v/>
      </c>
      <c r="DM124" s="32" t="str">
        <f ca="true">+IF(OFFSET('Sanitation Data'!$H$32,0,10*ROW('Sanitation Data'!H118))="","",OFFSET('Sanitation Data'!$H$32,0,10*ROW('Sanitation Data'!H118)))</f>
        <v/>
      </c>
      <c r="DN124" s="32" t="str">
        <f ca="true">+IF(OFFSET('Sanitation Data'!$H$33,0,10*ROW('Sanitation Data'!H118))="","",OFFSET('Sanitation Data'!$H$33,0,10*ROW('Sanitation Data'!H118)))</f>
        <v/>
      </c>
      <c r="DO124" s="32" t="str">
        <f ca="true">+IF(OFFSET('Hygiene Data'!$C$12,0,10*ROW('Hygiene Data'!C118))="","",OFFSET('Hygiene Data'!$C$12,0,10*ROW('Hygiene Data'!C118)))</f>
        <v/>
      </c>
      <c r="DP124" s="32" t="str">
        <f ca="true">+IF(OFFSET('Hygiene Data'!$C$13,0,10*ROW('Hygiene Data'!C118))="","",OFFSET('Hygiene Data'!$C$13,0,10*ROW('Hygiene Data'!C118)))</f>
        <v/>
      </c>
      <c r="DQ124" s="32" t="str">
        <f ca="true">+IF(OFFSET('Hygiene Data'!$C$14,0,10*ROW('Hygiene Data'!C118))="","",OFFSET('Hygiene Data'!$C$14,0,10*ROW('Hygiene Data'!C118)))</f>
        <v/>
      </c>
      <c r="DR124" s="32" t="str">
        <f ca="true">+IF(OFFSET('Hygiene Data'!$D$12,0,10*ROW('Hygiene Data'!D118))="","",OFFSET('Hygiene Data'!$D$12,0,10*ROW('Hygiene Data'!D118)))</f>
        <v/>
      </c>
      <c r="DS124" s="32" t="str">
        <f ca="true">+IF(OFFSET('Hygiene Data'!$D$13,0,10*ROW('Hygiene Data'!D118))="","",OFFSET('Hygiene Data'!$D$13,0,10*ROW('Hygiene Data'!D118)))</f>
        <v/>
      </c>
      <c r="DT124" s="32" t="str">
        <f ca="true">+IF(OFFSET('Hygiene Data'!$D$14,0,10*ROW('Hygiene Data'!D118))="","",OFFSET('Hygiene Data'!$D$14,0,10*ROW('Hygiene Data'!D118)))</f>
        <v/>
      </c>
      <c r="DU124" s="32" t="str">
        <f ca="true">+IF(OFFSET('Hygiene Data'!$E$12,0,10*ROW('Hygiene Data'!E118))="","",OFFSET('Hygiene Data'!$E$12,0,10*ROW('Hygiene Data'!E118)))</f>
        <v/>
      </c>
      <c r="DV124" s="32" t="str">
        <f ca="true">+IF(OFFSET('Hygiene Data'!$E$13,0,10*ROW('Hygiene Data'!E118))="","",OFFSET('Hygiene Data'!$E$13,0,10*ROW('Hygiene Data'!E118)))</f>
        <v/>
      </c>
      <c r="DW124" s="32" t="str">
        <f ca="true">+IF(OFFSET('Hygiene Data'!$E$14,0,10*ROW('Hygiene Data'!E118))="","",OFFSET('Hygiene Data'!$E$14,0,10*ROW('Hygiene Data'!E118)))</f>
        <v/>
      </c>
      <c r="DX124" s="32" t="str">
        <f ca="true">+IF(OFFSET('Hygiene Data'!$F$12,0,10*ROW('Hygiene Data'!F118))="","",OFFSET('Hygiene Data'!$F$12,0,10*ROW('Hygiene Data'!F118)))</f>
        <v/>
      </c>
      <c r="DY124" s="32" t="str">
        <f ca="true">+IF(OFFSET('Hygiene Data'!$F$13,0,10*ROW('Hygiene Data'!F118))="","",OFFSET('Hygiene Data'!$F$13,0,10*ROW('Hygiene Data'!F118)))</f>
        <v/>
      </c>
      <c r="DZ124" s="32" t="str">
        <f ca="true">+IF(OFFSET('Hygiene Data'!$F$14,0,10*ROW('Hygiene Data'!F118))="","",OFFSET('Hygiene Data'!$F$14,0,10*ROW('Hygiene Data'!F118)))</f>
        <v/>
      </c>
      <c r="EA124" s="32" t="str">
        <f ca="true">+IF(OFFSET('Hygiene Data'!$G$12,0,10*ROW('Hygiene Data'!G118))="","",OFFSET('Hygiene Data'!$G$12,0,10*ROW('Hygiene Data'!G118)))</f>
        <v/>
      </c>
      <c r="EB124" s="32" t="str">
        <f ca="true">+IF(OFFSET('Hygiene Data'!$G$13,0,10*ROW('Hygiene Data'!G118))="","",OFFSET('Hygiene Data'!$G$13,0,10*ROW('Hygiene Data'!G118)))</f>
        <v/>
      </c>
      <c r="EC124" s="32" t="str">
        <f ca="true">+IF(OFFSET('Hygiene Data'!$G$14,0,10*ROW('Hygiene Data'!G118))="","",OFFSET('Hygiene Data'!$G$14,0,10*ROW('Hygiene Data'!G118)))</f>
        <v/>
      </c>
      <c r="ED124" s="32" t="str">
        <f ca="true">+IF(OFFSET('Hygiene Data'!$H$12,0,10*ROW('Hygiene Data'!H118))="","",OFFSET('Hygiene Data'!$H$12,0,10*ROW('Hygiene Data'!H118)))</f>
        <v/>
      </c>
      <c r="EE124" s="32" t="str">
        <f ca="true">+IF(OFFSET('Hygiene Data'!$H$13,0,10*ROW('Hygiene Data'!H118))="","",OFFSET('Hygiene Data'!$H$13,0,10*ROW('Hygiene Data'!H118)))</f>
        <v/>
      </c>
      <c r="EF124" s="32" t="str">
        <f ca="true">+IF(OFFSET('Hygiene Data'!$H$14,0,10*ROW('Hygiene Data'!H118))="","",OFFSET('Hygiene Data'!$H$14,0,10*ROW('Hygiene Data'!H118)))</f>
        <v/>
      </c>
    </row>
    <row r="125" x14ac:dyDescent="0.2">
      <c r="A125" s="55" t="str">
        <f ca="true">+IF(OFFSET('Water Data'!$B$1,0,10*ROW('Water Data'!B122))="","",OFFSET('Water Data'!$B$1,0,10*ROW('Water Data'!B122)))</f>
        <v/>
      </c>
      <c r="B125" s="55" t="str">
        <f ca="true">+IF(OFFSET('Water Data'!$A$3,0,10*ROW('Water Data'!A122))="","",OFFSET('Water Data'!$A$3,0,10*ROW('Water Data'!A122)))</f>
        <v/>
      </c>
      <c r="C125" s="55" t="str">
        <f ca="true">+IF(OFFSET('Water Data'!$C$3,0,10*ROW('Water Data'!C122))="","",OFFSET('Water Data'!$C$3,0,10*ROW('Water Data'!C122)))</f>
        <v/>
      </c>
      <c r="D125" s="243"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3"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3"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3"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3"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3"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3"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3"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3"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3"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3"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3"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3"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3"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3"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3"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3"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3"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4"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4"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4"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4"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4"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4"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4"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4"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4"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4"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4"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4"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4"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4"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4"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4"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4"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4"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4"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4"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4"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4"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4"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4"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4"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4"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4"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4"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4"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4"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5"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5"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5"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5"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5"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5"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5"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5"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5"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5"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5"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5"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5"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5"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5"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5"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5"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5"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2" t="str">
        <f ca="true">+IF(OFFSET('Water Data'!$C$28,0,10*ROW('Water Data'!C119))="","",OFFSET('Water Data'!$C$28,0,10*ROW('Water Data'!C119)))</f>
        <v/>
      </c>
      <c r="BT125" s="32" t="str">
        <f ca="true">+IF(OFFSET('Water Data'!$C$29,0,10*ROW('Water Data'!C119))="","",OFFSET('Water Data'!$C$29,0,10*ROW('Water Data'!C119)))</f>
        <v/>
      </c>
      <c r="BU125" s="32" t="str">
        <f ca="true">+IF(OFFSET('Water Data'!$C$30,0,10*ROW('Water Data'!C119))="","",OFFSET('Water Data'!$C$30,0,10*ROW('Water Data'!C119)))</f>
        <v/>
      </c>
      <c r="BV125" s="32" t="str">
        <f ca="true">+IF(OFFSET('Water Data'!$D$28,0,10*ROW('Water Data'!D119))="","",OFFSET('Water Data'!$D$28,0,10*ROW('Water Data'!D119)))</f>
        <v/>
      </c>
      <c r="BW125" s="32" t="str">
        <f ca="true">+IF(OFFSET('Water Data'!$D$29,0,10*ROW('Water Data'!D119))="","",OFFSET('Water Data'!$D$29,0,10*ROW('Water Data'!D119)))</f>
        <v/>
      </c>
      <c r="BX125" s="32" t="str">
        <f ca="true">+IF(OFFSET('Water Data'!$D$30,0,10*ROW('Water Data'!D119))="","",OFFSET('Water Data'!$D$30,0,10*ROW('Water Data'!D119)))</f>
        <v/>
      </c>
      <c r="BY125" s="32" t="str">
        <f ca="true">+IF(OFFSET('Water Data'!$E$28,0,10*ROW('Water Data'!E119))="","",OFFSET('Water Data'!$E$28,0,10*ROW('Water Data'!E119)))</f>
        <v/>
      </c>
      <c r="BZ125" s="32" t="str">
        <f ca="true">+IF(OFFSET('Water Data'!$E$29,0,10*ROW('Water Data'!E119))="","",OFFSET('Water Data'!$E$29,0,10*ROW('Water Data'!E119)))</f>
        <v/>
      </c>
      <c r="CA125" s="32" t="str">
        <f ca="true">+IF(OFFSET('Water Data'!$E$30,0,10*ROW('Water Data'!E119))="","",OFFSET('Water Data'!$E$30,0,10*ROW('Water Data'!E119)))</f>
        <v/>
      </c>
      <c r="CB125" s="32" t="str">
        <f ca="true">+IF(OFFSET('Water Data'!$F$28,0,10*ROW('Water Data'!F119))="","",OFFSET('Water Data'!$F$28,0,10*ROW('Water Data'!F119)))</f>
        <v/>
      </c>
      <c r="CC125" s="32" t="str">
        <f ca="true">+IF(OFFSET('Water Data'!$F$29,0,10*ROW('Water Data'!F119))="","",OFFSET('Water Data'!$F$29,0,10*ROW('Water Data'!F119)))</f>
        <v/>
      </c>
      <c r="CD125" s="32" t="str">
        <f ca="true">+IF(OFFSET('Water Data'!$F$30,0,10*ROW('Water Data'!F119))="","",OFFSET('Water Data'!$F$30,0,10*ROW('Water Data'!F119)))</f>
        <v/>
      </c>
      <c r="CE125" s="32" t="str">
        <f ca="true">+IF(OFFSET('Water Data'!$G$28,0,10*ROW('Water Data'!G119))="","",OFFSET('Water Data'!$G$28,0,10*ROW('Water Data'!G119)))</f>
        <v/>
      </c>
      <c r="CF125" s="32" t="str">
        <f ca="true">+IF(OFFSET('Water Data'!$G$29,0,10*ROW('Water Data'!G119))="","",OFFSET('Water Data'!$G$29,0,10*ROW('Water Data'!G119)))</f>
        <v/>
      </c>
      <c r="CG125" s="32" t="str">
        <f ca="true">+IF(OFFSET('Water Data'!$G$30,0,10*ROW('Water Data'!G119))="","",OFFSET('Water Data'!$G$30,0,10*ROW('Water Data'!G119)))</f>
        <v/>
      </c>
      <c r="CH125" s="32" t="str">
        <f ca="true">+IF(OFFSET('Water Data'!$H$28,0,10*ROW('Water Data'!H119))="","",OFFSET('Water Data'!$H$28,0,10*ROW('Water Data'!H119)))</f>
        <v/>
      </c>
      <c r="CI125" s="32" t="str">
        <f ca="true">+IF(OFFSET('Water Data'!$H$29,0,10*ROW('Water Data'!H119))="","",OFFSET('Water Data'!$H$29,0,10*ROW('Water Data'!H119)))</f>
        <v/>
      </c>
      <c r="CJ125" s="32" t="str">
        <f ca="true">+IF(OFFSET('Water Data'!$H$30,0,10*ROW('Water Data'!H119))="","",OFFSET('Water Data'!$H$30,0,10*ROW('Water Data'!H119)))</f>
        <v/>
      </c>
      <c r="CK125" s="32" t="str">
        <f ca="true">+IF(OFFSET('Sanitation Data'!$C$29,0,10*ROW('Sanitation Data'!C119))="","",OFFSET('Sanitation Data'!$C$29,0,10*ROW('Sanitation Data'!C119)))</f>
        <v/>
      </c>
      <c r="CL125" s="32" t="str">
        <f ca="true">+IF(OFFSET('Sanitation Data'!$C$30,0,10*ROW('Sanitation Data'!C119))="","",OFFSET('Sanitation Data'!$C$30,0,10*ROW('Sanitation Data'!C119)))</f>
        <v/>
      </c>
      <c r="CM125" s="32" t="str">
        <f ca="true">+IF(OFFSET('Sanitation Data'!$C$31,0,10*ROW('Sanitation Data'!C119))="","",OFFSET('Sanitation Data'!$C$31,0,10*ROW('Sanitation Data'!C119)))</f>
        <v/>
      </c>
      <c r="CN125" s="32" t="str">
        <f ca="true">+IF(OFFSET('Sanitation Data'!$C$32,0,10*ROW('Sanitation Data'!C119))="","",OFFSET('Sanitation Data'!$C$32,0,10*ROW('Sanitation Data'!C119)))</f>
        <v/>
      </c>
      <c r="CO125" s="32" t="str">
        <f ca="true">+IF(OFFSET('Sanitation Data'!$C$33,0,10*ROW('Sanitation Data'!C119))="","",OFFSET('Sanitation Data'!$C$33,0,10*ROW('Sanitation Data'!C119)))</f>
        <v/>
      </c>
      <c r="CP125" s="32" t="str">
        <f ca="true">+IF(OFFSET('Sanitation Data'!$D$29,0,10*ROW('Sanitation Data'!D119))="","",OFFSET('Sanitation Data'!$D$29,0,10*ROW('Sanitation Data'!D119)))</f>
        <v/>
      </c>
      <c r="CQ125" s="32" t="str">
        <f ca="true">+IF(OFFSET('Sanitation Data'!$D$30,0,10*ROW('Sanitation Data'!D119))="","",OFFSET('Sanitation Data'!$D$30,0,10*ROW('Sanitation Data'!D119)))</f>
        <v/>
      </c>
      <c r="CR125" s="32" t="str">
        <f ca="true">+IF(OFFSET('Sanitation Data'!$D$31,0,10*ROW('Sanitation Data'!D119))="","",OFFSET('Sanitation Data'!$D$31,0,10*ROW('Sanitation Data'!D119)))</f>
        <v/>
      </c>
      <c r="CS125" s="32" t="str">
        <f ca="true">+IF(OFFSET('Sanitation Data'!$D$32,0,10*ROW('Sanitation Data'!D119))="","",OFFSET('Sanitation Data'!$D$32,0,10*ROW('Sanitation Data'!D119)))</f>
        <v/>
      </c>
      <c r="CT125" s="32" t="str">
        <f ca="true">+IF(OFFSET('Sanitation Data'!$D$33,0,10*ROW('Sanitation Data'!D119))="","",OFFSET('Sanitation Data'!$D$33,0,10*ROW('Sanitation Data'!D119)))</f>
        <v/>
      </c>
      <c r="CU125" s="32" t="str">
        <f ca="true">+IF(OFFSET('Sanitation Data'!$E$29,0,10*ROW('Sanitation Data'!E119))="","",OFFSET('Sanitation Data'!$E$29,0,10*ROW('Sanitation Data'!E119)))</f>
        <v/>
      </c>
      <c r="CV125" s="32" t="str">
        <f ca="true">+IF(OFFSET('Sanitation Data'!$E$30,0,10*ROW('Sanitation Data'!E119))="","",OFFSET('Sanitation Data'!$E$30,0,10*ROW('Sanitation Data'!E119)))</f>
        <v/>
      </c>
      <c r="CW125" s="32" t="str">
        <f ca="true">+IF(OFFSET('Sanitation Data'!$E$31,0,10*ROW('Sanitation Data'!E119))="","",OFFSET('Sanitation Data'!$E$31,0,10*ROW('Sanitation Data'!E119)))</f>
        <v/>
      </c>
      <c r="CX125" s="32" t="str">
        <f ca="true">+IF(OFFSET('Sanitation Data'!$E$32,0,10*ROW('Sanitation Data'!E119))="","",OFFSET('Sanitation Data'!$E$32,0,10*ROW('Sanitation Data'!E119)))</f>
        <v/>
      </c>
      <c r="CY125" s="32" t="str">
        <f ca="true">+IF(OFFSET('Sanitation Data'!$E$33,0,10*ROW('Sanitation Data'!E119))="","",OFFSET('Sanitation Data'!$E$33,0,10*ROW('Sanitation Data'!E119)))</f>
        <v/>
      </c>
      <c r="CZ125" s="32" t="str">
        <f ca="true">+IF(OFFSET('Sanitation Data'!$F$29,0,10*ROW('Sanitation Data'!F119))="","",OFFSET('Sanitation Data'!$F$29,0,10*ROW('Sanitation Data'!F119)))</f>
        <v/>
      </c>
      <c r="DA125" s="32" t="str">
        <f ca="true">+IF(OFFSET('Sanitation Data'!$F$30,0,10*ROW('Sanitation Data'!F119))="","",OFFSET('Sanitation Data'!$F$30,0,10*ROW('Sanitation Data'!F119)))</f>
        <v/>
      </c>
      <c r="DB125" s="32" t="str">
        <f ca="true">+IF(OFFSET('Sanitation Data'!$F$31,0,10*ROW('Sanitation Data'!F119))="","",OFFSET('Sanitation Data'!$F$31,0,10*ROW('Sanitation Data'!F119)))</f>
        <v/>
      </c>
      <c r="DC125" s="32" t="str">
        <f ca="true">+IF(OFFSET('Sanitation Data'!$F$32,0,10*ROW('Sanitation Data'!F119))="","",OFFSET('Sanitation Data'!$F$32,0,10*ROW('Sanitation Data'!F119)))</f>
        <v/>
      </c>
      <c r="DD125" s="32" t="str">
        <f ca="true">+IF(OFFSET('Sanitation Data'!$F$33,0,10*ROW('Sanitation Data'!F119))="","",OFFSET('Sanitation Data'!$F$33,0,10*ROW('Sanitation Data'!F119)))</f>
        <v/>
      </c>
      <c r="DE125" s="32" t="str">
        <f ca="true">+IF(OFFSET('Sanitation Data'!$G$29,0,10*ROW('Sanitation Data'!G119))="","",OFFSET('Sanitation Data'!$G$29,0,10*ROW('Sanitation Data'!G119)))</f>
        <v/>
      </c>
      <c r="DF125" s="32" t="str">
        <f ca="true">+IF(OFFSET('Sanitation Data'!$G$30,0,10*ROW('Sanitation Data'!G119))="","",OFFSET('Sanitation Data'!$G$30,0,10*ROW('Sanitation Data'!G119)))</f>
        <v/>
      </c>
      <c r="DG125" s="32" t="str">
        <f ca="true">+IF(OFFSET('Sanitation Data'!$G$31,0,10*ROW('Sanitation Data'!G119))="","",OFFSET('Sanitation Data'!$G$31,0,10*ROW('Sanitation Data'!G119)))</f>
        <v/>
      </c>
      <c r="DH125" s="32" t="str">
        <f ca="true">+IF(OFFSET('Sanitation Data'!$G$32,0,10*ROW('Sanitation Data'!G119))="","",OFFSET('Sanitation Data'!$G$32,0,10*ROW('Sanitation Data'!G119)))</f>
        <v/>
      </c>
      <c r="DI125" s="32" t="str">
        <f ca="true">+IF(OFFSET('Sanitation Data'!$G$33,0,10*ROW('Sanitation Data'!G119))="","",OFFSET('Sanitation Data'!$G$33,0,10*ROW('Sanitation Data'!G119)))</f>
        <v/>
      </c>
      <c r="DJ125" s="32" t="str">
        <f ca="true">+IF(OFFSET('Sanitation Data'!$H$29,0,10*ROW('Sanitation Data'!H119))="","",OFFSET('Sanitation Data'!$H$29,0,10*ROW('Sanitation Data'!H119)))</f>
        <v/>
      </c>
      <c r="DK125" s="32" t="str">
        <f ca="true">+IF(OFFSET('Sanitation Data'!$H$30,0,10*ROW('Sanitation Data'!H119))="","",OFFSET('Sanitation Data'!$H$30,0,10*ROW('Sanitation Data'!H119)))</f>
        <v/>
      </c>
      <c r="DL125" s="32" t="str">
        <f ca="true">+IF(OFFSET('Sanitation Data'!$H$31,0,10*ROW('Sanitation Data'!H119))="","",OFFSET('Sanitation Data'!$H$31,0,10*ROW('Sanitation Data'!H119)))</f>
        <v/>
      </c>
      <c r="DM125" s="32" t="str">
        <f ca="true">+IF(OFFSET('Sanitation Data'!$H$32,0,10*ROW('Sanitation Data'!H119))="","",OFFSET('Sanitation Data'!$H$32,0,10*ROW('Sanitation Data'!H119)))</f>
        <v/>
      </c>
      <c r="DN125" s="32" t="str">
        <f ca="true">+IF(OFFSET('Sanitation Data'!$H$33,0,10*ROW('Sanitation Data'!H119))="","",OFFSET('Sanitation Data'!$H$33,0,10*ROW('Sanitation Data'!H119)))</f>
        <v/>
      </c>
      <c r="DO125" s="32" t="str">
        <f ca="true">+IF(OFFSET('Hygiene Data'!$C$12,0,10*ROW('Hygiene Data'!C119))="","",OFFSET('Hygiene Data'!$C$12,0,10*ROW('Hygiene Data'!C119)))</f>
        <v/>
      </c>
      <c r="DP125" s="32" t="str">
        <f ca="true">+IF(OFFSET('Hygiene Data'!$C$13,0,10*ROW('Hygiene Data'!C119))="","",OFFSET('Hygiene Data'!$C$13,0,10*ROW('Hygiene Data'!C119)))</f>
        <v/>
      </c>
      <c r="DQ125" s="32" t="str">
        <f ca="true">+IF(OFFSET('Hygiene Data'!$C$14,0,10*ROW('Hygiene Data'!C119))="","",OFFSET('Hygiene Data'!$C$14,0,10*ROW('Hygiene Data'!C119)))</f>
        <v/>
      </c>
      <c r="DR125" s="32" t="str">
        <f ca="true">+IF(OFFSET('Hygiene Data'!$D$12,0,10*ROW('Hygiene Data'!D119))="","",OFFSET('Hygiene Data'!$D$12,0,10*ROW('Hygiene Data'!D119)))</f>
        <v/>
      </c>
      <c r="DS125" s="32" t="str">
        <f ca="true">+IF(OFFSET('Hygiene Data'!$D$13,0,10*ROW('Hygiene Data'!D119))="","",OFFSET('Hygiene Data'!$D$13,0,10*ROW('Hygiene Data'!D119)))</f>
        <v/>
      </c>
      <c r="DT125" s="32" t="str">
        <f ca="true">+IF(OFFSET('Hygiene Data'!$D$14,0,10*ROW('Hygiene Data'!D119))="","",OFFSET('Hygiene Data'!$D$14,0,10*ROW('Hygiene Data'!D119)))</f>
        <v/>
      </c>
      <c r="DU125" s="32" t="str">
        <f ca="true">+IF(OFFSET('Hygiene Data'!$E$12,0,10*ROW('Hygiene Data'!E119))="","",OFFSET('Hygiene Data'!$E$12,0,10*ROW('Hygiene Data'!E119)))</f>
        <v/>
      </c>
      <c r="DV125" s="32" t="str">
        <f ca="true">+IF(OFFSET('Hygiene Data'!$E$13,0,10*ROW('Hygiene Data'!E119))="","",OFFSET('Hygiene Data'!$E$13,0,10*ROW('Hygiene Data'!E119)))</f>
        <v/>
      </c>
      <c r="DW125" s="32" t="str">
        <f ca="true">+IF(OFFSET('Hygiene Data'!$E$14,0,10*ROW('Hygiene Data'!E119))="","",OFFSET('Hygiene Data'!$E$14,0,10*ROW('Hygiene Data'!E119)))</f>
        <v/>
      </c>
      <c r="DX125" s="32" t="str">
        <f ca="true">+IF(OFFSET('Hygiene Data'!$F$12,0,10*ROW('Hygiene Data'!F119))="","",OFFSET('Hygiene Data'!$F$12,0,10*ROW('Hygiene Data'!F119)))</f>
        <v/>
      </c>
      <c r="DY125" s="32" t="str">
        <f ca="true">+IF(OFFSET('Hygiene Data'!$F$13,0,10*ROW('Hygiene Data'!F119))="","",OFFSET('Hygiene Data'!$F$13,0,10*ROW('Hygiene Data'!F119)))</f>
        <v/>
      </c>
      <c r="DZ125" s="32" t="str">
        <f ca="true">+IF(OFFSET('Hygiene Data'!$F$14,0,10*ROW('Hygiene Data'!F119))="","",OFFSET('Hygiene Data'!$F$14,0,10*ROW('Hygiene Data'!F119)))</f>
        <v/>
      </c>
      <c r="EA125" s="32" t="str">
        <f ca="true">+IF(OFFSET('Hygiene Data'!$G$12,0,10*ROW('Hygiene Data'!G119))="","",OFFSET('Hygiene Data'!$G$12,0,10*ROW('Hygiene Data'!G119)))</f>
        <v/>
      </c>
      <c r="EB125" s="32" t="str">
        <f ca="true">+IF(OFFSET('Hygiene Data'!$G$13,0,10*ROW('Hygiene Data'!G119))="","",OFFSET('Hygiene Data'!$G$13,0,10*ROW('Hygiene Data'!G119)))</f>
        <v/>
      </c>
      <c r="EC125" s="32" t="str">
        <f ca="true">+IF(OFFSET('Hygiene Data'!$G$14,0,10*ROW('Hygiene Data'!G119))="","",OFFSET('Hygiene Data'!$G$14,0,10*ROW('Hygiene Data'!G119)))</f>
        <v/>
      </c>
      <c r="ED125" s="32" t="str">
        <f ca="true">+IF(OFFSET('Hygiene Data'!$H$12,0,10*ROW('Hygiene Data'!H119))="","",OFFSET('Hygiene Data'!$H$12,0,10*ROW('Hygiene Data'!H119)))</f>
        <v/>
      </c>
      <c r="EE125" s="32" t="str">
        <f ca="true">+IF(OFFSET('Hygiene Data'!$H$13,0,10*ROW('Hygiene Data'!H119))="","",OFFSET('Hygiene Data'!$H$13,0,10*ROW('Hygiene Data'!H119)))</f>
        <v/>
      </c>
      <c r="EF125" s="32" t="str">
        <f ca="true">+IF(OFFSET('Hygiene Data'!$H$14,0,10*ROW('Hygiene Data'!H119))="","",OFFSET('Hygiene Data'!$H$14,0,10*ROW('Hygiene Data'!H119)))</f>
        <v/>
      </c>
    </row>
    <row r="126" x14ac:dyDescent="0.2">
      <c r="A126" s="55" t="str">
        <f ca="true">+IF(OFFSET('Water Data'!$B$1,0,10*ROW('Water Data'!B123))="","",OFFSET('Water Data'!$B$1,0,10*ROW('Water Data'!B123)))</f>
        <v/>
      </c>
      <c r="B126" s="55" t="str">
        <f ca="true">+IF(OFFSET('Water Data'!$A$3,0,10*ROW('Water Data'!A123))="","",OFFSET('Water Data'!$A$3,0,10*ROW('Water Data'!A123)))</f>
        <v/>
      </c>
      <c r="C126" s="55" t="str">
        <f ca="true">+IF(OFFSET('Water Data'!$C$3,0,10*ROW('Water Data'!C123))="","",OFFSET('Water Data'!$C$3,0,10*ROW('Water Data'!C123)))</f>
        <v/>
      </c>
      <c r="D126" s="243"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3"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3"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3"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3"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3"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3"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3"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3"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3"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3"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3"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3"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3"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3"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3"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3"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3"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4"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4"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4"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4"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4"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4"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4"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4"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4"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4"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4"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4"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4"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4"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4"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4"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4"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4"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4"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4"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4"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4"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4"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4"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4"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4"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4"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4"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4"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4"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5"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5"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5"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5"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5"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5"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5"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5"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5"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5"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5"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5"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5"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5"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5"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5"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5"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5"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2" t="str">
        <f ca="true">+IF(OFFSET('Water Data'!$C$28,0,10*ROW('Water Data'!C120))="","",OFFSET('Water Data'!$C$28,0,10*ROW('Water Data'!C120)))</f>
        <v/>
      </c>
      <c r="BT126" s="32" t="str">
        <f ca="true">+IF(OFFSET('Water Data'!$C$29,0,10*ROW('Water Data'!C120))="","",OFFSET('Water Data'!$C$29,0,10*ROW('Water Data'!C120)))</f>
        <v/>
      </c>
      <c r="BU126" s="32" t="str">
        <f ca="true">+IF(OFFSET('Water Data'!$C$30,0,10*ROW('Water Data'!C120))="","",OFFSET('Water Data'!$C$30,0,10*ROW('Water Data'!C120)))</f>
        <v/>
      </c>
      <c r="BV126" s="32" t="str">
        <f ca="true">+IF(OFFSET('Water Data'!$D$28,0,10*ROW('Water Data'!D120))="","",OFFSET('Water Data'!$D$28,0,10*ROW('Water Data'!D120)))</f>
        <v/>
      </c>
      <c r="BW126" s="32" t="str">
        <f ca="true">+IF(OFFSET('Water Data'!$D$29,0,10*ROW('Water Data'!D120))="","",OFFSET('Water Data'!$D$29,0,10*ROW('Water Data'!D120)))</f>
        <v/>
      </c>
      <c r="BX126" s="32" t="str">
        <f ca="true">+IF(OFFSET('Water Data'!$D$30,0,10*ROW('Water Data'!D120))="","",OFFSET('Water Data'!$D$30,0,10*ROW('Water Data'!D120)))</f>
        <v/>
      </c>
      <c r="BY126" s="32" t="str">
        <f ca="true">+IF(OFFSET('Water Data'!$E$28,0,10*ROW('Water Data'!E120))="","",OFFSET('Water Data'!$E$28,0,10*ROW('Water Data'!E120)))</f>
        <v/>
      </c>
      <c r="BZ126" s="32" t="str">
        <f ca="true">+IF(OFFSET('Water Data'!$E$29,0,10*ROW('Water Data'!E120))="","",OFFSET('Water Data'!$E$29,0,10*ROW('Water Data'!E120)))</f>
        <v/>
      </c>
      <c r="CA126" s="32" t="str">
        <f ca="true">+IF(OFFSET('Water Data'!$E$30,0,10*ROW('Water Data'!E120))="","",OFFSET('Water Data'!$E$30,0,10*ROW('Water Data'!E120)))</f>
        <v/>
      </c>
      <c r="CB126" s="32" t="str">
        <f ca="true">+IF(OFFSET('Water Data'!$F$28,0,10*ROW('Water Data'!F120))="","",OFFSET('Water Data'!$F$28,0,10*ROW('Water Data'!F120)))</f>
        <v/>
      </c>
      <c r="CC126" s="32" t="str">
        <f ca="true">+IF(OFFSET('Water Data'!$F$29,0,10*ROW('Water Data'!F120))="","",OFFSET('Water Data'!$F$29,0,10*ROW('Water Data'!F120)))</f>
        <v/>
      </c>
      <c r="CD126" s="32" t="str">
        <f ca="true">+IF(OFFSET('Water Data'!$F$30,0,10*ROW('Water Data'!F120))="","",OFFSET('Water Data'!$F$30,0,10*ROW('Water Data'!F120)))</f>
        <v/>
      </c>
      <c r="CE126" s="32" t="str">
        <f ca="true">+IF(OFFSET('Water Data'!$G$28,0,10*ROW('Water Data'!G120))="","",OFFSET('Water Data'!$G$28,0,10*ROW('Water Data'!G120)))</f>
        <v/>
      </c>
      <c r="CF126" s="32" t="str">
        <f ca="true">+IF(OFFSET('Water Data'!$G$29,0,10*ROW('Water Data'!G120))="","",OFFSET('Water Data'!$G$29,0,10*ROW('Water Data'!G120)))</f>
        <v/>
      </c>
      <c r="CG126" s="32" t="str">
        <f ca="true">+IF(OFFSET('Water Data'!$G$30,0,10*ROW('Water Data'!G120))="","",OFFSET('Water Data'!$G$30,0,10*ROW('Water Data'!G120)))</f>
        <v/>
      </c>
      <c r="CH126" s="32" t="str">
        <f ca="true">+IF(OFFSET('Water Data'!$H$28,0,10*ROW('Water Data'!H120))="","",OFFSET('Water Data'!$H$28,0,10*ROW('Water Data'!H120)))</f>
        <v/>
      </c>
      <c r="CI126" s="32" t="str">
        <f ca="true">+IF(OFFSET('Water Data'!$H$29,0,10*ROW('Water Data'!H120))="","",OFFSET('Water Data'!$H$29,0,10*ROW('Water Data'!H120)))</f>
        <v/>
      </c>
      <c r="CJ126" s="32" t="str">
        <f ca="true">+IF(OFFSET('Water Data'!$H$30,0,10*ROW('Water Data'!H120))="","",OFFSET('Water Data'!$H$30,0,10*ROW('Water Data'!H120)))</f>
        <v/>
      </c>
      <c r="CK126" s="32" t="str">
        <f ca="true">+IF(OFFSET('Sanitation Data'!$C$29,0,10*ROW('Sanitation Data'!C120))="","",OFFSET('Sanitation Data'!$C$29,0,10*ROW('Sanitation Data'!C120)))</f>
        <v/>
      </c>
      <c r="CL126" s="32" t="str">
        <f ca="true">+IF(OFFSET('Sanitation Data'!$C$30,0,10*ROW('Sanitation Data'!C120))="","",OFFSET('Sanitation Data'!$C$30,0,10*ROW('Sanitation Data'!C120)))</f>
        <v/>
      </c>
      <c r="CM126" s="32" t="str">
        <f ca="true">+IF(OFFSET('Sanitation Data'!$C$31,0,10*ROW('Sanitation Data'!C120))="","",OFFSET('Sanitation Data'!$C$31,0,10*ROW('Sanitation Data'!C120)))</f>
        <v/>
      </c>
      <c r="CN126" s="32" t="str">
        <f ca="true">+IF(OFFSET('Sanitation Data'!$C$32,0,10*ROW('Sanitation Data'!C120))="","",OFFSET('Sanitation Data'!$C$32,0,10*ROW('Sanitation Data'!C120)))</f>
        <v/>
      </c>
      <c r="CO126" s="32" t="str">
        <f ca="true">+IF(OFFSET('Sanitation Data'!$C$33,0,10*ROW('Sanitation Data'!C120))="","",OFFSET('Sanitation Data'!$C$33,0,10*ROW('Sanitation Data'!C120)))</f>
        <v/>
      </c>
      <c r="CP126" s="32" t="str">
        <f ca="true">+IF(OFFSET('Sanitation Data'!$D$29,0,10*ROW('Sanitation Data'!D120))="","",OFFSET('Sanitation Data'!$D$29,0,10*ROW('Sanitation Data'!D120)))</f>
        <v/>
      </c>
      <c r="CQ126" s="32" t="str">
        <f ca="true">+IF(OFFSET('Sanitation Data'!$D$30,0,10*ROW('Sanitation Data'!D120))="","",OFFSET('Sanitation Data'!$D$30,0,10*ROW('Sanitation Data'!D120)))</f>
        <v/>
      </c>
      <c r="CR126" s="32" t="str">
        <f ca="true">+IF(OFFSET('Sanitation Data'!$D$31,0,10*ROW('Sanitation Data'!D120))="","",OFFSET('Sanitation Data'!$D$31,0,10*ROW('Sanitation Data'!D120)))</f>
        <v/>
      </c>
      <c r="CS126" s="32" t="str">
        <f ca="true">+IF(OFFSET('Sanitation Data'!$D$32,0,10*ROW('Sanitation Data'!D120))="","",OFFSET('Sanitation Data'!$D$32,0,10*ROW('Sanitation Data'!D120)))</f>
        <v/>
      </c>
      <c r="CT126" s="32" t="str">
        <f ca="true">+IF(OFFSET('Sanitation Data'!$D$33,0,10*ROW('Sanitation Data'!D120))="","",OFFSET('Sanitation Data'!$D$33,0,10*ROW('Sanitation Data'!D120)))</f>
        <v/>
      </c>
      <c r="CU126" s="32" t="str">
        <f ca="true">+IF(OFFSET('Sanitation Data'!$E$29,0,10*ROW('Sanitation Data'!E120))="","",OFFSET('Sanitation Data'!$E$29,0,10*ROW('Sanitation Data'!E120)))</f>
        <v/>
      </c>
      <c r="CV126" s="32" t="str">
        <f ca="true">+IF(OFFSET('Sanitation Data'!$E$30,0,10*ROW('Sanitation Data'!E120))="","",OFFSET('Sanitation Data'!$E$30,0,10*ROW('Sanitation Data'!E120)))</f>
        <v/>
      </c>
      <c r="CW126" s="32" t="str">
        <f ca="true">+IF(OFFSET('Sanitation Data'!$E$31,0,10*ROW('Sanitation Data'!E120))="","",OFFSET('Sanitation Data'!$E$31,0,10*ROW('Sanitation Data'!E120)))</f>
        <v/>
      </c>
      <c r="CX126" s="32" t="str">
        <f ca="true">+IF(OFFSET('Sanitation Data'!$E$32,0,10*ROW('Sanitation Data'!E120))="","",OFFSET('Sanitation Data'!$E$32,0,10*ROW('Sanitation Data'!E120)))</f>
        <v/>
      </c>
      <c r="CY126" s="32" t="str">
        <f ca="true">+IF(OFFSET('Sanitation Data'!$E$33,0,10*ROW('Sanitation Data'!E120))="","",OFFSET('Sanitation Data'!$E$33,0,10*ROW('Sanitation Data'!E120)))</f>
        <v/>
      </c>
      <c r="CZ126" s="32" t="str">
        <f ca="true">+IF(OFFSET('Sanitation Data'!$F$29,0,10*ROW('Sanitation Data'!F120))="","",OFFSET('Sanitation Data'!$F$29,0,10*ROW('Sanitation Data'!F120)))</f>
        <v/>
      </c>
      <c r="DA126" s="32" t="str">
        <f ca="true">+IF(OFFSET('Sanitation Data'!$F$30,0,10*ROW('Sanitation Data'!F120))="","",OFFSET('Sanitation Data'!$F$30,0,10*ROW('Sanitation Data'!F120)))</f>
        <v/>
      </c>
      <c r="DB126" s="32" t="str">
        <f ca="true">+IF(OFFSET('Sanitation Data'!$F$31,0,10*ROW('Sanitation Data'!F120))="","",OFFSET('Sanitation Data'!$F$31,0,10*ROW('Sanitation Data'!F120)))</f>
        <v/>
      </c>
      <c r="DC126" s="32" t="str">
        <f ca="true">+IF(OFFSET('Sanitation Data'!$F$32,0,10*ROW('Sanitation Data'!F120))="","",OFFSET('Sanitation Data'!$F$32,0,10*ROW('Sanitation Data'!F120)))</f>
        <v/>
      </c>
      <c r="DD126" s="32" t="str">
        <f ca="true">+IF(OFFSET('Sanitation Data'!$F$33,0,10*ROW('Sanitation Data'!F120))="","",OFFSET('Sanitation Data'!$F$33,0,10*ROW('Sanitation Data'!F120)))</f>
        <v/>
      </c>
      <c r="DE126" s="32" t="str">
        <f ca="true">+IF(OFFSET('Sanitation Data'!$G$29,0,10*ROW('Sanitation Data'!G120))="","",OFFSET('Sanitation Data'!$G$29,0,10*ROW('Sanitation Data'!G120)))</f>
        <v/>
      </c>
      <c r="DF126" s="32" t="str">
        <f ca="true">+IF(OFFSET('Sanitation Data'!$G$30,0,10*ROW('Sanitation Data'!G120))="","",OFFSET('Sanitation Data'!$G$30,0,10*ROW('Sanitation Data'!G120)))</f>
        <v/>
      </c>
      <c r="DG126" s="32" t="str">
        <f ca="true">+IF(OFFSET('Sanitation Data'!$G$31,0,10*ROW('Sanitation Data'!G120))="","",OFFSET('Sanitation Data'!$G$31,0,10*ROW('Sanitation Data'!G120)))</f>
        <v/>
      </c>
      <c r="DH126" s="32" t="str">
        <f ca="true">+IF(OFFSET('Sanitation Data'!$G$32,0,10*ROW('Sanitation Data'!G120))="","",OFFSET('Sanitation Data'!$G$32,0,10*ROW('Sanitation Data'!G120)))</f>
        <v/>
      </c>
      <c r="DI126" s="32" t="str">
        <f ca="true">+IF(OFFSET('Sanitation Data'!$G$33,0,10*ROW('Sanitation Data'!G120))="","",OFFSET('Sanitation Data'!$G$33,0,10*ROW('Sanitation Data'!G120)))</f>
        <v/>
      </c>
      <c r="DJ126" s="32" t="str">
        <f ca="true">+IF(OFFSET('Sanitation Data'!$H$29,0,10*ROW('Sanitation Data'!H120))="","",OFFSET('Sanitation Data'!$H$29,0,10*ROW('Sanitation Data'!H120)))</f>
        <v/>
      </c>
      <c r="DK126" s="32" t="str">
        <f ca="true">+IF(OFFSET('Sanitation Data'!$H$30,0,10*ROW('Sanitation Data'!H120))="","",OFFSET('Sanitation Data'!$H$30,0,10*ROW('Sanitation Data'!H120)))</f>
        <v/>
      </c>
      <c r="DL126" s="32" t="str">
        <f ca="true">+IF(OFFSET('Sanitation Data'!$H$31,0,10*ROW('Sanitation Data'!H120))="","",OFFSET('Sanitation Data'!$H$31,0,10*ROW('Sanitation Data'!H120)))</f>
        <v/>
      </c>
      <c r="DM126" s="32" t="str">
        <f ca="true">+IF(OFFSET('Sanitation Data'!$H$32,0,10*ROW('Sanitation Data'!H120))="","",OFFSET('Sanitation Data'!$H$32,0,10*ROW('Sanitation Data'!H120)))</f>
        <v/>
      </c>
      <c r="DN126" s="32" t="str">
        <f ca="true">+IF(OFFSET('Sanitation Data'!$H$33,0,10*ROW('Sanitation Data'!H120))="","",OFFSET('Sanitation Data'!$H$33,0,10*ROW('Sanitation Data'!H120)))</f>
        <v/>
      </c>
      <c r="DO126" s="32" t="str">
        <f ca="true">+IF(OFFSET('Hygiene Data'!$C$12,0,10*ROW('Hygiene Data'!C120))="","",OFFSET('Hygiene Data'!$C$12,0,10*ROW('Hygiene Data'!C120)))</f>
        <v/>
      </c>
      <c r="DP126" s="32" t="str">
        <f ca="true">+IF(OFFSET('Hygiene Data'!$C$13,0,10*ROW('Hygiene Data'!C120))="","",OFFSET('Hygiene Data'!$C$13,0,10*ROW('Hygiene Data'!C120)))</f>
        <v/>
      </c>
      <c r="DQ126" s="32" t="str">
        <f ca="true">+IF(OFFSET('Hygiene Data'!$C$14,0,10*ROW('Hygiene Data'!C120))="","",OFFSET('Hygiene Data'!$C$14,0,10*ROW('Hygiene Data'!C120)))</f>
        <v/>
      </c>
      <c r="DR126" s="32" t="str">
        <f ca="true">+IF(OFFSET('Hygiene Data'!$D$12,0,10*ROW('Hygiene Data'!D120))="","",OFFSET('Hygiene Data'!$D$12,0,10*ROW('Hygiene Data'!D120)))</f>
        <v/>
      </c>
      <c r="DS126" s="32" t="str">
        <f ca="true">+IF(OFFSET('Hygiene Data'!$D$13,0,10*ROW('Hygiene Data'!D120))="","",OFFSET('Hygiene Data'!$D$13,0,10*ROW('Hygiene Data'!D120)))</f>
        <v/>
      </c>
      <c r="DT126" s="32" t="str">
        <f ca="true">+IF(OFFSET('Hygiene Data'!$D$14,0,10*ROW('Hygiene Data'!D120))="","",OFFSET('Hygiene Data'!$D$14,0,10*ROW('Hygiene Data'!D120)))</f>
        <v/>
      </c>
      <c r="DU126" s="32" t="str">
        <f ca="true">+IF(OFFSET('Hygiene Data'!$E$12,0,10*ROW('Hygiene Data'!E120))="","",OFFSET('Hygiene Data'!$E$12,0,10*ROW('Hygiene Data'!E120)))</f>
        <v/>
      </c>
      <c r="DV126" s="32" t="str">
        <f ca="true">+IF(OFFSET('Hygiene Data'!$E$13,0,10*ROW('Hygiene Data'!E120))="","",OFFSET('Hygiene Data'!$E$13,0,10*ROW('Hygiene Data'!E120)))</f>
        <v/>
      </c>
      <c r="DW126" s="32" t="str">
        <f ca="true">+IF(OFFSET('Hygiene Data'!$E$14,0,10*ROW('Hygiene Data'!E120))="","",OFFSET('Hygiene Data'!$E$14,0,10*ROW('Hygiene Data'!E120)))</f>
        <v/>
      </c>
      <c r="DX126" s="32" t="str">
        <f ca="true">+IF(OFFSET('Hygiene Data'!$F$12,0,10*ROW('Hygiene Data'!F120))="","",OFFSET('Hygiene Data'!$F$12,0,10*ROW('Hygiene Data'!F120)))</f>
        <v/>
      </c>
      <c r="DY126" s="32" t="str">
        <f ca="true">+IF(OFFSET('Hygiene Data'!$F$13,0,10*ROW('Hygiene Data'!F120))="","",OFFSET('Hygiene Data'!$F$13,0,10*ROW('Hygiene Data'!F120)))</f>
        <v/>
      </c>
      <c r="DZ126" s="32" t="str">
        <f ca="true">+IF(OFFSET('Hygiene Data'!$F$14,0,10*ROW('Hygiene Data'!F120))="","",OFFSET('Hygiene Data'!$F$14,0,10*ROW('Hygiene Data'!F120)))</f>
        <v/>
      </c>
      <c r="EA126" s="32" t="str">
        <f ca="true">+IF(OFFSET('Hygiene Data'!$G$12,0,10*ROW('Hygiene Data'!G120))="","",OFFSET('Hygiene Data'!$G$12,0,10*ROW('Hygiene Data'!G120)))</f>
        <v/>
      </c>
      <c r="EB126" s="32" t="str">
        <f ca="true">+IF(OFFSET('Hygiene Data'!$G$13,0,10*ROW('Hygiene Data'!G120))="","",OFFSET('Hygiene Data'!$G$13,0,10*ROW('Hygiene Data'!G120)))</f>
        <v/>
      </c>
      <c r="EC126" s="32" t="str">
        <f ca="true">+IF(OFFSET('Hygiene Data'!$G$14,0,10*ROW('Hygiene Data'!G120))="","",OFFSET('Hygiene Data'!$G$14,0,10*ROW('Hygiene Data'!G120)))</f>
        <v/>
      </c>
      <c r="ED126" s="32" t="str">
        <f ca="true">+IF(OFFSET('Hygiene Data'!$H$12,0,10*ROW('Hygiene Data'!H120))="","",OFFSET('Hygiene Data'!$H$12,0,10*ROW('Hygiene Data'!H120)))</f>
        <v/>
      </c>
      <c r="EE126" s="32" t="str">
        <f ca="true">+IF(OFFSET('Hygiene Data'!$H$13,0,10*ROW('Hygiene Data'!H120))="","",OFFSET('Hygiene Data'!$H$13,0,10*ROW('Hygiene Data'!H120)))</f>
        <v/>
      </c>
      <c r="EF126" s="32" t="str">
        <f ca="true">+IF(OFFSET('Hygiene Data'!$H$14,0,10*ROW('Hygiene Data'!H120))="","",OFFSET('Hygiene Data'!$H$14,0,10*ROW('Hygiene Data'!H120)))</f>
        <v/>
      </c>
    </row>
    <row r="127" x14ac:dyDescent="0.2">
      <c r="A127" s="55" t="str">
        <f ca="true">+IF(OFFSET('Water Data'!$B$1,0,10*ROW('Water Data'!B124))="","",OFFSET('Water Data'!$B$1,0,10*ROW('Water Data'!B124)))</f>
        <v/>
      </c>
      <c r="B127" s="55" t="str">
        <f ca="true">+IF(OFFSET('Water Data'!$A$3,0,10*ROW('Water Data'!A124))="","",OFFSET('Water Data'!$A$3,0,10*ROW('Water Data'!A124)))</f>
        <v/>
      </c>
      <c r="C127" s="55" t="str">
        <f ca="true">+IF(OFFSET('Water Data'!$C$3,0,10*ROW('Water Data'!C124))="","",OFFSET('Water Data'!$C$3,0,10*ROW('Water Data'!C124)))</f>
        <v/>
      </c>
      <c r="D127" s="243"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3"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3"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3"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3"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3"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3"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3"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3"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3"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3"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3"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3"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3"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3"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3"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3"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3"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4"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4"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4"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4"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4"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4"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4"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4"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4"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4"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4"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4"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4"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4"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4"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4"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4"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4"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4"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4"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4"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4"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4"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4"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4"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4"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4"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4"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4"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4"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5"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5"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5"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5"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5"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5"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5"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5"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5"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5"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5"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5"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5"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5"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5"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5"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5"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5"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2" t="str">
        <f ca="true">+IF(OFFSET('Water Data'!$C$28,0,10*ROW('Water Data'!C121))="","",OFFSET('Water Data'!$C$28,0,10*ROW('Water Data'!C121)))</f>
        <v/>
      </c>
      <c r="BT127" s="32" t="str">
        <f ca="true">+IF(OFFSET('Water Data'!$C$29,0,10*ROW('Water Data'!C121))="","",OFFSET('Water Data'!$C$29,0,10*ROW('Water Data'!C121)))</f>
        <v/>
      </c>
      <c r="BU127" s="32" t="str">
        <f ca="true">+IF(OFFSET('Water Data'!$C$30,0,10*ROW('Water Data'!C121))="","",OFFSET('Water Data'!$C$30,0,10*ROW('Water Data'!C121)))</f>
        <v/>
      </c>
      <c r="BV127" s="32" t="str">
        <f ca="true">+IF(OFFSET('Water Data'!$D$28,0,10*ROW('Water Data'!D121))="","",OFFSET('Water Data'!$D$28,0,10*ROW('Water Data'!D121)))</f>
        <v/>
      </c>
      <c r="BW127" s="32" t="str">
        <f ca="true">+IF(OFFSET('Water Data'!$D$29,0,10*ROW('Water Data'!D121))="","",OFFSET('Water Data'!$D$29,0,10*ROW('Water Data'!D121)))</f>
        <v/>
      </c>
      <c r="BX127" s="32" t="str">
        <f ca="true">+IF(OFFSET('Water Data'!$D$30,0,10*ROW('Water Data'!D121))="","",OFFSET('Water Data'!$D$30,0,10*ROW('Water Data'!D121)))</f>
        <v/>
      </c>
      <c r="BY127" s="32" t="str">
        <f ca="true">+IF(OFFSET('Water Data'!$E$28,0,10*ROW('Water Data'!E121))="","",OFFSET('Water Data'!$E$28,0,10*ROW('Water Data'!E121)))</f>
        <v/>
      </c>
      <c r="BZ127" s="32" t="str">
        <f ca="true">+IF(OFFSET('Water Data'!$E$29,0,10*ROW('Water Data'!E121))="","",OFFSET('Water Data'!$E$29,0,10*ROW('Water Data'!E121)))</f>
        <v/>
      </c>
      <c r="CA127" s="32" t="str">
        <f ca="true">+IF(OFFSET('Water Data'!$E$30,0,10*ROW('Water Data'!E121))="","",OFFSET('Water Data'!$E$30,0,10*ROW('Water Data'!E121)))</f>
        <v/>
      </c>
      <c r="CB127" s="32" t="str">
        <f ca="true">+IF(OFFSET('Water Data'!$F$28,0,10*ROW('Water Data'!F121))="","",OFFSET('Water Data'!$F$28,0,10*ROW('Water Data'!F121)))</f>
        <v/>
      </c>
      <c r="CC127" s="32" t="str">
        <f ca="true">+IF(OFFSET('Water Data'!$F$29,0,10*ROW('Water Data'!F121))="","",OFFSET('Water Data'!$F$29,0,10*ROW('Water Data'!F121)))</f>
        <v/>
      </c>
      <c r="CD127" s="32" t="str">
        <f ca="true">+IF(OFFSET('Water Data'!$F$30,0,10*ROW('Water Data'!F121))="","",OFFSET('Water Data'!$F$30,0,10*ROW('Water Data'!F121)))</f>
        <v/>
      </c>
      <c r="CE127" s="32" t="str">
        <f ca="true">+IF(OFFSET('Water Data'!$G$28,0,10*ROW('Water Data'!G121))="","",OFFSET('Water Data'!$G$28,0,10*ROW('Water Data'!G121)))</f>
        <v/>
      </c>
      <c r="CF127" s="32" t="str">
        <f ca="true">+IF(OFFSET('Water Data'!$G$29,0,10*ROW('Water Data'!G121))="","",OFFSET('Water Data'!$G$29,0,10*ROW('Water Data'!G121)))</f>
        <v/>
      </c>
      <c r="CG127" s="32" t="str">
        <f ca="true">+IF(OFFSET('Water Data'!$G$30,0,10*ROW('Water Data'!G121))="","",OFFSET('Water Data'!$G$30,0,10*ROW('Water Data'!G121)))</f>
        <v/>
      </c>
      <c r="CH127" s="32" t="str">
        <f ca="true">+IF(OFFSET('Water Data'!$H$28,0,10*ROW('Water Data'!H121))="","",OFFSET('Water Data'!$H$28,0,10*ROW('Water Data'!H121)))</f>
        <v/>
      </c>
      <c r="CI127" s="32" t="str">
        <f ca="true">+IF(OFFSET('Water Data'!$H$29,0,10*ROW('Water Data'!H121))="","",OFFSET('Water Data'!$H$29,0,10*ROW('Water Data'!H121)))</f>
        <v/>
      </c>
      <c r="CJ127" s="32" t="str">
        <f ca="true">+IF(OFFSET('Water Data'!$H$30,0,10*ROW('Water Data'!H121))="","",OFFSET('Water Data'!$H$30,0,10*ROW('Water Data'!H121)))</f>
        <v/>
      </c>
      <c r="CK127" s="32" t="str">
        <f ca="true">+IF(OFFSET('Sanitation Data'!$C$29,0,10*ROW('Sanitation Data'!C121))="","",OFFSET('Sanitation Data'!$C$29,0,10*ROW('Sanitation Data'!C121)))</f>
        <v/>
      </c>
      <c r="CL127" s="32" t="str">
        <f ca="true">+IF(OFFSET('Sanitation Data'!$C$30,0,10*ROW('Sanitation Data'!C121))="","",OFFSET('Sanitation Data'!$C$30,0,10*ROW('Sanitation Data'!C121)))</f>
        <v/>
      </c>
      <c r="CM127" s="32" t="str">
        <f ca="true">+IF(OFFSET('Sanitation Data'!$C$31,0,10*ROW('Sanitation Data'!C121))="","",OFFSET('Sanitation Data'!$C$31,0,10*ROW('Sanitation Data'!C121)))</f>
        <v/>
      </c>
      <c r="CN127" s="32" t="str">
        <f ca="true">+IF(OFFSET('Sanitation Data'!$C$32,0,10*ROW('Sanitation Data'!C121))="","",OFFSET('Sanitation Data'!$C$32,0,10*ROW('Sanitation Data'!C121)))</f>
        <v/>
      </c>
      <c r="CO127" s="32" t="str">
        <f ca="true">+IF(OFFSET('Sanitation Data'!$C$33,0,10*ROW('Sanitation Data'!C121))="","",OFFSET('Sanitation Data'!$C$33,0,10*ROW('Sanitation Data'!C121)))</f>
        <v/>
      </c>
      <c r="CP127" s="32" t="str">
        <f ca="true">+IF(OFFSET('Sanitation Data'!$D$29,0,10*ROW('Sanitation Data'!D121))="","",OFFSET('Sanitation Data'!$D$29,0,10*ROW('Sanitation Data'!D121)))</f>
        <v/>
      </c>
      <c r="CQ127" s="32" t="str">
        <f ca="true">+IF(OFFSET('Sanitation Data'!$D$30,0,10*ROW('Sanitation Data'!D121))="","",OFFSET('Sanitation Data'!$D$30,0,10*ROW('Sanitation Data'!D121)))</f>
        <v/>
      </c>
      <c r="CR127" s="32" t="str">
        <f ca="true">+IF(OFFSET('Sanitation Data'!$D$31,0,10*ROW('Sanitation Data'!D121))="","",OFFSET('Sanitation Data'!$D$31,0,10*ROW('Sanitation Data'!D121)))</f>
        <v/>
      </c>
      <c r="CS127" s="32" t="str">
        <f ca="true">+IF(OFFSET('Sanitation Data'!$D$32,0,10*ROW('Sanitation Data'!D121))="","",OFFSET('Sanitation Data'!$D$32,0,10*ROW('Sanitation Data'!D121)))</f>
        <v/>
      </c>
      <c r="CT127" s="32" t="str">
        <f ca="true">+IF(OFFSET('Sanitation Data'!$D$33,0,10*ROW('Sanitation Data'!D121))="","",OFFSET('Sanitation Data'!$D$33,0,10*ROW('Sanitation Data'!D121)))</f>
        <v/>
      </c>
      <c r="CU127" s="32" t="str">
        <f ca="true">+IF(OFFSET('Sanitation Data'!$E$29,0,10*ROW('Sanitation Data'!E121))="","",OFFSET('Sanitation Data'!$E$29,0,10*ROW('Sanitation Data'!E121)))</f>
        <v/>
      </c>
      <c r="CV127" s="32" t="str">
        <f ca="true">+IF(OFFSET('Sanitation Data'!$E$30,0,10*ROW('Sanitation Data'!E121))="","",OFFSET('Sanitation Data'!$E$30,0,10*ROW('Sanitation Data'!E121)))</f>
        <v/>
      </c>
      <c r="CW127" s="32" t="str">
        <f ca="true">+IF(OFFSET('Sanitation Data'!$E$31,0,10*ROW('Sanitation Data'!E121))="","",OFFSET('Sanitation Data'!$E$31,0,10*ROW('Sanitation Data'!E121)))</f>
        <v/>
      </c>
      <c r="CX127" s="32" t="str">
        <f ca="true">+IF(OFFSET('Sanitation Data'!$E$32,0,10*ROW('Sanitation Data'!E121))="","",OFFSET('Sanitation Data'!$E$32,0,10*ROW('Sanitation Data'!E121)))</f>
        <v/>
      </c>
      <c r="CY127" s="32" t="str">
        <f ca="true">+IF(OFFSET('Sanitation Data'!$E$33,0,10*ROW('Sanitation Data'!E121))="","",OFFSET('Sanitation Data'!$E$33,0,10*ROW('Sanitation Data'!E121)))</f>
        <v/>
      </c>
      <c r="CZ127" s="32" t="str">
        <f ca="true">+IF(OFFSET('Sanitation Data'!$F$29,0,10*ROW('Sanitation Data'!F121))="","",OFFSET('Sanitation Data'!$F$29,0,10*ROW('Sanitation Data'!F121)))</f>
        <v/>
      </c>
      <c r="DA127" s="32" t="str">
        <f ca="true">+IF(OFFSET('Sanitation Data'!$F$30,0,10*ROW('Sanitation Data'!F121))="","",OFFSET('Sanitation Data'!$F$30,0,10*ROW('Sanitation Data'!F121)))</f>
        <v/>
      </c>
      <c r="DB127" s="32" t="str">
        <f ca="true">+IF(OFFSET('Sanitation Data'!$F$31,0,10*ROW('Sanitation Data'!F121))="","",OFFSET('Sanitation Data'!$F$31,0,10*ROW('Sanitation Data'!F121)))</f>
        <v/>
      </c>
      <c r="DC127" s="32" t="str">
        <f ca="true">+IF(OFFSET('Sanitation Data'!$F$32,0,10*ROW('Sanitation Data'!F121))="","",OFFSET('Sanitation Data'!$F$32,0,10*ROW('Sanitation Data'!F121)))</f>
        <v/>
      </c>
      <c r="DD127" s="32" t="str">
        <f ca="true">+IF(OFFSET('Sanitation Data'!$F$33,0,10*ROW('Sanitation Data'!F121))="","",OFFSET('Sanitation Data'!$F$33,0,10*ROW('Sanitation Data'!F121)))</f>
        <v/>
      </c>
      <c r="DE127" s="32" t="str">
        <f ca="true">+IF(OFFSET('Sanitation Data'!$G$29,0,10*ROW('Sanitation Data'!G121))="","",OFFSET('Sanitation Data'!$G$29,0,10*ROW('Sanitation Data'!G121)))</f>
        <v/>
      </c>
      <c r="DF127" s="32" t="str">
        <f ca="true">+IF(OFFSET('Sanitation Data'!$G$30,0,10*ROW('Sanitation Data'!G121))="","",OFFSET('Sanitation Data'!$G$30,0,10*ROW('Sanitation Data'!G121)))</f>
        <v/>
      </c>
      <c r="DG127" s="32" t="str">
        <f ca="true">+IF(OFFSET('Sanitation Data'!$G$31,0,10*ROW('Sanitation Data'!G121))="","",OFFSET('Sanitation Data'!$G$31,0,10*ROW('Sanitation Data'!G121)))</f>
        <v/>
      </c>
      <c r="DH127" s="32" t="str">
        <f ca="true">+IF(OFFSET('Sanitation Data'!$G$32,0,10*ROW('Sanitation Data'!G121))="","",OFFSET('Sanitation Data'!$G$32,0,10*ROW('Sanitation Data'!G121)))</f>
        <v/>
      </c>
      <c r="DI127" s="32" t="str">
        <f ca="true">+IF(OFFSET('Sanitation Data'!$G$33,0,10*ROW('Sanitation Data'!G121))="","",OFFSET('Sanitation Data'!$G$33,0,10*ROW('Sanitation Data'!G121)))</f>
        <v/>
      </c>
      <c r="DJ127" s="32" t="str">
        <f ca="true">+IF(OFFSET('Sanitation Data'!$H$29,0,10*ROW('Sanitation Data'!H121))="","",OFFSET('Sanitation Data'!$H$29,0,10*ROW('Sanitation Data'!H121)))</f>
        <v/>
      </c>
      <c r="DK127" s="32" t="str">
        <f ca="true">+IF(OFFSET('Sanitation Data'!$H$30,0,10*ROW('Sanitation Data'!H121))="","",OFFSET('Sanitation Data'!$H$30,0,10*ROW('Sanitation Data'!H121)))</f>
        <v/>
      </c>
      <c r="DL127" s="32" t="str">
        <f ca="true">+IF(OFFSET('Sanitation Data'!$H$31,0,10*ROW('Sanitation Data'!H121))="","",OFFSET('Sanitation Data'!$H$31,0,10*ROW('Sanitation Data'!H121)))</f>
        <v/>
      </c>
      <c r="DM127" s="32" t="str">
        <f ca="true">+IF(OFFSET('Sanitation Data'!$H$32,0,10*ROW('Sanitation Data'!H121))="","",OFFSET('Sanitation Data'!$H$32,0,10*ROW('Sanitation Data'!H121)))</f>
        <v/>
      </c>
      <c r="DN127" s="32" t="str">
        <f ca="true">+IF(OFFSET('Sanitation Data'!$H$33,0,10*ROW('Sanitation Data'!H121))="","",OFFSET('Sanitation Data'!$H$33,0,10*ROW('Sanitation Data'!H121)))</f>
        <v/>
      </c>
      <c r="DO127" s="32" t="str">
        <f ca="true">+IF(OFFSET('Hygiene Data'!$C$12,0,10*ROW('Hygiene Data'!C121))="","",OFFSET('Hygiene Data'!$C$12,0,10*ROW('Hygiene Data'!C121)))</f>
        <v/>
      </c>
      <c r="DP127" s="32" t="str">
        <f ca="true">+IF(OFFSET('Hygiene Data'!$C$13,0,10*ROW('Hygiene Data'!C121))="","",OFFSET('Hygiene Data'!$C$13,0,10*ROW('Hygiene Data'!C121)))</f>
        <v/>
      </c>
      <c r="DQ127" s="32" t="str">
        <f ca="true">+IF(OFFSET('Hygiene Data'!$C$14,0,10*ROW('Hygiene Data'!C121))="","",OFFSET('Hygiene Data'!$C$14,0,10*ROW('Hygiene Data'!C121)))</f>
        <v/>
      </c>
      <c r="DR127" s="32" t="str">
        <f ca="true">+IF(OFFSET('Hygiene Data'!$D$12,0,10*ROW('Hygiene Data'!D121))="","",OFFSET('Hygiene Data'!$D$12,0,10*ROW('Hygiene Data'!D121)))</f>
        <v/>
      </c>
      <c r="DS127" s="32" t="str">
        <f ca="true">+IF(OFFSET('Hygiene Data'!$D$13,0,10*ROW('Hygiene Data'!D121))="","",OFFSET('Hygiene Data'!$D$13,0,10*ROW('Hygiene Data'!D121)))</f>
        <v/>
      </c>
      <c r="DT127" s="32" t="str">
        <f ca="true">+IF(OFFSET('Hygiene Data'!$D$14,0,10*ROW('Hygiene Data'!D121))="","",OFFSET('Hygiene Data'!$D$14,0,10*ROW('Hygiene Data'!D121)))</f>
        <v/>
      </c>
      <c r="DU127" s="32" t="str">
        <f ca="true">+IF(OFFSET('Hygiene Data'!$E$12,0,10*ROW('Hygiene Data'!E121))="","",OFFSET('Hygiene Data'!$E$12,0,10*ROW('Hygiene Data'!E121)))</f>
        <v/>
      </c>
      <c r="DV127" s="32" t="str">
        <f ca="true">+IF(OFFSET('Hygiene Data'!$E$13,0,10*ROW('Hygiene Data'!E121))="","",OFFSET('Hygiene Data'!$E$13,0,10*ROW('Hygiene Data'!E121)))</f>
        <v/>
      </c>
      <c r="DW127" s="32" t="str">
        <f ca="true">+IF(OFFSET('Hygiene Data'!$E$14,0,10*ROW('Hygiene Data'!E121))="","",OFFSET('Hygiene Data'!$E$14,0,10*ROW('Hygiene Data'!E121)))</f>
        <v/>
      </c>
      <c r="DX127" s="32" t="str">
        <f ca="true">+IF(OFFSET('Hygiene Data'!$F$12,0,10*ROW('Hygiene Data'!F121))="","",OFFSET('Hygiene Data'!$F$12,0,10*ROW('Hygiene Data'!F121)))</f>
        <v/>
      </c>
      <c r="DY127" s="32" t="str">
        <f ca="true">+IF(OFFSET('Hygiene Data'!$F$13,0,10*ROW('Hygiene Data'!F121))="","",OFFSET('Hygiene Data'!$F$13,0,10*ROW('Hygiene Data'!F121)))</f>
        <v/>
      </c>
      <c r="DZ127" s="32" t="str">
        <f ca="true">+IF(OFFSET('Hygiene Data'!$F$14,0,10*ROW('Hygiene Data'!F121))="","",OFFSET('Hygiene Data'!$F$14,0,10*ROW('Hygiene Data'!F121)))</f>
        <v/>
      </c>
      <c r="EA127" s="32" t="str">
        <f ca="true">+IF(OFFSET('Hygiene Data'!$G$12,0,10*ROW('Hygiene Data'!G121))="","",OFFSET('Hygiene Data'!$G$12,0,10*ROW('Hygiene Data'!G121)))</f>
        <v/>
      </c>
      <c r="EB127" s="32" t="str">
        <f ca="true">+IF(OFFSET('Hygiene Data'!$G$13,0,10*ROW('Hygiene Data'!G121))="","",OFFSET('Hygiene Data'!$G$13,0,10*ROW('Hygiene Data'!G121)))</f>
        <v/>
      </c>
      <c r="EC127" s="32" t="str">
        <f ca="true">+IF(OFFSET('Hygiene Data'!$G$14,0,10*ROW('Hygiene Data'!G121))="","",OFFSET('Hygiene Data'!$G$14,0,10*ROW('Hygiene Data'!G121)))</f>
        <v/>
      </c>
      <c r="ED127" s="32" t="str">
        <f ca="true">+IF(OFFSET('Hygiene Data'!$H$12,0,10*ROW('Hygiene Data'!H121))="","",OFFSET('Hygiene Data'!$H$12,0,10*ROW('Hygiene Data'!H121)))</f>
        <v/>
      </c>
      <c r="EE127" s="32" t="str">
        <f ca="true">+IF(OFFSET('Hygiene Data'!$H$13,0,10*ROW('Hygiene Data'!H121))="","",OFFSET('Hygiene Data'!$H$13,0,10*ROW('Hygiene Data'!H121)))</f>
        <v/>
      </c>
      <c r="EF127" s="32" t="str">
        <f ca="true">+IF(OFFSET('Hygiene Data'!$H$14,0,10*ROW('Hygiene Data'!H121))="","",OFFSET('Hygiene Data'!$H$14,0,10*ROW('Hygiene Data'!H121)))</f>
        <v/>
      </c>
    </row>
    <row r="128" x14ac:dyDescent="0.2">
      <c r="A128" s="55" t="str">
        <f ca="true">+IF(OFFSET('Water Data'!$B$1,0,10*ROW('Water Data'!B125))="","",OFFSET('Water Data'!$B$1,0,10*ROW('Water Data'!B125)))</f>
        <v/>
      </c>
      <c r="B128" s="55" t="str">
        <f ca="true">+IF(OFFSET('Water Data'!$A$3,0,10*ROW('Water Data'!A125))="","",OFFSET('Water Data'!$A$3,0,10*ROW('Water Data'!A125)))</f>
        <v/>
      </c>
      <c r="C128" s="55" t="str">
        <f ca="true">+IF(OFFSET('Water Data'!$C$3,0,10*ROW('Water Data'!C125))="","",OFFSET('Water Data'!$C$3,0,10*ROW('Water Data'!C125)))</f>
        <v/>
      </c>
      <c r="D128" s="243"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3"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3"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3"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3"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3"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3"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3"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3"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3"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3"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3"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3"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3"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3"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3"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3"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3"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4"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4"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4"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4"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4"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4"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4"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4"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4"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4"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4"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4"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4"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4"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4"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4"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4"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4"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4"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4"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4"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4"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4"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4"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4"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4"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4"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4"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4"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4"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5"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5"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5"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5"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5"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5"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5"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5"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5"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5"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5"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5"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5"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5"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5"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5"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5"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5"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2" t="str">
        <f ca="true">+IF(OFFSET('Water Data'!$C$28,0,10*ROW('Water Data'!C122))="","",OFFSET('Water Data'!$C$28,0,10*ROW('Water Data'!C122)))</f>
        <v/>
      </c>
      <c r="BT128" s="32" t="str">
        <f ca="true">+IF(OFFSET('Water Data'!$C$29,0,10*ROW('Water Data'!C122))="","",OFFSET('Water Data'!$C$29,0,10*ROW('Water Data'!C122)))</f>
        <v/>
      </c>
      <c r="BU128" s="32" t="str">
        <f ca="true">+IF(OFFSET('Water Data'!$C$30,0,10*ROW('Water Data'!C122))="","",OFFSET('Water Data'!$C$30,0,10*ROW('Water Data'!C122)))</f>
        <v/>
      </c>
      <c r="BV128" s="32" t="str">
        <f ca="true">+IF(OFFSET('Water Data'!$D$28,0,10*ROW('Water Data'!D122))="","",OFFSET('Water Data'!$D$28,0,10*ROW('Water Data'!D122)))</f>
        <v/>
      </c>
      <c r="BW128" s="32" t="str">
        <f ca="true">+IF(OFFSET('Water Data'!$D$29,0,10*ROW('Water Data'!D122))="","",OFFSET('Water Data'!$D$29,0,10*ROW('Water Data'!D122)))</f>
        <v/>
      </c>
      <c r="BX128" s="32" t="str">
        <f ca="true">+IF(OFFSET('Water Data'!$D$30,0,10*ROW('Water Data'!D122))="","",OFFSET('Water Data'!$D$30,0,10*ROW('Water Data'!D122)))</f>
        <v/>
      </c>
      <c r="BY128" s="32" t="str">
        <f ca="true">+IF(OFFSET('Water Data'!$E$28,0,10*ROW('Water Data'!E122))="","",OFFSET('Water Data'!$E$28,0,10*ROW('Water Data'!E122)))</f>
        <v/>
      </c>
      <c r="BZ128" s="32" t="str">
        <f ca="true">+IF(OFFSET('Water Data'!$E$29,0,10*ROW('Water Data'!E122))="","",OFFSET('Water Data'!$E$29,0,10*ROW('Water Data'!E122)))</f>
        <v/>
      </c>
      <c r="CA128" s="32" t="str">
        <f ca="true">+IF(OFFSET('Water Data'!$E$30,0,10*ROW('Water Data'!E122))="","",OFFSET('Water Data'!$E$30,0,10*ROW('Water Data'!E122)))</f>
        <v/>
      </c>
      <c r="CB128" s="32" t="str">
        <f ca="true">+IF(OFFSET('Water Data'!$F$28,0,10*ROW('Water Data'!F122))="","",OFFSET('Water Data'!$F$28,0,10*ROW('Water Data'!F122)))</f>
        <v/>
      </c>
      <c r="CC128" s="32" t="str">
        <f ca="true">+IF(OFFSET('Water Data'!$F$29,0,10*ROW('Water Data'!F122))="","",OFFSET('Water Data'!$F$29,0,10*ROW('Water Data'!F122)))</f>
        <v/>
      </c>
      <c r="CD128" s="32" t="str">
        <f ca="true">+IF(OFFSET('Water Data'!$F$30,0,10*ROW('Water Data'!F122))="","",OFFSET('Water Data'!$F$30,0,10*ROW('Water Data'!F122)))</f>
        <v/>
      </c>
      <c r="CE128" s="32" t="str">
        <f ca="true">+IF(OFFSET('Water Data'!$G$28,0,10*ROW('Water Data'!G122))="","",OFFSET('Water Data'!$G$28,0,10*ROW('Water Data'!G122)))</f>
        <v/>
      </c>
      <c r="CF128" s="32" t="str">
        <f ca="true">+IF(OFFSET('Water Data'!$G$29,0,10*ROW('Water Data'!G122))="","",OFFSET('Water Data'!$G$29,0,10*ROW('Water Data'!G122)))</f>
        <v/>
      </c>
      <c r="CG128" s="32" t="str">
        <f ca="true">+IF(OFFSET('Water Data'!$G$30,0,10*ROW('Water Data'!G122))="","",OFFSET('Water Data'!$G$30,0,10*ROW('Water Data'!G122)))</f>
        <v/>
      </c>
      <c r="CH128" s="32" t="str">
        <f ca="true">+IF(OFFSET('Water Data'!$H$28,0,10*ROW('Water Data'!H122))="","",OFFSET('Water Data'!$H$28,0,10*ROW('Water Data'!H122)))</f>
        <v/>
      </c>
      <c r="CI128" s="32" t="str">
        <f ca="true">+IF(OFFSET('Water Data'!$H$29,0,10*ROW('Water Data'!H122))="","",OFFSET('Water Data'!$H$29,0,10*ROW('Water Data'!H122)))</f>
        <v/>
      </c>
      <c r="CJ128" s="32" t="str">
        <f ca="true">+IF(OFFSET('Water Data'!$H$30,0,10*ROW('Water Data'!H122))="","",OFFSET('Water Data'!$H$30,0,10*ROW('Water Data'!H122)))</f>
        <v/>
      </c>
      <c r="CK128" s="32" t="str">
        <f ca="true">+IF(OFFSET('Sanitation Data'!$C$29,0,10*ROW('Sanitation Data'!C122))="","",OFFSET('Sanitation Data'!$C$29,0,10*ROW('Sanitation Data'!C122)))</f>
        <v/>
      </c>
      <c r="CL128" s="32" t="str">
        <f ca="true">+IF(OFFSET('Sanitation Data'!$C$30,0,10*ROW('Sanitation Data'!C122))="","",OFFSET('Sanitation Data'!$C$30,0,10*ROW('Sanitation Data'!C122)))</f>
        <v/>
      </c>
      <c r="CM128" s="32" t="str">
        <f ca="true">+IF(OFFSET('Sanitation Data'!$C$31,0,10*ROW('Sanitation Data'!C122))="","",OFFSET('Sanitation Data'!$C$31,0,10*ROW('Sanitation Data'!C122)))</f>
        <v/>
      </c>
      <c r="CN128" s="32" t="str">
        <f ca="true">+IF(OFFSET('Sanitation Data'!$C$32,0,10*ROW('Sanitation Data'!C122))="","",OFFSET('Sanitation Data'!$C$32,0,10*ROW('Sanitation Data'!C122)))</f>
        <v/>
      </c>
      <c r="CO128" s="32" t="str">
        <f ca="true">+IF(OFFSET('Sanitation Data'!$C$33,0,10*ROW('Sanitation Data'!C122))="","",OFFSET('Sanitation Data'!$C$33,0,10*ROW('Sanitation Data'!C122)))</f>
        <v/>
      </c>
      <c r="CP128" s="32" t="str">
        <f ca="true">+IF(OFFSET('Sanitation Data'!$D$29,0,10*ROW('Sanitation Data'!D122))="","",OFFSET('Sanitation Data'!$D$29,0,10*ROW('Sanitation Data'!D122)))</f>
        <v/>
      </c>
      <c r="CQ128" s="32" t="str">
        <f ca="true">+IF(OFFSET('Sanitation Data'!$D$30,0,10*ROW('Sanitation Data'!D122))="","",OFFSET('Sanitation Data'!$D$30,0,10*ROW('Sanitation Data'!D122)))</f>
        <v/>
      </c>
      <c r="CR128" s="32" t="str">
        <f ca="true">+IF(OFFSET('Sanitation Data'!$D$31,0,10*ROW('Sanitation Data'!D122))="","",OFFSET('Sanitation Data'!$D$31,0,10*ROW('Sanitation Data'!D122)))</f>
        <v/>
      </c>
      <c r="CS128" s="32" t="str">
        <f ca="true">+IF(OFFSET('Sanitation Data'!$D$32,0,10*ROW('Sanitation Data'!D122))="","",OFFSET('Sanitation Data'!$D$32,0,10*ROW('Sanitation Data'!D122)))</f>
        <v/>
      </c>
      <c r="CT128" s="32" t="str">
        <f ca="true">+IF(OFFSET('Sanitation Data'!$D$33,0,10*ROW('Sanitation Data'!D122))="","",OFFSET('Sanitation Data'!$D$33,0,10*ROW('Sanitation Data'!D122)))</f>
        <v/>
      </c>
      <c r="CU128" s="32" t="str">
        <f ca="true">+IF(OFFSET('Sanitation Data'!$E$29,0,10*ROW('Sanitation Data'!E122))="","",OFFSET('Sanitation Data'!$E$29,0,10*ROW('Sanitation Data'!E122)))</f>
        <v/>
      </c>
      <c r="CV128" s="32" t="str">
        <f ca="true">+IF(OFFSET('Sanitation Data'!$E$30,0,10*ROW('Sanitation Data'!E122))="","",OFFSET('Sanitation Data'!$E$30,0,10*ROW('Sanitation Data'!E122)))</f>
        <v/>
      </c>
      <c r="CW128" s="32" t="str">
        <f ca="true">+IF(OFFSET('Sanitation Data'!$E$31,0,10*ROW('Sanitation Data'!E122))="","",OFFSET('Sanitation Data'!$E$31,0,10*ROW('Sanitation Data'!E122)))</f>
        <v/>
      </c>
      <c r="CX128" s="32" t="str">
        <f ca="true">+IF(OFFSET('Sanitation Data'!$E$32,0,10*ROW('Sanitation Data'!E122))="","",OFFSET('Sanitation Data'!$E$32,0,10*ROW('Sanitation Data'!E122)))</f>
        <v/>
      </c>
      <c r="CY128" s="32" t="str">
        <f ca="true">+IF(OFFSET('Sanitation Data'!$E$33,0,10*ROW('Sanitation Data'!E122))="","",OFFSET('Sanitation Data'!$E$33,0,10*ROW('Sanitation Data'!E122)))</f>
        <v/>
      </c>
      <c r="CZ128" s="32" t="str">
        <f ca="true">+IF(OFFSET('Sanitation Data'!$F$29,0,10*ROW('Sanitation Data'!F122))="","",OFFSET('Sanitation Data'!$F$29,0,10*ROW('Sanitation Data'!F122)))</f>
        <v/>
      </c>
      <c r="DA128" s="32" t="str">
        <f ca="true">+IF(OFFSET('Sanitation Data'!$F$30,0,10*ROW('Sanitation Data'!F122))="","",OFFSET('Sanitation Data'!$F$30,0,10*ROW('Sanitation Data'!F122)))</f>
        <v/>
      </c>
      <c r="DB128" s="32" t="str">
        <f ca="true">+IF(OFFSET('Sanitation Data'!$F$31,0,10*ROW('Sanitation Data'!F122))="","",OFFSET('Sanitation Data'!$F$31,0,10*ROW('Sanitation Data'!F122)))</f>
        <v/>
      </c>
      <c r="DC128" s="32" t="str">
        <f ca="true">+IF(OFFSET('Sanitation Data'!$F$32,0,10*ROW('Sanitation Data'!F122))="","",OFFSET('Sanitation Data'!$F$32,0,10*ROW('Sanitation Data'!F122)))</f>
        <v/>
      </c>
      <c r="DD128" s="32" t="str">
        <f ca="true">+IF(OFFSET('Sanitation Data'!$F$33,0,10*ROW('Sanitation Data'!F122))="","",OFFSET('Sanitation Data'!$F$33,0,10*ROW('Sanitation Data'!F122)))</f>
        <v/>
      </c>
      <c r="DE128" s="32" t="str">
        <f ca="true">+IF(OFFSET('Sanitation Data'!$G$29,0,10*ROW('Sanitation Data'!G122))="","",OFFSET('Sanitation Data'!$G$29,0,10*ROW('Sanitation Data'!G122)))</f>
        <v/>
      </c>
      <c r="DF128" s="32" t="str">
        <f ca="true">+IF(OFFSET('Sanitation Data'!$G$30,0,10*ROW('Sanitation Data'!G122))="","",OFFSET('Sanitation Data'!$G$30,0,10*ROW('Sanitation Data'!G122)))</f>
        <v/>
      </c>
      <c r="DG128" s="32" t="str">
        <f ca="true">+IF(OFFSET('Sanitation Data'!$G$31,0,10*ROW('Sanitation Data'!G122))="","",OFFSET('Sanitation Data'!$G$31,0,10*ROW('Sanitation Data'!G122)))</f>
        <v/>
      </c>
      <c r="DH128" s="32" t="str">
        <f ca="true">+IF(OFFSET('Sanitation Data'!$G$32,0,10*ROW('Sanitation Data'!G122))="","",OFFSET('Sanitation Data'!$G$32,0,10*ROW('Sanitation Data'!G122)))</f>
        <v/>
      </c>
      <c r="DI128" s="32" t="str">
        <f ca="true">+IF(OFFSET('Sanitation Data'!$G$33,0,10*ROW('Sanitation Data'!G122))="","",OFFSET('Sanitation Data'!$G$33,0,10*ROW('Sanitation Data'!G122)))</f>
        <v/>
      </c>
      <c r="DJ128" s="32" t="str">
        <f ca="true">+IF(OFFSET('Sanitation Data'!$H$29,0,10*ROW('Sanitation Data'!H122))="","",OFFSET('Sanitation Data'!$H$29,0,10*ROW('Sanitation Data'!H122)))</f>
        <v/>
      </c>
      <c r="DK128" s="32" t="str">
        <f ca="true">+IF(OFFSET('Sanitation Data'!$H$30,0,10*ROW('Sanitation Data'!H122))="","",OFFSET('Sanitation Data'!$H$30,0,10*ROW('Sanitation Data'!H122)))</f>
        <v/>
      </c>
      <c r="DL128" s="32" t="str">
        <f ca="true">+IF(OFFSET('Sanitation Data'!$H$31,0,10*ROW('Sanitation Data'!H122))="","",OFFSET('Sanitation Data'!$H$31,0,10*ROW('Sanitation Data'!H122)))</f>
        <v/>
      </c>
      <c r="DM128" s="32" t="str">
        <f ca="true">+IF(OFFSET('Sanitation Data'!$H$32,0,10*ROW('Sanitation Data'!H122))="","",OFFSET('Sanitation Data'!$H$32,0,10*ROW('Sanitation Data'!H122)))</f>
        <v/>
      </c>
      <c r="DN128" s="32" t="str">
        <f ca="true">+IF(OFFSET('Sanitation Data'!$H$33,0,10*ROW('Sanitation Data'!H122))="","",OFFSET('Sanitation Data'!$H$33,0,10*ROW('Sanitation Data'!H122)))</f>
        <v/>
      </c>
      <c r="DO128" s="32" t="str">
        <f ca="true">+IF(OFFSET('Hygiene Data'!$C$12,0,10*ROW('Hygiene Data'!C122))="","",OFFSET('Hygiene Data'!$C$12,0,10*ROW('Hygiene Data'!C122)))</f>
        <v/>
      </c>
      <c r="DP128" s="32" t="str">
        <f ca="true">+IF(OFFSET('Hygiene Data'!$C$13,0,10*ROW('Hygiene Data'!C122))="","",OFFSET('Hygiene Data'!$C$13,0,10*ROW('Hygiene Data'!C122)))</f>
        <v/>
      </c>
      <c r="DQ128" s="32" t="str">
        <f ca="true">+IF(OFFSET('Hygiene Data'!$C$14,0,10*ROW('Hygiene Data'!C122))="","",OFFSET('Hygiene Data'!$C$14,0,10*ROW('Hygiene Data'!C122)))</f>
        <v/>
      </c>
      <c r="DR128" s="32" t="str">
        <f ca="true">+IF(OFFSET('Hygiene Data'!$D$12,0,10*ROW('Hygiene Data'!D122))="","",OFFSET('Hygiene Data'!$D$12,0,10*ROW('Hygiene Data'!D122)))</f>
        <v/>
      </c>
      <c r="DS128" s="32" t="str">
        <f ca="true">+IF(OFFSET('Hygiene Data'!$D$13,0,10*ROW('Hygiene Data'!D122))="","",OFFSET('Hygiene Data'!$D$13,0,10*ROW('Hygiene Data'!D122)))</f>
        <v/>
      </c>
      <c r="DT128" s="32" t="str">
        <f ca="true">+IF(OFFSET('Hygiene Data'!$D$14,0,10*ROW('Hygiene Data'!D122))="","",OFFSET('Hygiene Data'!$D$14,0,10*ROW('Hygiene Data'!D122)))</f>
        <v/>
      </c>
      <c r="DU128" s="32" t="str">
        <f ca="true">+IF(OFFSET('Hygiene Data'!$E$12,0,10*ROW('Hygiene Data'!E122))="","",OFFSET('Hygiene Data'!$E$12,0,10*ROW('Hygiene Data'!E122)))</f>
        <v/>
      </c>
      <c r="DV128" s="32" t="str">
        <f ca="true">+IF(OFFSET('Hygiene Data'!$E$13,0,10*ROW('Hygiene Data'!E122))="","",OFFSET('Hygiene Data'!$E$13,0,10*ROW('Hygiene Data'!E122)))</f>
        <v/>
      </c>
      <c r="DW128" s="32" t="str">
        <f ca="true">+IF(OFFSET('Hygiene Data'!$E$14,0,10*ROW('Hygiene Data'!E122))="","",OFFSET('Hygiene Data'!$E$14,0,10*ROW('Hygiene Data'!E122)))</f>
        <v/>
      </c>
      <c r="DX128" s="32" t="str">
        <f ca="true">+IF(OFFSET('Hygiene Data'!$F$12,0,10*ROW('Hygiene Data'!F122))="","",OFFSET('Hygiene Data'!$F$12,0,10*ROW('Hygiene Data'!F122)))</f>
        <v/>
      </c>
      <c r="DY128" s="32" t="str">
        <f ca="true">+IF(OFFSET('Hygiene Data'!$F$13,0,10*ROW('Hygiene Data'!F122))="","",OFFSET('Hygiene Data'!$F$13,0,10*ROW('Hygiene Data'!F122)))</f>
        <v/>
      </c>
      <c r="DZ128" s="32" t="str">
        <f ca="true">+IF(OFFSET('Hygiene Data'!$F$14,0,10*ROW('Hygiene Data'!F122))="","",OFFSET('Hygiene Data'!$F$14,0,10*ROW('Hygiene Data'!F122)))</f>
        <v/>
      </c>
      <c r="EA128" s="32" t="str">
        <f ca="true">+IF(OFFSET('Hygiene Data'!$G$12,0,10*ROW('Hygiene Data'!G122))="","",OFFSET('Hygiene Data'!$G$12,0,10*ROW('Hygiene Data'!G122)))</f>
        <v/>
      </c>
      <c r="EB128" s="32" t="str">
        <f ca="true">+IF(OFFSET('Hygiene Data'!$G$13,0,10*ROW('Hygiene Data'!G122))="","",OFFSET('Hygiene Data'!$G$13,0,10*ROW('Hygiene Data'!G122)))</f>
        <v/>
      </c>
      <c r="EC128" s="32" t="str">
        <f ca="true">+IF(OFFSET('Hygiene Data'!$G$14,0,10*ROW('Hygiene Data'!G122))="","",OFFSET('Hygiene Data'!$G$14,0,10*ROW('Hygiene Data'!G122)))</f>
        <v/>
      </c>
      <c r="ED128" s="32" t="str">
        <f ca="true">+IF(OFFSET('Hygiene Data'!$H$12,0,10*ROW('Hygiene Data'!H122))="","",OFFSET('Hygiene Data'!$H$12,0,10*ROW('Hygiene Data'!H122)))</f>
        <v/>
      </c>
      <c r="EE128" s="32" t="str">
        <f ca="true">+IF(OFFSET('Hygiene Data'!$H$13,0,10*ROW('Hygiene Data'!H122))="","",OFFSET('Hygiene Data'!$H$13,0,10*ROW('Hygiene Data'!H122)))</f>
        <v/>
      </c>
      <c r="EF128" s="32" t="str">
        <f ca="true">+IF(OFFSET('Hygiene Data'!$H$14,0,10*ROW('Hygiene Data'!H122))="","",OFFSET('Hygiene Data'!$H$14,0,10*ROW('Hygiene Data'!H122)))</f>
        <v/>
      </c>
    </row>
    <row r="129" x14ac:dyDescent="0.2">
      <c r="A129" s="55" t="str">
        <f ca="true">+IF(OFFSET('Water Data'!$B$1,0,10*ROW('Water Data'!B126))="","",OFFSET('Water Data'!$B$1,0,10*ROW('Water Data'!B126)))</f>
        <v/>
      </c>
      <c r="B129" s="55" t="str">
        <f ca="true">+IF(OFFSET('Water Data'!$A$3,0,10*ROW('Water Data'!A126))="","",OFFSET('Water Data'!$A$3,0,10*ROW('Water Data'!A126)))</f>
        <v/>
      </c>
      <c r="C129" s="55" t="str">
        <f ca="true">+IF(OFFSET('Water Data'!$C$3,0,10*ROW('Water Data'!C126))="","",OFFSET('Water Data'!$C$3,0,10*ROW('Water Data'!C126)))</f>
        <v/>
      </c>
      <c r="D129" s="243"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3"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3"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3"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3"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3"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3"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3"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3"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3"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3"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3"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3"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3"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3"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3"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3"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3"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4"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4"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4"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4"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4"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4"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4"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4"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4"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4"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4"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4"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4"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4"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4"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4"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4"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4"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4"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4"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4"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4"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4"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4"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4"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4"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4"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4"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4"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4"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5"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5"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5"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5"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5"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5"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5"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5"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5"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5"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5"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5"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5"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5"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5"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5"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5"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5"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2" t="str">
        <f ca="true">+IF(OFFSET('Water Data'!$C$28,0,10*ROW('Water Data'!C123))="","",OFFSET('Water Data'!$C$28,0,10*ROW('Water Data'!C123)))</f>
        <v/>
      </c>
      <c r="BT129" s="32" t="str">
        <f ca="true">+IF(OFFSET('Water Data'!$C$29,0,10*ROW('Water Data'!C123))="","",OFFSET('Water Data'!$C$29,0,10*ROW('Water Data'!C123)))</f>
        <v/>
      </c>
      <c r="BU129" s="32" t="str">
        <f ca="true">+IF(OFFSET('Water Data'!$C$30,0,10*ROW('Water Data'!C123))="","",OFFSET('Water Data'!$C$30,0,10*ROW('Water Data'!C123)))</f>
        <v/>
      </c>
      <c r="BV129" s="32" t="str">
        <f ca="true">+IF(OFFSET('Water Data'!$D$28,0,10*ROW('Water Data'!D123))="","",OFFSET('Water Data'!$D$28,0,10*ROW('Water Data'!D123)))</f>
        <v/>
      </c>
      <c r="BW129" s="32" t="str">
        <f ca="true">+IF(OFFSET('Water Data'!$D$29,0,10*ROW('Water Data'!D123))="","",OFFSET('Water Data'!$D$29,0,10*ROW('Water Data'!D123)))</f>
        <v/>
      </c>
      <c r="BX129" s="32" t="str">
        <f ca="true">+IF(OFFSET('Water Data'!$D$30,0,10*ROW('Water Data'!D123))="","",OFFSET('Water Data'!$D$30,0,10*ROW('Water Data'!D123)))</f>
        <v/>
      </c>
      <c r="BY129" s="32" t="str">
        <f ca="true">+IF(OFFSET('Water Data'!$E$28,0,10*ROW('Water Data'!E123))="","",OFFSET('Water Data'!$E$28,0,10*ROW('Water Data'!E123)))</f>
        <v/>
      </c>
      <c r="BZ129" s="32" t="str">
        <f ca="true">+IF(OFFSET('Water Data'!$E$29,0,10*ROW('Water Data'!E123))="","",OFFSET('Water Data'!$E$29,0,10*ROW('Water Data'!E123)))</f>
        <v/>
      </c>
      <c r="CA129" s="32" t="str">
        <f ca="true">+IF(OFFSET('Water Data'!$E$30,0,10*ROW('Water Data'!E123))="","",OFFSET('Water Data'!$E$30,0,10*ROW('Water Data'!E123)))</f>
        <v/>
      </c>
      <c r="CB129" s="32" t="str">
        <f ca="true">+IF(OFFSET('Water Data'!$F$28,0,10*ROW('Water Data'!F123))="","",OFFSET('Water Data'!$F$28,0,10*ROW('Water Data'!F123)))</f>
        <v/>
      </c>
      <c r="CC129" s="32" t="str">
        <f ca="true">+IF(OFFSET('Water Data'!$F$29,0,10*ROW('Water Data'!F123))="","",OFFSET('Water Data'!$F$29,0,10*ROW('Water Data'!F123)))</f>
        <v/>
      </c>
      <c r="CD129" s="32" t="str">
        <f ca="true">+IF(OFFSET('Water Data'!$F$30,0,10*ROW('Water Data'!F123))="","",OFFSET('Water Data'!$F$30,0,10*ROW('Water Data'!F123)))</f>
        <v/>
      </c>
      <c r="CE129" s="32" t="str">
        <f ca="true">+IF(OFFSET('Water Data'!$G$28,0,10*ROW('Water Data'!G123))="","",OFFSET('Water Data'!$G$28,0,10*ROW('Water Data'!G123)))</f>
        <v/>
      </c>
      <c r="CF129" s="32" t="str">
        <f ca="true">+IF(OFFSET('Water Data'!$G$29,0,10*ROW('Water Data'!G123))="","",OFFSET('Water Data'!$G$29,0,10*ROW('Water Data'!G123)))</f>
        <v/>
      </c>
      <c r="CG129" s="32" t="str">
        <f ca="true">+IF(OFFSET('Water Data'!$G$30,0,10*ROW('Water Data'!G123))="","",OFFSET('Water Data'!$G$30,0,10*ROW('Water Data'!G123)))</f>
        <v/>
      </c>
      <c r="CH129" s="32" t="str">
        <f ca="true">+IF(OFFSET('Water Data'!$H$28,0,10*ROW('Water Data'!H123))="","",OFFSET('Water Data'!$H$28,0,10*ROW('Water Data'!H123)))</f>
        <v/>
      </c>
      <c r="CI129" s="32" t="str">
        <f ca="true">+IF(OFFSET('Water Data'!$H$29,0,10*ROW('Water Data'!H123))="","",OFFSET('Water Data'!$H$29,0,10*ROW('Water Data'!H123)))</f>
        <v/>
      </c>
      <c r="CJ129" s="32" t="str">
        <f ca="true">+IF(OFFSET('Water Data'!$H$30,0,10*ROW('Water Data'!H123))="","",OFFSET('Water Data'!$H$30,0,10*ROW('Water Data'!H123)))</f>
        <v/>
      </c>
      <c r="CK129" s="32" t="str">
        <f ca="true">+IF(OFFSET('Sanitation Data'!$C$29,0,10*ROW('Sanitation Data'!C123))="","",OFFSET('Sanitation Data'!$C$29,0,10*ROW('Sanitation Data'!C123)))</f>
        <v/>
      </c>
      <c r="CL129" s="32" t="str">
        <f ca="true">+IF(OFFSET('Sanitation Data'!$C$30,0,10*ROW('Sanitation Data'!C123))="","",OFFSET('Sanitation Data'!$C$30,0,10*ROW('Sanitation Data'!C123)))</f>
        <v/>
      </c>
      <c r="CM129" s="32" t="str">
        <f ca="true">+IF(OFFSET('Sanitation Data'!$C$31,0,10*ROW('Sanitation Data'!C123))="","",OFFSET('Sanitation Data'!$C$31,0,10*ROW('Sanitation Data'!C123)))</f>
        <v/>
      </c>
      <c r="CN129" s="32" t="str">
        <f ca="true">+IF(OFFSET('Sanitation Data'!$C$32,0,10*ROW('Sanitation Data'!C123))="","",OFFSET('Sanitation Data'!$C$32,0,10*ROW('Sanitation Data'!C123)))</f>
        <v/>
      </c>
      <c r="CO129" s="32" t="str">
        <f ca="true">+IF(OFFSET('Sanitation Data'!$C$33,0,10*ROW('Sanitation Data'!C123))="","",OFFSET('Sanitation Data'!$C$33,0,10*ROW('Sanitation Data'!C123)))</f>
        <v/>
      </c>
      <c r="CP129" s="32" t="str">
        <f ca="true">+IF(OFFSET('Sanitation Data'!$D$29,0,10*ROW('Sanitation Data'!D123))="","",OFFSET('Sanitation Data'!$D$29,0,10*ROW('Sanitation Data'!D123)))</f>
        <v/>
      </c>
      <c r="CQ129" s="32" t="str">
        <f ca="true">+IF(OFFSET('Sanitation Data'!$D$30,0,10*ROW('Sanitation Data'!D123))="","",OFFSET('Sanitation Data'!$D$30,0,10*ROW('Sanitation Data'!D123)))</f>
        <v/>
      </c>
      <c r="CR129" s="32" t="str">
        <f ca="true">+IF(OFFSET('Sanitation Data'!$D$31,0,10*ROW('Sanitation Data'!D123))="","",OFFSET('Sanitation Data'!$D$31,0,10*ROW('Sanitation Data'!D123)))</f>
        <v/>
      </c>
      <c r="CS129" s="32" t="str">
        <f ca="true">+IF(OFFSET('Sanitation Data'!$D$32,0,10*ROW('Sanitation Data'!D123))="","",OFFSET('Sanitation Data'!$D$32,0,10*ROW('Sanitation Data'!D123)))</f>
        <v/>
      </c>
      <c r="CT129" s="32" t="str">
        <f ca="true">+IF(OFFSET('Sanitation Data'!$D$33,0,10*ROW('Sanitation Data'!D123))="","",OFFSET('Sanitation Data'!$D$33,0,10*ROW('Sanitation Data'!D123)))</f>
        <v/>
      </c>
      <c r="CU129" s="32" t="str">
        <f ca="true">+IF(OFFSET('Sanitation Data'!$E$29,0,10*ROW('Sanitation Data'!E123))="","",OFFSET('Sanitation Data'!$E$29,0,10*ROW('Sanitation Data'!E123)))</f>
        <v/>
      </c>
      <c r="CV129" s="32" t="str">
        <f ca="true">+IF(OFFSET('Sanitation Data'!$E$30,0,10*ROW('Sanitation Data'!E123))="","",OFFSET('Sanitation Data'!$E$30,0,10*ROW('Sanitation Data'!E123)))</f>
        <v/>
      </c>
      <c r="CW129" s="32" t="str">
        <f ca="true">+IF(OFFSET('Sanitation Data'!$E$31,0,10*ROW('Sanitation Data'!E123))="","",OFFSET('Sanitation Data'!$E$31,0,10*ROW('Sanitation Data'!E123)))</f>
        <v/>
      </c>
      <c r="CX129" s="32" t="str">
        <f ca="true">+IF(OFFSET('Sanitation Data'!$E$32,0,10*ROW('Sanitation Data'!E123))="","",OFFSET('Sanitation Data'!$E$32,0,10*ROW('Sanitation Data'!E123)))</f>
        <v/>
      </c>
      <c r="CY129" s="32" t="str">
        <f ca="true">+IF(OFFSET('Sanitation Data'!$E$33,0,10*ROW('Sanitation Data'!E123))="","",OFFSET('Sanitation Data'!$E$33,0,10*ROW('Sanitation Data'!E123)))</f>
        <v/>
      </c>
      <c r="CZ129" s="32" t="str">
        <f ca="true">+IF(OFFSET('Sanitation Data'!$F$29,0,10*ROW('Sanitation Data'!F123))="","",OFFSET('Sanitation Data'!$F$29,0,10*ROW('Sanitation Data'!F123)))</f>
        <v/>
      </c>
      <c r="DA129" s="32" t="str">
        <f ca="true">+IF(OFFSET('Sanitation Data'!$F$30,0,10*ROW('Sanitation Data'!F123))="","",OFFSET('Sanitation Data'!$F$30,0,10*ROW('Sanitation Data'!F123)))</f>
        <v/>
      </c>
      <c r="DB129" s="32" t="str">
        <f ca="true">+IF(OFFSET('Sanitation Data'!$F$31,0,10*ROW('Sanitation Data'!F123))="","",OFFSET('Sanitation Data'!$F$31,0,10*ROW('Sanitation Data'!F123)))</f>
        <v/>
      </c>
      <c r="DC129" s="32" t="str">
        <f ca="true">+IF(OFFSET('Sanitation Data'!$F$32,0,10*ROW('Sanitation Data'!F123))="","",OFFSET('Sanitation Data'!$F$32,0,10*ROW('Sanitation Data'!F123)))</f>
        <v/>
      </c>
      <c r="DD129" s="32" t="str">
        <f ca="true">+IF(OFFSET('Sanitation Data'!$F$33,0,10*ROW('Sanitation Data'!F123))="","",OFFSET('Sanitation Data'!$F$33,0,10*ROW('Sanitation Data'!F123)))</f>
        <v/>
      </c>
      <c r="DE129" s="32" t="str">
        <f ca="true">+IF(OFFSET('Sanitation Data'!$G$29,0,10*ROW('Sanitation Data'!G123))="","",OFFSET('Sanitation Data'!$G$29,0,10*ROW('Sanitation Data'!G123)))</f>
        <v/>
      </c>
      <c r="DF129" s="32" t="str">
        <f ca="true">+IF(OFFSET('Sanitation Data'!$G$30,0,10*ROW('Sanitation Data'!G123))="","",OFFSET('Sanitation Data'!$G$30,0,10*ROW('Sanitation Data'!G123)))</f>
        <v/>
      </c>
      <c r="DG129" s="32" t="str">
        <f ca="true">+IF(OFFSET('Sanitation Data'!$G$31,0,10*ROW('Sanitation Data'!G123))="","",OFFSET('Sanitation Data'!$G$31,0,10*ROW('Sanitation Data'!G123)))</f>
        <v/>
      </c>
      <c r="DH129" s="32" t="str">
        <f ca="true">+IF(OFFSET('Sanitation Data'!$G$32,0,10*ROW('Sanitation Data'!G123))="","",OFFSET('Sanitation Data'!$G$32,0,10*ROW('Sanitation Data'!G123)))</f>
        <v/>
      </c>
      <c r="DI129" s="32" t="str">
        <f ca="true">+IF(OFFSET('Sanitation Data'!$G$33,0,10*ROW('Sanitation Data'!G123))="","",OFFSET('Sanitation Data'!$G$33,0,10*ROW('Sanitation Data'!G123)))</f>
        <v/>
      </c>
      <c r="DJ129" s="32" t="str">
        <f ca="true">+IF(OFFSET('Sanitation Data'!$H$29,0,10*ROW('Sanitation Data'!H123))="","",OFFSET('Sanitation Data'!$H$29,0,10*ROW('Sanitation Data'!H123)))</f>
        <v/>
      </c>
      <c r="DK129" s="32" t="str">
        <f ca="true">+IF(OFFSET('Sanitation Data'!$H$30,0,10*ROW('Sanitation Data'!H123))="","",OFFSET('Sanitation Data'!$H$30,0,10*ROW('Sanitation Data'!H123)))</f>
        <v/>
      </c>
      <c r="DL129" s="32" t="str">
        <f ca="true">+IF(OFFSET('Sanitation Data'!$H$31,0,10*ROW('Sanitation Data'!H123))="","",OFFSET('Sanitation Data'!$H$31,0,10*ROW('Sanitation Data'!H123)))</f>
        <v/>
      </c>
      <c r="DM129" s="32" t="str">
        <f ca="true">+IF(OFFSET('Sanitation Data'!$H$32,0,10*ROW('Sanitation Data'!H123))="","",OFFSET('Sanitation Data'!$H$32,0,10*ROW('Sanitation Data'!H123)))</f>
        <v/>
      </c>
      <c r="DN129" s="32" t="str">
        <f ca="true">+IF(OFFSET('Sanitation Data'!$H$33,0,10*ROW('Sanitation Data'!H123))="","",OFFSET('Sanitation Data'!$H$33,0,10*ROW('Sanitation Data'!H123)))</f>
        <v/>
      </c>
      <c r="DO129" s="32" t="str">
        <f ca="true">+IF(OFFSET('Hygiene Data'!$C$12,0,10*ROW('Hygiene Data'!C123))="","",OFFSET('Hygiene Data'!$C$12,0,10*ROW('Hygiene Data'!C123)))</f>
        <v/>
      </c>
      <c r="DP129" s="32" t="str">
        <f ca="true">+IF(OFFSET('Hygiene Data'!$C$13,0,10*ROW('Hygiene Data'!C123))="","",OFFSET('Hygiene Data'!$C$13,0,10*ROW('Hygiene Data'!C123)))</f>
        <v/>
      </c>
      <c r="DQ129" s="32" t="str">
        <f ca="true">+IF(OFFSET('Hygiene Data'!$C$14,0,10*ROW('Hygiene Data'!C123))="","",OFFSET('Hygiene Data'!$C$14,0,10*ROW('Hygiene Data'!C123)))</f>
        <v/>
      </c>
      <c r="DR129" s="32" t="str">
        <f ca="true">+IF(OFFSET('Hygiene Data'!$D$12,0,10*ROW('Hygiene Data'!D123))="","",OFFSET('Hygiene Data'!$D$12,0,10*ROW('Hygiene Data'!D123)))</f>
        <v/>
      </c>
      <c r="DS129" s="32" t="str">
        <f ca="true">+IF(OFFSET('Hygiene Data'!$D$13,0,10*ROW('Hygiene Data'!D123))="","",OFFSET('Hygiene Data'!$D$13,0,10*ROW('Hygiene Data'!D123)))</f>
        <v/>
      </c>
      <c r="DT129" s="32" t="str">
        <f ca="true">+IF(OFFSET('Hygiene Data'!$D$14,0,10*ROW('Hygiene Data'!D123))="","",OFFSET('Hygiene Data'!$D$14,0,10*ROW('Hygiene Data'!D123)))</f>
        <v/>
      </c>
      <c r="DU129" s="32" t="str">
        <f ca="true">+IF(OFFSET('Hygiene Data'!$E$12,0,10*ROW('Hygiene Data'!E123))="","",OFFSET('Hygiene Data'!$E$12,0,10*ROW('Hygiene Data'!E123)))</f>
        <v/>
      </c>
      <c r="DV129" s="32" t="str">
        <f ca="true">+IF(OFFSET('Hygiene Data'!$E$13,0,10*ROW('Hygiene Data'!E123))="","",OFFSET('Hygiene Data'!$E$13,0,10*ROW('Hygiene Data'!E123)))</f>
        <v/>
      </c>
      <c r="DW129" s="32" t="str">
        <f ca="true">+IF(OFFSET('Hygiene Data'!$E$14,0,10*ROW('Hygiene Data'!E123))="","",OFFSET('Hygiene Data'!$E$14,0,10*ROW('Hygiene Data'!E123)))</f>
        <v/>
      </c>
      <c r="DX129" s="32" t="str">
        <f ca="true">+IF(OFFSET('Hygiene Data'!$F$12,0,10*ROW('Hygiene Data'!F123))="","",OFFSET('Hygiene Data'!$F$12,0,10*ROW('Hygiene Data'!F123)))</f>
        <v/>
      </c>
      <c r="DY129" s="32" t="str">
        <f ca="true">+IF(OFFSET('Hygiene Data'!$F$13,0,10*ROW('Hygiene Data'!F123))="","",OFFSET('Hygiene Data'!$F$13,0,10*ROW('Hygiene Data'!F123)))</f>
        <v/>
      </c>
      <c r="DZ129" s="32" t="str">
        <f ca="true">+IF(OFFSET('Hygiene Data'!$F$14,0,10*ROW('Hygiene Data'!F123))="","",OFFSET('Hygiene Data'!$F$14,0,10*ROW('Hygiene Data'!F123)))</f>
        <v/>
      </c>
      <c r="EA129" s="32" t="str">
        <f ca="true">+IF(OFFSET('Hygiene Data'!$G$12,0,10*ROW('Hygiene Data'!G123))="","",OFFSET('Hygiene Data'!$G$12,0,10*ROW('Hygiene Data'!G123)))</f>
        <v/>
      </c>
      <c r="EB129" s="32" t="str">
        <f ca="true">+IF(OFFSET('Hygiene Data'!$G$13,0,10*ROW('Hygiene Data'!G123))="","",OFFSET('Hygiene Data'!$G$13,0,10*ROW('Hygiene Data'!G123)))</f>
        <v/>
      </c>
      <c r="EC129" s="32" t="str">
        <f ca="true">+IF(OFFSET('Hygiene Data'!$G$14,0,10*ROW('Hygiene Data'!G123))="","",OFFSET('Hygiene Data'!$G$14,0,10*ROW('Hygiene Data'!G123)))</f>
        <v/>
      </c>
      <c r="ED129" s="32" t="str">
        <f ca="true">+IF(OFFSET('Hygiene Data'!$H$12,0,10*ROW('Hygiene Data'!H123))="","",OFFSET('Hygiene Data'!$H$12,0,10*ROW('Hygiene Data'!H123)))</f>
        <v/>
      </c>
      <c r="EE129" s="32" t="str">
        <f ca="true">+IF(OFFSET('Hygiene Data'!$H$13,0,10*ROW('Hygiene Data'!H123))="","",OFFSET('Hygiene Data'!$H$13,0,10*ROW('Hygiene Data'!H123)))</f>
        <v/>
      </c>
      <c r="EF129" s="32" t="str">
        <f ca="true">+IF(OFFSET('Hygiene Data'!$H$14,0,10*ROW('Hygiene Data'!H123))="","",OFFSET('Hygiene Data'!$H$14,0,10*ROW('Hygiene Data'!H123)))</f>
        <v/>
      </c>
    </row>
    <row r="130" x14ac:dyDescent="0.2">
      <c r="A130" s="55" t="str">
        <f ca="true">+IF(OFFSET('Water Data'!$B$1,0,10*ROW('Water Data'!B127))="","",OFFSET('Water Data'!$B$1,0,10*ROW('Water Data'!B127)))</f>
        <v/>
      </c>
      <c r="B130" s="55" t="str">
        <f ca="true">+IF(OFFSET('Water Data'!$A$3,0,10*ROW('Water Data'!A127))="","",OFFSET('Water Data'!$A$3,0,10*ROW('Water Data'!A127)))</f>
        <v/>
      </c>
      <c r="C130" s="55" t="str">
        <f ca="true">+IF(OFFSET('Water Data'!$C$3,0,10*ROW('Water Data'!C127))="","",OFFSET('Water Data'!$C$3,0,10*ROW('Water Data'!C127)))</f>
        <v/>
      </c>
      <c r="D130" s="243"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3"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3"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3"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3"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3"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3"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3"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3"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3"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3"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3"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3"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3"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3"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3"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3"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3"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4"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4"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4"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4"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4"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4"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4"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4"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4"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4"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4"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4"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4"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4"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4"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4"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4"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4"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4"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4"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4"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4"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4"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4"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4"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4"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4"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4"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4"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4"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5"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5"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5"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5"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5"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5"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5"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5"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5"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5"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5"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5"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5"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5"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5"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5"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5"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5"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2" t="str">
        <f ca="true">+IF(OFFSET('Water Data'!$C$28,0,10*ROW('Water Data'!C124))="","",OFFSET('Water Data'!$C$28,0,10*ROW('Water Data'!C124)))</f>
        <v/>
      </c>
      <c r="BT130" s="32" t="str">
        <f ca="true">+IF(OFFSET('Water Data'!$C$29,0,10*ROW('Water Data'!C124))="","",OFFSET('Water Data'!$C$29,0,10*ROW('Water Data'!C124)))</f>
        <v/>
      </c>
      <c r="BU130" s="32" t="str">
        <f ca="true">+IF(OFFSET('Water Data'!$C$30,0,10*ROW('Water Data'!C124))="","",OFFSET('Water Data'!$C$30,0,10*ROW('Water Data'!C124)))</f>
        <v/>
      </c>
      <c r="BV130" s="32" t="str">
        <f ca="true">+IF(OFFSET('Water Data'!$D$28,0,10*ROW('Water Data'!D124))="","",OFFSET('Water Data'!$D$28,0,10*ROW('Water Data'!D124)))</f>
        <v/>
      </c>
      <c r="BW130" s="32" t="str">
        <f ca="true">+IF(OFFSET('Water Data'!$D$29,0,10*ROW('Water Data'!D124))="","",OFFSET('Water Data'!$D$29,0,10*ROW('Water Data'!D124)))</f>
        <v/>
      </c>
      <c r="BX130" s="32" t="str">
        <f ca="true">+IF(OFFSET('Water Data'!$D$30,0,10*ROW('Water Data'!D124))="","",OFFSET('Water Data'!$D$30,0,10*ROW('Water Data'!D124)))</f>
        <v/>
      </c>
      <c r="BY130" s="32" t="str">
        <f ca="true">+IF(OFFSET('Water Data'!$E$28,0,10*ROW('Water Data'!E124))="","",OFFSET('Water Data'!$E$28,0,10*ROW('Water Data'!E124)))</f>
        <v/>
      </c>
      <c r="BZ130" s="32" t="str">
        <f ca="true">+IF(OFFSET('Water Data'!$E$29,0,10*ROW('Water Data'!E124))="","",OFFSET('Water Data'!$E$29,0,10*ROW('Water Data'!E124)))</f>
        <v/>
      </c>
      <c r="CA130" s="32" t="str">
        <f ca="true">+IF(OFFSET('Water Data'!$E$30,0,10*ROW('Water Data'!E124))="","",OFFSET('Water Data'!$E$30,0,10*ROW('Water Data'!E124)))</f>
        <v/>
      </c>
      <c r="CB130" s="32" t="str">
        <f ca="true">+IF(OFFSET('Water Data'!$F$28,0,10*ROW('Water Data'!F124))="","",OFFSET('Water Data'!$F$28,0,10*ROW('Water Data'!F124)))</f>
        <v/>
      </c>
      <c r="CC130" s="32" t="str">
        <f ca="true">+IF(OFFSET('Water Data'!$F$29,0,10*ROW('Water Data'!F124))="","",OFFSET('Water Data'!$F$29,0,10*ROW('Water Data'!F124)))</f>
        <v/>
      </c>
      <c r="CD130" s="32" t="str">
        <f ca="true">+IF(OFFSET('Water Data'!$F$30,0,10*ROW('Water Data'!F124))="","",OFFSET('Water Data'!$F$30,0,10*ROW('Water Data'!F124)))</f>
        <v/>
      </c>
      <c r="CE130" s="32" t="str">
        <f ca="true">+IF(OFFSET('Water Data'!$G$28,0,10*ROW('Water Data'!G124))="","",OFFSET('Water Data'!$G$28,0,10*ROW('Water Data'!G124)))</f>
        <v/>
      </c>
      <c r="CF130" s="32" t="str">
        <f ca="true">+IF(OFFSET('Water Data'!$G$29,0,10*ROW('Water Data'!G124))="","",OFFSET('Water Data'!$G$29,0,10*ROW('Water Data'!G124)))</f>
        <v/>
      </c>
      <c r="CG130" s="32" t="str">
        <f ca="true">+IF(OFFSET('Water Data'!$G$30,0,10*ROW('Water Data'!G124))="","",OFFSET('Water Data'!$G$30,0,10*ROW('Water Data'!G124)))</f>
        <v/>
      </c>
      <c r="CH130" s="32" t="str">
        <f ca="true">+IF(OFFSET('Water Data'!$H$28,0,10*ROW('Water Data'!H124))="","",OFFSET('Water Data'!$H$28,0,10*ROW('Water Data'!H124)))</f>
        <v/>
      </c>
      <c r="CI130" s="32" t="str">
        <f ca="true">+IF(OFFSET('Water Data'!$H$29,0,10*ROW('Water Data'!H124))="","",OFFSET('Water Data'!$H$29,0,10*ROW('Water Data'!H124)))</f>
        <v/>
      </c>
      <c r="CJ130" s="32" t="str">
        <f ca="true">+IF(OFFSET('Water Data'!$H$30,0,10*ROW('Water Data'!H124))="","",OFFSET('Water Data'!$H$30,0,10*ROW('Water Data'!H124)))</f>
        <v/>
      </c>
      <c r="CK130" s="32" t="str">
        <f ca="true">+IF(OFFSET('Sanitation Data'!$C$29,0,10*ROW('Sanitation Data'!C124))="","",OFFSET('Sanitation Data'!$C$29,0,10*ROW('Sanitation Data'!C124)))</f>
        <v/>
      </c>
      <c r="CL130" s="32" t="str">
        <f ca="true">+IF(OFFSET('Sanitation Data'!$C$30,0,10*ROW('Sanitation Data'!C124))="","",OFFSET('Sanitation Data'!$C$30,0,10*ROW('Sanitation Data'!C124)))</f>
        <v/>
      </c>
      <c r="CM130" s="32" t="str">
        <f ca="true">+IF(OFFSET('Sanitation Data'!$C$31,0,10*ROW('Sanitation Data'!C124))="","",OFFSET('Sanitation Data'!$C$31,0,10*ROW('Sanitation Data'!C124)))</f>
        <v/>
      </c>
      <c r="CN130" s="32" t="str">
        <f ca="true">+IF(OFFSET('Sanitation Data'!$C$32,0,10*ROW('Sanitation Data'!C124))="","",OFFSET('Sanitation Data'!$C$32,0,10*ROW('Sanitation Data'!C124)))</f>
        <v/>
      </c>
      <c r="CO130" s="32" t="str">
        <f ca="true">+IF(OFFSET('Sanitation Data'!$C$33,0,10*ROW('Sanitation Data'!C124))="","",OFFSET('Sanitation Data'!$C$33,0,10*ROW('Sanitation Data'!C124)))</f>
        <v/>
      </c>
      <c r="CP130" s="32" t="str">
        <f ca="true">+IF(OFFSET('Sanitation Data'!$D$29,0,10*ROW('Sanitation Data'!D124))="","",OFFSET('Sanitation Data'!$D$29,0,10*ROW('Sanitation Data'!D124)))</f>
        <v/>
      </c>
      <c r="CQ130" s="32" t="str">
        <f ca="true">+IF(OFFSET('Sanitation Data'!$D$30,0,10*ROW('Sanitation Data'!D124))="","",OFFSET('Sanitation Data'!$D$30,0,10*ROW('Sanitation Data'!D124)))</f>
        <v/>
      </c>
      <c r="CR130" s="32" t="str">
        <f ca="true">+IF(OFFSET('Sanitation Data'!$D$31,0,10*ROW('Sanitation Data'!D124))="","",OFFSET('Sanitation Data'!$D$31,0,10*ROW('Sanitation Data'!D124)))</f>
        <v/>
      </c>
      <c r="CS130" s="32" t="str">
        <f ca="true">+IF(OFFSET('Sanitation Data'!$D$32,0,10*ROW('Sanitation Data'!D124))="","",OFFSET('Sanitation Data'!$D$32,0,10*ROW('Sanitation Data'!D124)))</f>
        <v/>
      </c>
      <c r="CT130" s="32" t="str">
        <f ca="true">+IF(OFFSET('Sanitation Data'!$D$33,0,10*ROW('Sanitation Data'!D124))="","",OFFSET('Sanitation Data'!$D$33,0,10*ROW('Sanitation Data'!D124)))</f>
        <v/>
      </c>
      <c r="CU130" s="32" t="str">
        <f ca="true">+IF(OFFSET('Sanitation Data'!$E$29,0,10*ROW('Sanitation Data'!E124))="","",OFFSET('Sanitation Data'!$E$29,0,10*ROW('Sanitation Data'!E124)))</f>
        <v/>
      </c>
      <c r="CV130" s="32" t="str">
        <f ca="true">+IF(OFFSET('Sanitation Data'!$E$30,0,10*ROW('Sanitation Data'!E124))="","",OFFSET('Sanitation Data'!$E$30,0,10*ROW('Sanitation Data'!E124)))</f>
        <v/>
      </c>
      <c r="CW130" s="32" t="str">
        <f ca="true">+IF(OFFSET('Sanitation Data'!$E$31,0,10*ROW('Sanitation Data'!E124))="","",OFFSET('Sanitation Data'!$E$31,0,10*ROW('Sanitation Data'!E124)))</f>
        <v/>
      </c>
      <c r="CX130" s="32" t="str">
        <f ca="true">+IF(OFFSET('Sanitation Data'!$E$32,0,10*ROW('Sanitation Data'!E124))="","",OFFSET('Sanitation Data'!$E$32,0,10*ROW('Sanitation Data'!E124)))</f>
        <v/>
      </c>
      <c r="CY130" s="32" t="str">
        <f ca="true">+IF(OFFSET('Sanitation Data'!$E$33,0,10*ROW('Sanitation Data'!E124))="","",OFFSET('Sanitation Data'!$E$33,0,10*ROW('Sanitation Data'!E124)))</f>
        <v/>
      </c>
      <c r="CZ130" s="32" t="str">
        <f ca="true">+IF(OFFSET('Sanitation Data'!$F$29,0,10*ROW('Sanitation Data'!F124))="","",OFFSET('Sanitation Data'!$F$29,0,10*ROW('Sanitation Data'!F124)))</f>
        <v/>
      </c>
      <c r="DA130" s="32" t="str">
        <f ca="true">+IF(OFFSET('Sanitation Data'!$F$30,0,10*ROW('Sanitation Data'!F124))="","",OFFSET('Sanitation Data'!$F$30,0,10*ROW('Sanitation Data'!F124)))</f>
        <v/>
      </c>
      <c r="DB130" s="32" t="str">
        <f ca="true">+IF(OFFSET('Sanitation Data'!$F$31,0,10*ROW('Sanitation Data'!F124))="","",OFFSET('Sanitation Data'!$F$31,0,10*ROW('Sanitation Data'!F124)))</f>
        <v/>
      </c>
      <c r="DC130" s="32" t="str">
        <f ca="true">+IF(OFFSET('Sanitation Data'!$F$32,0,10*ROW('Sanitation Data'!F124))="","",OFFSET('Sanitation Data'!$F$32,0,10*ROW('Sanitation Data'!F124)))</f>
        <v/>
      </c>
      <c r="DD130" s="32" t="str">
        <f ca="true">+IF(OFFSET('Sanitation Data'!$F$33,0,10*ROW('Sanitation Data'!F124))="","",OFFSET('Sanitation Data'!$F$33,0,10*ROW('Sanitation Data'!F124)))</f>
        <v/>
      </c>
      <c r="DE130" s="32" t="str">
        <f ca="true">+IF(OFFSET('Sanitation Data'!$G$29,0,10*ROW('Sanitation Data'!G124))="","",OFFSET('Sanitation Data'!$G$29,0,10*ROW('Sanitation Data'!G124)))</f>
        <v/>
      </c>
      <c r="DF130" s="32" t="str">
        <f ca="true">+IF(OFFSET('Sanitation Data'!$G$30,0,10*ROW('Sanitation Data'!G124))="","",OFFSET('Sanitation Data'!$G$30,0,10*ROW('Sanitation Data'!G124)))</f>
        <v/>
      </c>
      <c r="DG130" s="32" t="str">
        <f ca="true">+IF(OFFSET('Sanitation Data'!$G$31,0,10*ROW('Sanitation Data'!G124))="","",OFFSET('Sanitation Data'!$G$31,0,10*ROW('Sanitation Data'!G124)))</f>
        <v/>
      </c>
      <c r="DH130" s="32" t="str">
        <f ca="true">+IF(OFFSET('Sanitation Data'!$G$32,0,10*ROW('Sanitation Data'!G124))="","",OFFSET('Sanitation Data'!$G$32,0,10*ROW('Sanitation Data'!G124)))</f>
        <v/>
      </c>
      <c r="DI130" s="32" t="str">
        <f ca="true">+IF(OFFSET('Sanitation Data'!$G$33,0,10*ROW('Sanitation Data'!G124))="","",OFFSET('Sanitation Data'!$G$33,0,10*ROW('Sanitation Data'!G124)))</f>
        <v/>
      </c>
      <c r="DJ130" s="32" t="str">
        <f ca="true">+IF(OFFSET('Sanitation Data'!$H$29,0,10*ROW('Sanitation Data'!H124))="","",OFFSET('Sanitation Data'!$H$29,0,10*ROW('Sanitation Data'!H124)))</f>
        <v/>
      </c>
      <c r="DK130" s="32" t="str">
        <f ca="true">+IF(OFFSET('Sanitation Data'!$H$30,0,10*ROW('Sanitation Data'!H124))="","",OFFSET('Sanitation Data'!$H$30,0,10*ROW('Sanitation Data'!H124)))</f>
        <v/>
      </c>
      <c r="DL130" s="32" t="str">
        <f ca="true">+IF(OFFSET('Sanitation Data'!$H$31,0,10*ROW('Sanitation Data'!H124))="","",OFFSET('Sanitation Data'!$H$31,0,10*ROW('Sanitation Data'!H124)))</f>
        <v/>
      </c>
      <c r="DM130" s="32" t="str">
        <f ca="true">+IF(OFFSET('Sanitation Data'!$H$32,0,10*ROW('Sanitation Data'!H124))="","",OFFSET('Sanitation Data'!$H$32,0,10*ROW('Sanitation Data'!H124)))</f>
        <v/>
      </c>
      <c r="DN130" s="32" t="str">
        <f ca="true">+IF(OFFSET('Sanitation Data'!$H$33,0,10*ROW('Sanitation Data'!H124))="","",OFFSET('Sanitation Data'!$H$33,0,10*ROW('Sanitation Data'!H124)))</f>
        <v/>
      </c>
      <c r="DO130" s="32" t="str">
        <f ca="true">+IF(OFFSET('Hygiene Data'!$C$12,0,10*ROW('Hygiene Data'!C124))="","",OFFSET('Hygiene Data'!$C$12,0,10*ROW('Hygiene Data'!C124)))</f>
        <v/>
      </c>
      <c r="DP130" s="32" t="str">
        <f ca="true">+IF(OFFSET('Hygiene Data'!$C$13,0,10*ROW('Hygiene Data'!C124))="","",OFFSET('Hygiene Data'!$C$13,0,10*ROW('Hygiene Data'!C124)))</f>
        <v/>
      </c>
      <c r="DQ130" s="32" t="str">
        <f ca="true">+IF(OFFSET('Hygiene Data'!$C$14,0,10*ROW('Hygiene Data'!C124))="","",OFFSET('Hygiene Data'!$C$14,0,10*ROW('Hygiene Data'!C124)))</f>
        <v/>
      </c>
      <c r="DR130" s="32" t="str">
        <f ca="true">+IF(OFFSET('Hygiene Data'!$D$12,0,10*ROW('Hygiene Data'!D124))="","",OFFSET('Hygiene Data'!$D$12,0,10*ROW('Hygiene Data'!D124)))</f>
        <v/>
      </c>
      <c r="DS130" s="32" t="str">
        <f ca="true">+IF(OFFSET('Hygiene Data'!$D$13,0,10*ROW('Hygiene Data'!D124))="","",OFFSET('Hygiene Data'!$D$13,0,10*ROW('Hygiene Data'!D124)))</f>
        <v/>
      </c>
      <c r="DT130" s="32" t="str">
        <f ca="true">+IF(OFFSET('Hygiene Data'!$D$14,0,10*ROW('Hygiene Data'!D124))="","",OFFSET('Hygiene Data'!$D$14,0,10*ROW('Hygiene Data'!D124)))</f>
        <v/>
      </c>
      <c r="DU130" s="32" t="str">
        <f ca="true">+IF(OFFSET('Hygiene Data'!$E$12,0,10*ROW('Hygiene Data'!E124))="","",OFFSET('Hygiene Data'!$E$12,0,10*ROW('Hygiene Data'!E124)))</f>
        <v/>
      </c>
      <c r="DV130" s="32" t="str">
        <f ca="true">+IF(OFFSET('Hygiene Data'!$E$13,0,10*ROW('Hygiene Data'!E124))="","",OFFSET('Hygiene Data'!$E$13,0,10*ROW('Hygiene Data'!E124)))</f>
        <v/>
      </c>
      <c r="DW130" s="32" t="str">
        <f ca="true">+IF(OFFSET('Hygiene Data'!$E$14,0,10*ROW('Hygiene Data'!E124))="","",OFFSET('Hygiene Data'!$E$14,0,10*ROW('Hygiene Data'!E124)))</f>
        <v/>
      </c>
      <c r="DX130" s="32" t="str">
        <f ca="true">+IF(OFFSET('Hygiene Data'!$F$12,0,10*ROW('Hygiene Data'!F124))="","",OFFSET('Hygiene Data'!$F$12,0,10*ROW('Hygiene Data'!F124)))</f>
        <v/>
      </c>
      <c r="DY130" s="32" t="str">
        <f ca="true">+IF(OFFSET('Hygiene Data'!$F$13,0,10*ROW('Hygiene Data'!F124))="","",OFFSET('Hygiene Data'!$F$13,0,10*ROW('Hygiene Data'!F124)))</f>
        <v/>
      </c>
      <c r="DZ130" s="32" t="str">
        <f ca="true">+IF(OFFSET('Hygiene Data'!$F$14,0,10*ROW('Hygiene Data'!F124))="","",OFFSET('Hygiene Data'!$F$14,0,10*ROW('Hygiene Data'!F124)))</f>
        <v/>
      </c>
      <c r="EA130" s="32" t="str">
        <f ca="true">+IF(OFFSET('Hygiene Data'!$G$12,0,10*ROW('Hygiene Data'!G124))="","",OFFSET('Hygiene Data'!$G$12,0,10*ROW('Hygiene Data'!G124)))</f>
        <v/>
      </c>
      <c r="EB130" s="32" t="str">
        <f ca="true">+IF(OFFSET('Hygiene Data'!$G$13,0,10*ROW('Hygiene Data'!G124))="","",OFFSET('Hygiene Data'!$G$13,0,10*ROW('Hygiene Data'!G124)))</f>
        <v/>
      </c>
      <c r="EC130" s="32" t="str">
        <f ca="true">+IF(OFFSET('Hygiene Data'!$G$14,0,10*ROW('Hygiene Data'!G124))="","",OFFSET('Hygiene Data'!$G$14,0,10*ROW('Hygiene Data'!G124)))</f>
        <v/>
      </c>
      <c r="ED130" s="32" t="str">
        <f ca="true">+IF(OFFSET('Hygiene Data'!$H$12,0,10*ROW('Hygiene Data'!H124))="","",OFFSET('Hygiene Data'!$H$12,0,10*ROW('Hygiene Data'!H124)))</f>
        <v/>
      </c>
      <c r="EE130" s="32" t="str">
        <f ca="true">+IF(OFFSET('Hygiene Data'!$H$13,0,10*ROW('Hygiene Data'!H124))="","",OFFSET('Hygiene Data'!$H$13,0,10*ROW('Hygiene Data'!H124)))</f>
        <v/>
      </c>
      <c r="EF130" s="32" t="str">
        <f ca="true">+IF(OFFSET('Hygiene Data'!$H$14,0,10*ROW('Hygiene Data'!H124))="","",OFFSET('Hygiene Data'!$H$14,0,10*ROW('Hygiene Data'!H124)))</f>
        <v/>
      </c>
    </row>
    <row r="131" x14ac:dyDescent="0.2">
      <c r="A131" s="55" t="str">
        <f ca="true">+IF(OFFSET('Water Data'!$B$1,0,10*ROW('Water Data'!B128))="","",OFFSET('Water Data'!$B$1,0,10*ROW('Water Data'!B128)))</f>
        <v/>
      </c>
      <c r="B131" s="55" t="str">
        <f ca="true">+IF(OFFSET('Water Data'!$A$3,0,10*ROW('Water Data'!A128))="","",OFFSET('Water Data'!$A$3,0,10*ROW('Water Data'!A128)))</f>
        <v/>
      </c>
      <c r="C131" s="55" t="str">
        <f ca="true">+IF(OFFSET('Water Data'!$C$3,0,10*ROW('Water Data'!C128))="","",OFFSET('Water Data'!$C$3,0,10*ROW('Water Data'!C128)))</f>
        <v/>
      </c>
      <c r="D131" s="243"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3"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3"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3"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3"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3"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3"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3"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3"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3"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3"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3"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3"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3"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3"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3"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3"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3"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4"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4"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4"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4"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4"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4"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4"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4"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4"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4"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4"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4"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4"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4"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4"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4"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4"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4"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4"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4"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4"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4"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4"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4"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4"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4"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4"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4"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4"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4"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5"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5"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5"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5"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5"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5"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5"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5"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5"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5"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5"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5"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5"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5"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5"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5"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5"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5"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2" t="str">
        <f ca="true">+IF(OFFSET('Water Data'!$C$28,0,10*ROW('Water Data'!C125))="","",OFFSET('Water Data'!$C$28,0,10*ROW('Water Data'!C125)))</f>
        <v/>
      </c>
      <c r="BT131" s="32" t="str">
        <f ca="true">+IF(OFFSET('Water Data'!$C$29,0,10*ROW('Water Data'!C125))="","",OFFSET('Water Data'!$C$29,0,10*ROW('Water Data'!C125)))</f>
        <v/>
      </c>
      <c r="BU131" s="32" t="str">
        <f ca="true">+IF(OFFSET('Water Data'!$C$30,0,10*ROW('Water Data'!C125))="","",OFFSET('Water Data'!$C$30,0,10*ROW('Water Data'!C125)))</f>
        <v/>
      </c>
      <c r="BV131" s="32" t="str">
        <f ca="true">+IF(OFFSET('Water Data'!$D$28,0,10*ROW('Water Data'!D125))="","",OFFSET('Water Data'!$D$28,0,10*ROW('Water Data'!D125)))</f>
        <v/>
      </c>
      <c r="BW131" s="32" t="str">
        <f ca="true">+IF(OFFSET('Water Data'!$D$29,0,10*ROW('Water Data'!D125))="","",OFFSET('Water Data'!$D$29,0,10*ROW('Water Data'!D125)))</f>
        <v/>
      </c>
      <c r="BX131" s="32" t="str">
        <f ca="true">+IF(OFFSET('Water Data'!$D$30,0,10*ROW('Water Data'!D125))="","",OFFSET('Water Data'!$D$30,0,10*ROW('Water Data'!D125)))</f>
        <v/>
      </c>
      <c r="BY131" s="32" t="str">
        <f ca="true">+IF(OFFSET('Water Data'!$E$28,0,10*ROW('Water Data'!E125))="","",OFFSET('Water Data'!$E$28,0,10*ROW('Water Data'!E125)))</f>
        <v/>
      </c>
      <c r="BZ131" s="32" t="str">
        <f ca="true">+IF(OFFSET('Water Data'!$E$29,0,10*ROW('Water Data'!E125))="","",OFFSET('Water Data'!$E$29,0,10*ROW('Water Data'!E125)))</f>
        <v/>
      </c>
      <c r="CA131" s="32" t="str">
        <f ca="true">+IF(OFFSET('Water Data'!$E$30,0,10*ROW('Water Data'!E125))="","",OFFSET('Water Data'!$E$30,0,10*ROW('Water Data'!E125)))</f>
        <v/>
      </c>
      <c r="CB131" s="32" t="str">
        <f ca="true">+IF(OFFSET('Water Data'!$F$28,0,10*ROW('Water Data'!F125))="","",OFFSET('Water Data'!$F$28,0,10*ROW('Water Data'!F125)))</f>
        <v/>
      </c>
      <c r="CC131" s="32" t="str">
        <f ca="true">+IF(OFFSET('Water Data'!$F$29,0,10*ROW('Water Data'!F125))="","",OFFSET('Water Data'!$F$29,0,10*ROW('Water Data'!F125)))</f>
        <v/>
      </c>
      <c r="CD131" s="32" t="str">
        <f ca="true">+IF(OFFSET('Water Data'!$F$30,0,10*ROW('Water Data'!F125))="","",OFFSET('Water Data'!$F$30,0,10*ROW('Water Data'!F125)))</f>
        <v/>
      </c>
      <c r="CE131" s="32" t="str">
        <f ca="true">+IF(OFFSET('Water Data'!$G$28,0,10*ROW('Water Data'!G125))="","",OFFSET('Water Data'!$G$28,0,10*ROW('Water Data'!G125)))</f>
        <v/>
      </c>
      <c r="CF131" s="32" t="str">
        <f ca="true">+IF(OFFSET('Water Data'!$G$29,0,10*ROW('Water Data'!G125))="","",OFFSET('Water Data'!$G$29,0,10*ROW('Water Data'!G125)))</f>
        <v/>
      </c>
      <c r="CG131" s="32" t="str">
        <f ca="true">+IF(OFFSET('Water Data'!$G$30,0,10*ROW('Water Data'!G125))="","",OFFSET('Water Data'!$G$30,0,10*ROW('Water Data'!G125)))</f>
        <v/>
      </c>
      <c r="CH131" s="32" t="str">
        <f ca="true">+IF(OFFSET('Water Data'!$H$28,0,10*ROW('Water Data'!H125))="","",OFFSET('Water Data'!$H$28,0,10*ROW('Water Data'!H125)))</f>
        <v/>
      </c>
      <c r="CI131" s="32" t="str">
        <f ca="true">+IF(OFFSET('Water Data'!$H$29,0,10*ROW('Water Data'!H125))="","",OFFSET('Water Data'!$H$29,0,10*ROW('Water Data'!H125)))</f>
        <v/>
      </c>
      <c r="CJ131" s="32" t="str">
        <f ca="true">+IF(OFFSET('Water Data'!$H$30,0,10*ROW('Water Data'!H125))="","",OFFSET('Water Data'!$H$30,0,10*ROW('Water Data'!H125)))</f>
        <v/>
      </c>
      <c r="CK131" s="32" t="str">
        <f ca="true">+IF(OFFSET('Sanitation Data'!$C$29,0,10*ROW('Sanitation Data'!C125))="","",OFFSET('Sanitation Data'!$C$29,0,10*ROW('Sanitation Data'!C125)))</f>
        <v/>
      </c>
      <c r="CL131" s="32" t="str">
        <f ca="true">+IF(OFFSET('Sanitation Data'!$C$30,0,10*ROW('Sanitation Data'!C125))="","",OFFSET('Sanitation Data'!$C$30,0,10*ROW('Sanitation Data'!C125)))</f>
        <v/>
      </c>
      <c r="CM131" s="32" t="str">
        <f ca="true">+IF(OFFSET('Sanitation Data'!$C$31,0,10*ROW('Sanitation Data'!C125))="","",OFFSET('Sanitation Data'!$C$31,0,10*ROW('Sanitation Data'!C125)))</f>
        <v/>
      </c>
      <c r="CN131" s="32" t="str">
        <f ca="true">+IF(OFFSET('Sanitation Data'!$C$32,0,10*ROW('Sanitation Data'!C125))="","",OFFSET('Sanitation Data'!$C$32,0,10*ROW('Sanitation Data'!C125)))</f>
        <v/>
      </c>
      <c r="CO131" s="32" t="str">
        <f ca="true">+IF(OFFSET('Sanitation Data'!$C$33,0,10*ROW('Sanitation Data'!C125))="","",OFFSET('Sanitation Data'!$C$33,0,10*ROW('Sanitation Data'!C125)))</f>
        <v/>
      </c>
      <c r="CP131" s="32" t="str">
        <f ca="true">+IF(OFFSET('Sanitation Data'!$D$29,0,10*ROW('Sanitation Data'!D125))="","",OFFSET('Sanitation Data'!$D$29,0,10*ROW('Sanitation Data'!D125)))</f>
        <v/>
      </c>
      <c r="CQ131" s="32" t="str">
        <f ca="true">+IF(OFFSET('Sanitation Data'!$D$30,0,10*ROW('Sanitation Data'!D125))="","",OFFSET('Sanitation Data'!$D$30,0,10*ROW('Sanitation Data'!D125)))</f>
        <v/>
      </c>
      <c r="CR131" s="32" t="str">
        <f ca="true">+IF(OFFSET('Sanitation Data'!$D$31,0,10*ROW('Sanitation Data'!D125))="","",OFFSET('Sanitation Data'!$D$31,0,10*ROW('Sanitation Data'!D125)))</f>
        <v/>
      </c>
      <c r="CS131" s="32" t="str">
        <f ca="true">+IF(OFFSET('Sanitation Data'!$D$32,0,10*ROW('Sanitation Data'!D125))="","",OFFSET('Sanitation Data'!$D$32,0,10*ROW('Sanitation Data'!D125)))</f>
        <v/>
      </c>
      <c r="CT131" s="32" t="str">
        <f ca="true">+IF(OFFSET('Sanitation Data'!$D$33,0,10*ROW('Sanitation Data'!D125))="","",OFFSET('Sanitation Data'!$D$33,0,10*ROW('Sanitation Data'!D125)))</f>
        <v/>
      </c>
      <c r="CU131" s="32" t="str">
        <f ca="true">+IF(OFFSET('Sanitation Data'!$E$29,0,10*ROW('Sanitation Data'!E125))="","",OFFSET('Sanitation Data'!$E$29,0,10*ROW('Sanitation Data'!E125)))</f>
        <v/>
      </c>
      <c r="CV131" s="32" t="str">
        <f ca="true">+IF(OFFSET('Sanitation Data'!$E$30,0,10*ROW('Sanitation Data'!E125))="","",OFFSET('Sanitation Data'!$E$30,0,10*ROW('Sanitation Data'!E125)))</f>
        <v/>
      </c>
      <c r="CW131" s="32" t="str">
        <f ca="true">+IF(OFFSET('Sanitation Data'!$E$31,0,10*ROW('Sanitation Data'!E125))="","",OFFSET('Sanitation Data'!$E$31,0,10*ROW('Sanitation Data'!E125)))</f>
        <v/>
      </c>
      <c r="CX131" s="32" t="str">
        <f ca="true">+IF(OFFSET('Sanitation Data'!$E$32,0,10*ROW('Sanitation Data'!E125))="","",OFFSET('Sanitation Data'!$E$32,0,10*ROW('Sanitation Data'!E125)))</f>
        <v/>
      </c>
      <c r="CY131" s="32" t="str">
        <f ca="true">+IF(OFFSET('Sanitation Data'!$E$33,0,10*ROW('Sanitation Data'!E125))="","",OFFSET('Sanitation Data'!$E$33,0,10*ROW('Sanitation Data'!E125)))</f>
        <v/>
      </c>
      <c r="CZ131" s="32" t="str">
        <f ca="true">+IF(OFFSET('Sanitation Data'!$F$29,0,10*ROW('Sanitation Data'!F125))="","",OFFSET('Sanitation Data'!$F$29,0,10*ROW('Sanitation Data'!F125)))</f>
        <v/>
      </c>
      <c r="DA131" s="32" t="str">
        <f ca="true">+IF(OFFSET('Sanitation Data'!$F$30,0,10*ROW('Sanitation Data'!F125))="","",OFFSET('Sanitation Data'!$F$30,0,10*ROW('Sanitation Data'!F125)))</f>
        <v/>
      </c>
      <c r="DB131" s="32" t="str">
        <f ca="true">+IF(OFFSET('Sanitation Data'!$F$31,0,10*ROW('Sanitation Data'!F125))="","",OFFSET('Sanitation Data'!$F$31,0,10*ROW('Sanitation Data'!F125)))</f>
        <v/>
      </c>
      <c r="DC131" s="32" t="str">
        <f ca="true">+IF(OFFSET('Sanitation Data'!$F$32,0,10*ROW('Sanitation Data'!F125))="","",OFFSET('Sanitation Data'!$F$32,0,10*ROW('Sanitation Data'!F125)))</f>
        <v/>
      </c>
      <c r="DD131" s="32" t="str">
        <f ca="true">+IF(OFFSET('Sanitation Data'!$F$33,0,10*ROW('Sanitation Data'!F125))="","",OFFSET('Sanitation Data'!$F$33,0,10*ROW('Sanitation Data'!F125)))</f>
        <v/>
      </c>
      <c r="DE131" s="32" t="str">
        <f ca="true">+IF(OFFSET('Sanitation Data'!$G$29,0,10*ROW('Sanitation Data'!G125))="","",OFFSET('Sanitation Data'!$G$29,0,10*ROW('Sanitation Data'!G125)))</f>
        <v/>
      </c>
      <c r="DF131" s="32" t="str">
        <f ca="true">+IF(OFFSET('Sanitation Data'!$G$30,0,10*ROW('Sanitation Data'!G125))="","",OFFSET('Sanitation Data'!$G$30,0,10*ROW('Sanitation Data'!G125)))</f>
        <v/>
      </c>
      <c r="DG131" s="32" t="str">
        <f ca="true">+IF(OFFSET('Sanitation Data'!$G$31,0,10*ROW('Sanitation Data'!G125))="","",OFFSET('Sanitation Data'!$G$31,0,10*ROW('Sanitation Data'!G125)))</f>
        <v/>
      </c>
      <c r="DH131" s="32" t="str">
        <f ca="true">+IF(OFFSET('Sanitation Data'!$G$32,0,10*ROW('Sanitation Data'!G125))="","",OFFSET('Sanitation Data'!$G$32,0,10*ROW('Sanitation Data'!G125)))</f>
        <v/>
      </c>
      <c r="DI131" s="32" t="str">
        <f ca="true">+IF(OFFSET('Sanitation Data'!$G$33,0,10*ROW('Sanitation Data'!G125))="","",OFFSET('Sanitation Data'!$G$33,0,10*ROW('Sanitation Data'!G125)))</f>
        <v/>
      </c>
      <c r="DJ131" s="32" t="str">
        <f ca="true">+IF(OFFSET('Sanitation Data'!$H$29,0,10*ROW('Sanitation Data'!H125))="","",OFFSET('Sanitation Data'!$H$29,0,10*ROW('Sanitation Data'!H125)))</f>
        <v/>
      </c>
      <c r="DK131" s="32" t="str">
        <f ca="true">+IF(OFFSET('Sanitation Data'!$H$30,0,10*ROW('Sanitation Data'!H125))="","",OFFSET('Sanitation Data'!$H$30,0,10*ROW('Sanitation Data'!H125)))</f>
        <v/>
      </c>
      <c r="DL131" s="32" t="str">
        <f ca="true">+IF(OFFSET('Sanitation Data'!$H$31,0,10*ROW('Sanitation Data'!H125))="","",OFFSET('Sanitation Data'!$H$31,0,10*ROW('Sanitation Data'!H125)))</f>
        <v/>
      </c>
      <c r="DM131" s="32" t="str">
        <f ca="true">+IF(OFFSET('Sanitation Data'!$H$32,0,10*ROW('Sanitation Data'!H125))="","",OFFSET('Sanitation Data'!$H$32,0,10*ROW('Sanitation Data'!H125)))</f>
        <v/>
      </c>
      <c r="DN131" s="32" t="str">
        <f ca="true">+IF(OFFSET('Sanitation Data'!$H$33,0,10*ROW('Sanitation Data'!H125))="","",OFFSET('Sanitation Data'!$H$33,0,10*ROW('Sanitation Data'!H125)))</f>
        <v/>
      </c>
      <c r="DO131" s="32" t="str">
        <f ca="true">+IF(OFFSET('Hygiene Data'!$C$12,0,10*ROW('Hygiene Data'!C125))="","",OFFSET('Hygiene Data'!$C$12,0,10*ROW('Hygiene Data'!C125)))</f>
        <v/>
      </c>
      <c r="DP131" s="32" t="str">
        <f ca="true">+IF(OFFSET('Hygiene Data'!$C$13,0,10*ROW('Hygiene Data'!C125))="","",OFFSET('Hygiene Data'!$C$13,0,10*ROW('Hygiene Data'!C125)))</f>
        <v/>
      </c>
      <c r="DQ131" s="32" t="str">
        <f ca="true">+IF(OFFSET('Hygiene Data'!$C$14,0,10*ROW('Hygiene Data'!C125))="","",OFFSET('Hygiene Data'!$C$14,0,10*ROW('Hygiene Data'!C125)))</f>
        <v/>
      </c>
      <c r="DR131" s="32" t="str">
        <f ca="true">+IF(OFFSET('Hygiene Data'!$D$12,0,10*ROW('Hygiene Data'!D125))="","",OFFSET('Hygiene Data'!$D$12,0,10*ROW('Hygiene Data'!D125)))</f>
        <v/>
      </c>
      <c r="DS131" s="32" t="str">
        <f ca="true">+IF(OFFSET('Hygiene Data'!$D$13,0,10*ROW('Hygiene Data'!D125))="","",OFFSET('Hygiene Data'!$D$13,0,10*ROW('Hygiene Data'!D125)))</f>
        <v/>
      </c>
      <c r="DT131" s="32" t="str">
        <f ca="true">+IF(OFFSET('Hygiene Data'!$D$14,0,10*ROW('Hygiene Data'!D125))="","",OFFSET('Hygiene Data'!$D$14,0,10*ROW('Hygiene Data'!D125)))</f>
        <v/>
      </c>
      <c r="DU131" s="32" t="str">
        <f ca="true">+IF(OFFSET('Hygiene Data'!$E$12,0,10*ROW('Hygiene Data'!E125))="","",OFFSET('Hygiene Data'!$E$12,0,10*ROW('Hygiene Data'!E125)))</f>
        <v/>
      </c>
      <c r="DV131" s="32" t="str">
        <f ca="true">+IF(OFFSET('Hygiene Data'!$E$13,0,10*ROW('Hygiene Data'!E125))="","",OFFSET('Hygiene Data'!$E$13,0,10*ROW('Hygiene Data'!E125)))</f>
        <v/>
      </c>
      <c r="DW131" s="32" t="str">
        <f ca="true">+IF(OFFSET('Hygiene Data'!$E$14,0,10*ROW('Hygiene Data'!E125))="","",OFFSET('Hygiene Data'!$E$14,0,10*ROW('Hygiene Data'!E125)))</f>
        <v/>
      </c>
      <c r="DX131" s="32" t="str">
        <f ca="true">+IF(OFFSET('Hygiene Data'!$F$12,0,10*ROW('Hygiene Data'!F125))="","",OFFSET('Hygiene Data'!$F$12,0,10*ROW('Hygiene Data'!F125)))</f>
        <v/>
      </c>
      <c r="DY131" s="32" t="str">
        <f ca="true">+IF(OFFSET('Hygiene Data'!$F$13,0,10*ROW('Hygiene Data'!F125))="","",OFFSET('Hygiene Data'!$F$13,0,10*ROW('Hygiene Data'!F125)))</f>
        <v/>
      </c>
      <c r="DZ131" s="32" t="str">
        <f ca="true">+IF(OFFSET('Hygiene Data'!$F$14,0,10*ROW('Hygiene Data'!F125))="","",OFFSET('Hygiene Data'!$F$14,0,10*ROW('Hygiene Data'!F125)))</f>
        <v/>
      </c>
      <c r="EA131" s="32" t="str">
        <f ca="true">+IF(OFFSET('Hygiene Data'!$G$12,0,10*ROW('Hygiene Data'!G125))="","",OFFSET('Hygiene Data'!$G$12,0,10*ROW('Hygiene Data'!G125)))</f>
        <v/>
      </c>
      <c r="EB131" s="32" t="str">
        <f ca="true">+IF(OFFSET('Hygiene Data'!$G$13,0,10*ROW('Hygiene Data'!G125))="","",OFFSET('Hygiene Data'!$G$13,0,10*ROW('Hygiene Data'!G125)))</f>
        <v/>
      </c>
      <c r="EC131" s="32" t="str">
        <f ca="true">+IF(OFFSET('Hygiene Data'!$G$14,0,10*ROW('Hygiene Data'!G125))="","",OFFSET('Hygiene Data'!$G$14,0,10*ROW('Hygiene Data'!G125)))</f>
        <v/>
      </c>
      <c r="ED131" s="32" t="str">
        <f ca="true">+IF(OFFSET('Hygiene Data'!$H$12,0,10*ROW('Hygiene Data'!H125))="","",OFFSET('Hygiene Data'!$H$12,0,10*ROW('Hygiene Data'!H125)))</f>
        <v/>
      </c>
      <c r="EE131" s="32" t="str">
        <f ca="true">+IF(OFFSET('Hygiene Data'!$H$13,0,10*ROW('Hygiene Data'!H125))="","",OFFSET('Hygiene Data'!$H$13,0,10*ROW('Hygiene Data'!H125)))</f>
        <v/>
      </c>
      <c r="EF131" s="32" t="str">
        <f ca="true">+IF(OFFSET('Hygiene Data'!$H$14,0,10*ROW('Hygiene Data'!H125))="","",OFFSET('Hygiene Data'!$H$14,0,10*ROW('Hygiene Data'!H125)))</f>
        <v/>
      </c>
    </row>
    <row r="132" x14ac:dyDescent="0.2">
      <c r="A132" s="55" t="str">
        <f ca="true">+IF(OFFSET('Water Data'!$B$1,0,10*ROW('Water Data'!B129))="","",OFFSET('Water Data'!$B$1,0,10*ROW('Water Data'!B129)))</f>
        <v/>
      </c>
      <c r="B132" s="55" t="str">
        <f ca="true">+IF(OFFSET('Water Data'!$A$3,0,10*ROW('Water Data'!A129))="","",OFFSET('Water Data'!$A$3,0,10*ROW('Water Data'!A129)))</f>
        <v/>
      </c>
      <c r="C132" s="55" t="str">
        <f ca="true">+IF(OFFSET('Water Data'!$C$3,0,10*ROW('Water Data'!C129))="","",OFFSET('Water Data'!$C$3,0,10*ROW('Water Data'!C129)))</f>
        <v/>
      </c>
      <c r="D132" s="243"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3"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3"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3"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3"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3"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3"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3"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3"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3"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3"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3"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3"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3"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3"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3"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3"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3"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4"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4"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4"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4"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4"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4"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4"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4"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4"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4"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4"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4"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4"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4"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4"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4"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4"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4"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4"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4"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4"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4"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4"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4"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4"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4"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4"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4"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4"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4"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5"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5"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5"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5"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5"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5"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5"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5"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5"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5"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5"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5"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5"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5"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5"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5"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5"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5"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2" t="str">
        <f ca="true">+IF(OFFSET('Water Data'!$C$28,0,10*ROW('Water Data'!C126))="","",OFFSET('Water Data'!$C$28,0,10*ROW('Water Data'!C126)))</f>
        <v/>
      </c>
      <c r="BT132" s="32" t="str">
        <f ca="true">+IF(OFFSET('Water Data'!$C$29,0,10*ROW('Water Data'!C126))="","",OFFSET('Water Data'!$C$29,0,10*ROW('Water Data'!C126)))</f>
        <v/>
      </c>
      <c r="BU132" s="32" t="str">
        <f ca="true">+IF(OFFSET('Water Data'!$C$30,0,10*ROW('Water Data'!C126))="","",OFFSET('Water Data'!$C$30,0,10*ROW('Water Data'!C126)))</f>
        <v/>
      </c>
      <c r="BV132" s="32" t="str">
        <f ca="true">+IF(OFFSET('Water Data'!$D$28,0,10*ROW('Water Data'!D126))="","",OFFSET('Water Data'!$D$28,0,10*ROW('Water Data'!D126)))</f>
        <v/>
      </c>
      <c r="BW132" s="32" t="str">
        <f ca="true">+IF(OFFSET('Water Data'!$D$29,0,10*ROW('Water Data'!D126))="","",OFFSET('Water Data'!$D$29,0,10*ROW('Water Data'!D126)))</f>
        <v/>
      </c>
      <c r="BX132" s="32" t="str">
        <f ca="true">+IF(OFFSET('Water Data'!$D$30,0,10*ROW('Water Data'!D126))="","",OFFSET('Water Data'!$D$30,0,10*ROW('Water Data'!D126)))</f>
        <v/>
      </c>
      <c r="BY132" s="32" t="str">
        <f ca="true">+IF(OFFSET('Water Data'!$E$28,0,10*ROW('Water Data'!E126))="","",OFFSET('Water Data'!$E$28,0,10*ROW('Water Data'!E126)))</f>
        <v/>
      </c>
      <c r="BZ132" s="32" t="str">
        <f ca="true">+IF(OFFSET('Water Data'!$E$29,0,10*ROW('Water Data'!E126))="","",OFFSET('Water Data'!$E$29,0,10*ROW('Water Data'!E126)))</f>
        <v/>
      </c>
      <c r="CA132" s="32" t="str">
        <f ca="true">+IF(OFFSET('Water Data'!$E$30,0,10*ROW('Water Data'!E126))="","",OFFSET('Water Data'!$E$30,0,10*ROW('Water Data'!E126)))</f>
        <v/>
      </c>
      <c r="CB132" s="32" t="str">
        <f ca="true">+IF(OFFSET('Water Data'!$F$28,0,10*ROW('Water Data'!F126))="","",OFFSET('Water Data'!$F$28,0,10*ROW('Water Data'!F126)))</f>
        <v/>
      </c>
      <c r="CC132" s="32" t="str">
        <f ca="true">+IF(OFFSET('Water Data'!$F$29,0,10*ROW('Water Data'!F126))="","",OFFSET('Water Data'!$F$29,0,10*ROW('Water Data'!F126)))</f>
        <v/>
      </c>
      <c r="CD132" s="32" t="str">
        <f ca="true">+IF(OFFSET('Water Data'!$F$30,0,10*ROW('Water Data'!F126))="","",OFFSET('Water Data'!$F$30,0,10*ROW('Water Data'!F126)))</f>
        <v/>
      </c>
      <c r="CE132" s="32" t="str">
        <f ca="true">+IF(OFFSET('Water Data'!$G$28,0,10*ROW('Water Data'!G126))="","",OFFSET('Water Data'!$G$28,0,10*ROW('Water Data'!G126)))</f>
        <v/>
      </c>
      <c r="CF132" s="32" t="str">
        <f ca="true">+IF(OFFSET('Water Data'!$G$29,0,10*ROW('Water Data'!G126))="","",OFFSET('Water Data'!$G$29,0,10*ROW('Water Data'!G126)))</f>
        <v/>
      </c>
      <c r="CG132" s="32" t="str">
        <f ca="true">+IF(OFFSET('Water Data'!$G$30,0,10*ROW('Water Data'!G126))="","",OFFSET('Water Data'!$G$30,0,10*ROW('Water Data'!G126)))</f>
        <v/>
      </c>
      <c r="CH132" s="32" t="str">
        <f ca="true">+IF(OFFSET('Water Data'!$H$28,0,10*ROW('Water Data'!H126))="","",OFFSET('Water Data'!$H$28,0,10*ROW('Water Data'!H126)))</f>
        <v/>
      </c>
      <c r="CI132" s="32" t="str">
        <f ca="true">+IF(OFFSET('Water Data'!$H$29,0,10*ROW('Water Data'!H126))="","",OFFSET('Water Data'!$H$29,0,10*ROW('Water Data'!H126)))</f>
        <v/>
      </c>
      <c r="CJ132" s="32" t="str">
        <f ca="true">+IF(OFFSET('Water Data'!$H$30,0,10*ROW('Water Data'!H126))="","",OFFSET('Water Data'!$H$30,0,10*ROW('Water Data'!H126)))</f>
        <v/>
      </c>
      <c r="CK132" s="32" t="str">
        <f ca="true">+IF(OFFSET('Sanitation Data'!$C$29,0,10*ROW('Sanitation Data'!C126))="","",OFFSET('Sanitation Data'!$C$29,0,10*ROW('Sanitation Data'!C126)))</f>
        <v/>
      </c>
      <c r="CL132" s="32" t="str">
        <f ca="true">+IF(OFFSET('Sanitation Data'!$C$30,0,10*ROW('Sanitation Data'!C126))="","",OFFSET('Sanitation Data'!$C$30,0,10*ROW('Sanitation Data'!C126)))</f>
        <v/>
      </c>
      <c r="CM132" s="32" t="str">
        <f ca="true">+IF(OFFSET('Sanitation Data'!$C$31,0,10*ROW('Sanitation Data'!C126))="","",OFFSET('Sanitation Data'!$C$31,0,10*ROW('Sanitation Data'!C126)))</f>
        <v/>
      </c>
      <c r="CN132" s="32" t="str">
        <f ca="true">+IF(OFFSET('Sanitation Data'!$C$32,0,10*ROW('Sanitation Data'!C126))="","",OFFSET('Sanitation Data'!$C$32,0,10*ROW('Sanitation Data'!C126)))</f>
        <v/>
      </c>
      <c r="CO132" s="32" t="str">
        <f ca="true">+IF(OFFSET('Sanitation Data'!$C$33,0,10*ROW('Sanitation Data'!C126))="","",OFFSET('Sanitation Data'!$C$33,0,10*ROW('Sanitation Data'!C126)))</f>
        <v/>
      </c>
      <c r="CP132" s="32" t="str">
        <f ca="true">+IF(OFFSET('Sanitation Data'!$D$29,0,10*ROW('Sanitation Data'!D126))="","",OFFSET('Sanitation Data'!$D$29,0,10*ROW('Sanitation Data'!D126)))</f>
        <v/>
      </c>
      <c r="CQ132" s="32" t="str">
        <f ca="true">+IF(OFFSET('Sanitation Data'!$D$30,0,10*ROW('Sanitation Data'!D126))="","",OFFSET('Sanitation Data'!$D$30,0,10*ROW('Sanitation Data'!D126)))</f>
        <v/>
      </c>
      <c r="CR132" s="32" t="str">
        <f ca="true">+IF(OFFSET('Sanitation Data'!$D$31,0,10*ROW('Sanitation Data'!D126))="","",OFFSET('Sanitation Data'!$D$31,0,10*ROW('Sanitation Data'!D126)))</f>
        <v/>
      </c>
      <c r="CS132" s="32" t="str">
        <f ca="true">+IF(OFFSET('Sanitation Data'!$D$32,0,10*ROW('Sanitation Data'!D126))="","",OFFSET('Sanitation Data'!$D$32,0,10*ROW('Sanitation Data'!D126)))</f>
        <v/>
      </c>
      <c r="CT132" s="32" t="str">
        <f ca="true">+IF(OFFSET('Sanitation Data'!$D$33,0,10*ROW('Sanitation Data'!D126))="","",OFFSET('Sanitation Data'!$D$33,0,10*ROW('Sanitation Data'!D126)))</f>
        <v/>
      </c>
      <c r="CU132" s="32" t="str">
        <f ca="true">+IF(OFFSET('Sanitation Data'!$E$29,0,10*ROW('Sanitation Data'!E126))="","",OFFSET('Sanitation Data'!$E$29,0,10*ROW('Sanitation Data'!E126)))</f>
        <v/>
      </c>
      <c r="CV132" s="32" t="str">
        <f ca="true">+IF(OFFSET('Sanitation Data'!$E$30,0,10*ROW('Sanitation Data'!E126))="","",OFFSET('Sanitation Data'!$E$30,0,10*ROW('Sanitation Data'!E126)))</f>
        <v/>
      </c>
      <c r="CW132" s="32" t="str">
        <f ca="true">+IF(OFFSET('Sanitation Data'!$E$31,0,10*ROW('Sanitation Data'!E126))="","",OFFSET('Sanitation Data'!$E$31,0,10*ROW('Sanitation Data'!E126)))</f>
        <v/>
      </c>
      <c r="CX132" s="32" t="str">
        <f ca="true">+IF(OFFSET('Sanitation Data'!$E$32,0,10*ROW('Sanitation Data'!E126))="","",OFFSET('Sanitation Data'!$E$32,0,10*ROW('Sanitation Data'!E126)))</f>
        <v/>
      </c>
      <c r="CY132" s="32" t="str">
        <f ca="true">+IF(OFFSET('Sanitation Data'!$E$33,0,10*ROW('Sanitation Data'!E126))="","",OFFSET('Sanitation Data'!$E$33,0,10*ROW('Sanitation Data'!E126)))</f>
        <v/>
      </c>
      <c r="CZ132" s="32" t="str">
        <f ca="true">+IF(OFFSET('Sanitation Data'!$F$29,0,10*ROW('Sanitation Data'!F126))="","",OFFSET('Sanitation Data'!$F$29,0,10*ROW('Sanitation Data'!F126)))</f>
        <v/>
      </c>
      <c r="DA132" s="32" t="str">
        <f ca="true">+IF(OFFSET('Sanitation Data'!$F$30,0,10*ROW('Sanitation Data'!F126))="","",OFFSET('Sanitation Data'!$F$30,0,10*ROW('Sanitation Data'!F126)))</f>
        <v/>
      </c>
      <c r="DB132" s="32" t="str">
        <f ca="true">+IF(OFFSET('Sanitation Data'!$F$31,0,10*ROW('Sanitation Data'!F126))="","",OFFSET('Sanitation Data'!$F$31,0,10*ROW('Sanitation Data'!F126)))</f>
        <v/>
      </c>
      <c r="DC132" s="32" t="str">
        <f ca="true">+IF(OFFSET('Sanitation Data'!$F$32,0,10*ROW('Sanitation Data'!F126))="","",OFFSET('Sanitation Data'!$F$32,0,10*ROW('Sanitation Data'!F126)))</f>
        <v/>
      </c>
      <c r="DD132" s="32" t="str">
        <f ca="true">+IF(OFFSET('Sanitation Data'!$F$33,0,10*ROW('Sanitation Data'!F126))="","",OFFSET('Sanitation Data'!$F$33,0,10*ROW('Sanitation Data'!F126)))</f>
        <v/>
      </c>
      <c r="DE132" s="32" t="str">
        <f ca="true">+IF(OFFSET('Sanitation Data'!$G$29,0,10*ROW('Sanitation Data'!G126))="","",OFFSET('Sanitation Data'!$G$29,0,10*ROW('Sanitation Data'!G126)))</f>
        <v/>
      </c>
      <c r="DF132" s="32" t="str">
        <f ca="true">+IF(OFFSET('Sanitation Data'!$G$30,0,10*ROW('Sanitation Data'!G126))="","",OFFSET('Sanitation Data'!$G$30,0,10*ROW('Sanitation Data'!G126)))</f>
        <v/>
      </c>
      <c r="DG132" s="32" t="str">
        <f ca="true">+IF(OFFSET('Sanitation Data'!$G$31,0,10*ROW('Sanitation Data'!G126))="","",OFFSET('Sanitation Data'!$G$31,0,10*ROW('Sanitation Data'!G126)))</f>
        <v/>
      </c>
      <c r="DH132" s="32" t="str">
        <f ca="true">+IF(OFFSET('Sanitation Data'!$G$32,0,10*ROW('Sanitation Data'!G126))="","",OFFSET('Sanitation Data'!$G$32,0,10*ROW('Sanitation Data'!G126)))</f>
        <v/>
      </c>
      <c r="DI132" s="32" t="str">
        <f ca="true">+IF(OFFSET('Sanitation Data'!$G$33,0,10*ROW('Sanitation Data'!G126))="","",OFFSET('Sanitation Data'!$G$33,0,10*ROW('Sanitation Data'!G126)))</f>
        <v/>
      </c>
      <c r="DJ132" s="32" t="str">
        <f ca="true">+IF(OFFSET('Sanitation Data'!$H$29,0,10*ROW('Sanitation Data'!H126))="","",OFFSET('Sanitation Data'!$H$29,0,10*ROW('Sanitation Data'!H126)))</f>
        <v/>
      </c>
      <c r="DK132" s="32" t="str">
        <f ca="true">+IF(OFFSET('Sanitation Data'!$H$30,0,10*ROW('Sanitation Data'!H126))="","",OFFSET('Sanitation Data'!$H$30,0,10*ROW('Sanitation Data'!H126)))</f>
        <v/>
      </c>
      <c r="DL132" s="32" t="str">
        <f ca="true">+IF(OFFSET('Sanitation Data'!$H$31,0,10*ROW('Sanitation Data'!H126))="","",OFFSET('Sanitation Data'!$H$31,0,10*ROW('Sanitation Data'!H126)))</f>
        <v/>
      </c>
      <c r="DM132" s="32" t="str">
        <f ca="true">+IF(OFFSET('Sanitation Data'!$H$32,0,10*ROW('Sanitation Data'!H126))="","",OFFSET('Sanitation Data'!$H$32,0,10*ROW('Sanitation Data'!H126)))</f>
        <v/>
      </c>
      <c r="DN132" s="32" t="str">
        <f ca="true">+IF(OFFSET('Sanitation Data'!$H$33,0,10*ROW('Sanitation Data'!H126))="","",OFFSET('Sanitation Data'!$H$33,0,10*ROW('Sanitation Data'!H126)))</f>
        <v/>
      </c>
      <c r="DO132" s="32" t="str">
        <f ca="true">+IF(OFFSET('Hygiene Data'!$C$12,0,10*ROW('Hygiene Data'!C126))="","",OFFSET('Hygiene Data'!$C$12,0,10*ROW('Hygiene Data'!C126)))</f>
        <v/>
      </c>
      <c r="DP132" s="32" t="str">
        <f ca="true">+IF(OFFSET('Hygiene Data'!$C$13,0,10*ROW('Hygiene Data'!C126))="","",OFFSET('Hygiene Data'!$C$13,0,10*ROW('Hygiene Data'!C126)))</f>
        <v/>
      </c>
      <c r="DQ132" s="32" t="str">
        <f ca="true">+IF(OFFSET('Hygiene Data'!$C$14,0,10*ROW('Hygiene Data'!C126))="","",OFFSET('Hygiene Data'!$C$14,0,10*ROW('Hygiene Data'!C126)))</f>
        <v/>
      </c>
      <c r="DR132" s="32" t="str">
        <f ca="true">+IF(OFFSET('Hygiene Data'!$D$12,0,10*ROW('Hygiene Data'!D126))="","",OFFSET('Hygiene Data'!$D$12,0,10*ROW('Hygiene Data'!D126)))</f>
        <v/>
      </c>
      <c r="DS132" s="32" t="str">
        <f ca="true">+IF(OFFSET('Hygiene Data'!$D$13,0,10*ROW('Hygiene Data'!D126))="","",OFFSET('Hygiene Data'!$D$13,0,10*ROW('Hygiene Data'!D126)))</f>
        <v/>
      </c>
      <c r="DT132" s="32" t="str">
        <f ca="true">+IF(OFFSET('Hygiene Data'!$D$14,0,10*ROW('Hygiene Data'!D126))="","",OFFSET('Hygiene Data'!$D$14,0,10*ROW('Hygiene Data'!D126)))</f>
        <v/>
      </c>
      <c r="DU132" s="32" t="str">
        <f ca="true">+IF(OFFSET('Hygiene Data'!$E$12,0,10*ROW('Hygiene Data'!E126))="","",OFFSET('Hygiene Data'!$E$12,0,10*ROW('Hygiene Data'!E126)))</f>
        <v/>
      </c>
      <c r="DV132" s="32" t="str">
        <f ca="true">+IF(OFFSET('Hygiene Data'!$E$13,0,10*ROW('Hygiene Data'!E126))="","",OFFSET('Hygiene Data'!$E$13,0,10*ROW('Hygiene Data'!E126)))</f>
        <v/>
      </c>
      <c r="DW132" s="32" t="str">
        <f ca="true">+IF(OFFSET('Hygiene Data'!$E$14,0,10*ROW('Hygiene Data'!E126))="","",OFFSET('Hygiene Data'!$E$14,0,10*ROW('Hygiene Data'!E126)))</f>
        <v/>
      </c>
      <c r="DX132" s="32" t="str">
        <f ca="true">+IF(OFFSET('Hygiene Data'!$F$12,0,10*ROW('Hygiene Data'!F126))="","",OFFSET('Hygiene Data'!$F$12,0,10*ROW('Hygiene Data'!F126)))</f>
        <v/>
      </c>
      <c r="DY132" s="32" t="str">
        <f ca="true">+IF(OFFSET('Hygiene Data'!$F$13,0,10*ROW('Hygiene Data'!F126))="","",OFFSET('Hygiene Data'!$F$13,0,10*ROW('Hygiene Data'!F126)))</f>
        <v/>
      </c>
      <c r="DZ132" s="32" t="str">
        <f ca="true">+IF(OFFSET('Hygiene Data'!$F$14,0,10*ROW('Hygiene Data'!F126))="","",OFFSET('Hygiene Data'!$F$14,0,10*ROW('Hygiene Data'!F126)))</f>
        <v/>
      </c>
      <c r="EA132" s="32" t="str">
        <f ca="true">+IF(OFFSET('Hygiene Data'!$G$12,0,10*ROW('Hygiene Data'!G126))="","",OFFSET('Hygiene Data'!$G$12,0,10*ROW('Hygiene Data'!G126)))</f>
        <v/>
      </c>
      <c r="EB132" s="32" t="str">
        <f ca="true">+IF(OFFSET('Hygiene Data'!$G$13,0,10*ROW('Hygiene Data'!G126))="","",OFFSET('Hygiene Data'!$G$13,0,10*ROW('Hygiene Data'!G126)))</f>
        <v/>
      </c>
      <c r="EC132" s="32" t="str">
        <f ca="true">+IF(OFFSET('Hygiene Data'!$G$14,0,10*ROW('Hygiene Data'!G126))="","",OFFSET('Hygiene Data'!$G$14,0,10*ROW('Hygiene Data'!G126)))</f>
        <v/>
      </c>
      <c r="ED132" s="32" t="str">
        <f ca="true">+IF(OFFSET('Hygiene Data'!$H$12,0,10*ROW('Hygiene Data'!H126))="","",OFFSET('Hygiene Data'!$H$12,0,10*ROW('Hygiene Data'!H126)))</f>
        <v/>
      </c>
      <c r="EE132" s="32" t="str">
        <f ca="true">+IF(OFFSET('Hygiene Data'!$H$13,0,10*ROW('Hygiene Data'!H126))="","",OFFSET('Hygiene Data'!$H$13,0,10*ROW('Hygiene Data'!H126)))</f>
        <v/>
      </c>
      <c r="EF132" s="32" t="str">
        <f ca="true">+IF(OFFSET('Hygiene Data'!$H$14,0,10*ROW('Hygiene Data'!H126))="","",OFFSET('Hygiene Data'!$H$14,0,10*ROW('Hygiene Data'!H126)))</f>
        <v/>
      </c>
    </row>
    <row r="133" x14ac:dyDescent="0.2">
      <c r="A133" s="55" t="str">
        <f ca="true">+IF(OFFSET('Water Data'!$B$1,0,10*ROW('Water Data'!B130))="","",OFFSET('Water Data'!$B$1,0,10*ROW('Water Data'!B130)))</f>
        <v/>
      </c>
      <c r="B133" s="55" t="str">
        <f ca="true">+IF(OFFSET('Water Data'!$A$3,0,10*ROW('Water Data'!A130))="","",OFFSET('Water Data'!$A$3,0,10*ROW('Water Data'!A130)))</f>
        <v/>
      </c>
      <c r="C133" s="55" t="str">
        <f ca="true">+IF(OFFSET('Water Data'!$C$3,0,10*ROW('Water Data'!C130))="","",OFFSET('Water Data'!$C$3,0,10*ROW('Water Data'!C130)))</f>
        <v/>
      </c>
      <c r="D133" s="243"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3"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3"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3"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3"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3"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3"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3"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3"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3"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3"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3"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3"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3"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3"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3"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3"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3"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4"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4"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4"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4"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4"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4"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4"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4"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4"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4"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4"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4"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4"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4"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4"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4"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4"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4"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4"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4"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4"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4"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4"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4"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4"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4"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4"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4"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4"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4"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5"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5"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5"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5"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5"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5"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5"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5"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5"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5"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5"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5"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5"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5"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5"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5"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5"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5"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2" t="str">
        <f ca="true">+IF(OFFSET('Water Data'!$C$28,0,10*ROW('Water Data'!C127))="","",OFFSET('Water Data'!$C$28,0,10*ROW('Water Data'!C127)))</f>
        <v/>
      </c>
      <c r="BT133" s="32" t="str">
        <f ca="true">+IF(OFFSET('Water Data'!$C$29,0,10*ROW('Water Data'!C127))="","",OFFSET('Water Data'!$C$29,0,10*ROW('Water Data'!C127)))</f>
        <v/>
      </c>
      <c r="BU133" s="32" t="str">
        <f ca="true">+IF(OFFSET('Water Data'!$C$30,0,10*ROW('Water Data'!C127))="","",OFFSET('Water Data'!$C$30,0,10*ROW('Water Data'!C127)))</f>
        <v/>
      </c>
      <c r="BV133" s="32" t="str">
        <f ca="true">+IF(OFFSET('Water Data'!$D$28,0,10*ROW('Water Data'!D127))="","",OFFSET('Water Data'!$D$28,0,10*ROW('Water Data'!D127)))</f>
        <v/>
      </c>
      <c r="BW133" s="32" t="str">
        <f ca="true">+IF(OFFSET('Water Data'!$D$29,0,10*ROW('Water Data'!D127))="","",OFFSET('Water Data'!$D$29,0,10*ROW('Water Data'!D127)))</f>
        <v/>
      </c>
      <c r="BX133" s="32" t="str">
        <f ca="true">+IF(OFFSET('Water Data'!$D$30,0,10*ROW('Water Data'!D127))="","",OFFSET('Water Data'!$D$30,0,10*ROW('Water Data'!D127)))</f>
        <v/>
      </c>
      <c r="BY133" s="32" t="str">
        <f ca="true">+IF(OFFSET('Water Data'!$E$28,0,10*ROW('Water Data'!E127))="","",OFFSET('Water Data'!$E$28,0,10*ROW('Water Data'!E127)))</f>
        <v/>
      </c>
      <c r="BZ133" s="32" t="str">
        <f ca="true">+IF(OFFSET('Water Data'!$E$29,0,10*ROW('Water Data'!E127))="","",OFFSET('Water Data'!$E$29,0,10*ROW('Water Data'!E127)))</f>
        <v/>
      </c>
      <c r="CA133" s="32" t="str">
        <f ca="true">+IF(OFFSET('Water Data'!$E$30,0,10*ROW('Water Data'!E127))="","",OFFSET('Water Data'!$E$30,0,10*ROW('Water Data'!E127)))</f>
        <v/>
      </c>
      <c r="CB133" s="32" t="str">
        <f ca="true">+IF(OFFSET('Water Data'!$F$28,0,10*ROW('Water Data'!F127))="","",OFFSET('Water Data'!$F$28,0,10*ROW('Water Data'!F127)))</f>
        <v/>
      </c>
      <c r="CC133" s="32" t="str">
        <f ca="true">+IF(OFFSET('Water Data'!$F$29,0,10*ROW('Water Data'!F127))="","",OFFSET('Water Data'!$F$29,0,10*ROW('Water Data'!F127)))</f>
        <v/>
      </c>
      <c r="CD133" s="32" t="str">
        <f ca="true">+IF(OFFSET('Water Data'!$F$30,0,10*ROW('Water Data'!F127))="","",OFFSET('Water Data'!$F$30,0,10*ROW('Water Data'!F127)))</f>
        <v/>
      </c>
      <c r="CE133" s="32" t="str">
        <f ca="true">+IF(OFFSET('Water Data'!$G$28,0,10*ROW('Water Data'!G127))="","",OFFSET('Water Data'!$G$28,0,10*ROW('Water Data'!G127)))</f>
        <v/>
      </c>
      <c r="CF133" s="32" t="str">
        <f ca="true">+IF(OFFSET('Water Data'!$G$29,0,10*ROW('Water Data'!G127))="","",OFFSET('Water Data'!$G$29,0,10*ROW('Water Data'!G127)))</f>
        <v/>
      </c>
      <c r="CG133" s="32" t="str">
        <f ca="true">+IF(OFFSET('Water Data'!$G$30,0,10*ROW('Water Data'!G127))="","",OFFSET('Water Data'!$G$30,0,10*ROW('Water Data'!G127)))</f>
        <v/>
      </c>
      <c r="CH133" s="32" t="str">
        <f ca="true">+IF(OFFSET('Water Data'!$H$28,0,10*ROW('Water Data'!H127))="","",OFFSET('Water Data'!$H$28,0,10*ROW('Water Data'!H127)))</f>
        <v/>
      </c>
      <c r="CI133" s="32" t="str">
        <f ca="true">+IF(OFFSET('Water Data'!$H$29,0,10*ROW('Water Data'!H127))="","",OFFSET('Water Data'!$H$29,0,10*ROW('Water Data'!H127)))</f>
        <v/>
      </c>
      <c r="CJ133" s="32" t="str">
        <f ca="true">+IF(OFFSET('Water Data'!$H$30,0,10*ROW('Water Data'!H127))="","",OFFSET('Water Data'!$H$30,0,10*ROW('Water Data'!H127)))</f>
        <v/>
      </c>
      <c r="CK133" s="32" t="str">
        <f ca="true">+IF(OFFSET('Sanitation Data'!$C$29,0,10*ROW('Sanitation Data'!C127))="","",OFFSET('Sanitation Data'!$C$29,0,10*ROW('Sanitation Data'!C127)))</f>
        <v/>
      </c>
      <c r="CL133" s="32" t="str">
        <f ca="true">+IF(OFFSET('Sanitation Data'!$C$30,0,10*ROW('Sanitation Data'!C127))="","",OFFSET('Sanitation Data'!$C$30,0,10*ROW('Sanitation Data'!C127)))</f>
        <v/>
      </c>
      <c r="CM133" s="32" t="str">
        <f ca="true">+IF(OFFSET('Sanitation Data'!$C$31,0,10*ROW('Sanitation Data'!C127))="","",OFFSET('Sanitation Data'!$C$31,0,10*ROW('Sanitation Data'!C127)))</f>
        <v/>
      </c>
      <c r="CN133" s="32" t="str">
        <f ca="true">+IF(OFFSET('Sanitation Data'!$C$32,0,10*ROW('Sanitation Data'!C127))="","",OFFSET('Sanitation Data'!$C$32,0,10*ROW('Sanitation Data'!C127)))</f>
        <v/>
      </c>
      <c r="CO133" s="32" t="str">
        <f ca="true">+IF(OFFSET('Sanitation Data'!$C$33,0,10*ROW('Sanitation Data'!C127))="","",OFFSET('Sanitation Data'!$C$33,0,10*ROW('Sanitation Data'!C127)))</f>
        <v/>
      </c>
      <c r="CP133" s="32" t="str">
        <f ca="true">+IF(OFFSET('Sanitation Data'!$D$29,0,10*ROW('Sanitation Data'!D127))="","",OFFSET('Sanitation Data'!$D$29,0,10*ROW('Sanitation Data'!D127)))</f>
        <v/>
      </c>
      <c r="CQ133" s="32" t="str">
        <f ca="true">+IF(OFFSET('Sanitation Data'!$D$30,0,10*ROW('Sanitation Data'!D127))="","",OFFSET('Sanitation Data'!$D$30,0,10*ROW('Sanitation Data'!D127)))</f>
        <v/>
      </c>
      <c r="CR133" s="32" t="str">
        <f ca="true">+IF(OFFSET('Sanitation Data'!$D$31,0,10*ROW('Sanitation Data'!D127))="","",OFFSET('Sanitation Data'!$D$31,0,10*ROW('Sanitation Data'!D127)))</f>
        <v/>
      </c>
      <c r="CS133" s="32" t="str">
        <f ca="true">+IF(OFFSET('Sanitation Data'!$D$32,0,10*ROW('Sanitation Data'!D127))="","",OFFSET('Sanitation Data'!$D$32,0,10*ROW('Sanitation Data'!D127)))</f>
        <v/>
      </c>
      <c r="CT133" s="32" t="str">
        <f ca="true">+IF(OFFSET('Sanitation Data'!$D$33,0,10*ROW('Sanitation Data'!D127))="","",OFFSET('Sanitation Data'!$D$33,0,10*ROW('Sanitation Data'!D127)))</f>
        <v/>
      </c>
      <c r="CU133" s="32" t="str">
        <f ca="true">+IF(OFFSET('Sanitation Data'!$E$29,0,10*ROW('Sanitation Data'!E127))="","",OFFSET('Sanitation Data'!$E$29,0,10*ROW('Sanitation Data'!E127)))</f>
        <v/>
      </c>
      <c r="CV133" s="32" t="str">
        <f ca="true">+IF(OFFSET('Sanitation Data'!$E$30,0,10*ROW('Sanitation Data'!E127))="","",OFFSET('Sanitation Data'!$E$30,0,10*ROW('Sanitation Data'!E127)))</f>
        <v/>
      </c>
      <c r="CW133" s="32" t="str">
        <f ca="true">+IF(OFFSET('Sanitation Data'!$E$31,0,10*ROW('Sanitation Data'!E127))="","",OFFSET('Sanitation Data'!$E$31,0,10*ROW('Sanitation Data'!E127)))</f>
        <v/>
      </c>
      <c r="CX133" s="32" t="str">
        <f ca="true">+IF(OFFSET('Sanitation Data'!$E$32,0,10*ROW('Sanitation Data'!E127))="","",OFFSET('Sanitation Data'!$E$32,0,10*ROW('Sanitation Data'!E127)))</f>
        <v/>
      </c>
      <c r="CY133" s="32" t="str">
        <f ca="true">+IF(OFFSET('Sanitation Data'!$E$33,0,10*ROW('Sanitation Data'!E127))="","",OFFSET('Sanitation Data'!$E$33,0,10*ROW('Sanitation Data'!E127)))</f>
        <v/>
      </c>
      <c r="CZ133" s="32" t="str">
        <f ca="true">+IF(OFFSET('Sanitation Data'!$F$29,0,10*ROW('Sanitation Data'!F127))="","",OFFSET('Sanitation Data'!$F$29,0,10*ROW('Sanitation Data'!F127)))</f>
        <v/>
      </c>
      <c r="DA133" s="32" t="str">
        <f ca="true">+IF(OFFSET('Sanitation Data'!$F$30,0,10*ROW('Sanitation Data'!F127))="","",OFFSET('Sanitation Data'!$F$30,0,10*ROW('Sanitation Data'!F127)))</f>
        <v/>
      </c>
      <c r="DB133" s="32" t="str">
        <f ca="true">+IF(OFFSET('Sanitation Data'!$F$31,0,10*ROW('Sanitation Data'!F127))="","",OFFSET('Sanitation Data'!$F$31,0,10*ROW('Sanitation Data'!F127)))</f>
        <v/>
      </c>
      <c r="DC133" s="32" t="str">
        <f ca="true">+IF(OFFSET('Sanitation Data'!$F$32,0,10*ROW('Sanitation Data'!F127))="","",OFFSET('Sanitation Data'!$F$32,0,10*ROW('Sanitation Data'!F127)))</f>
        <v/>
      </c>
      <c r="DD133" s="32" t="str">
        <f ca="true">+IF(OFFSET('Sanitation Data'!$F$33,0,10*ROW('Sanitation Data'!F127))="","",OFFSET('Sanitation Data'!$F$33,0,10*ROW('Sanitation Data'!F127)))</f>
        <v/>
      </c>
      <c r="DE133" s="32" t="str">
        <f ca="true">+IF(OFFSET('Sanitation Data'!$G$29,0,10*ROW('Sanitation Data'!G127))="","",OFFSET('Sanitation Data'!$G$29,0,10*ROW('Sanitation Data'!G127)))</f>
        <v/>
      </c>
      <c r="DF133" s="32" t="str">
        <f ca="true">+IF(OFFSET('Sanitation Data'!$G$30,0,10*ROW('Sanitation Data'!G127))="","",OFFSET('Sanitation Data'!$G$30,0,10*ROW('Sanitation Data'!G127)))</f>
        <v/>
      </c>
      <c r="DG133" s="32" t="str">
        <f ca="true">+IF(OFFSET('Sanitation Data'!$G$31,0,10*ROW('Sanitation Data'!G127))="","",OFFSET('Sanitation Data'!$G$31,0,10*ROW('Sanitation Data'!G127)))</f>
        <v/>
      </c>
      <c r="DH133" s="32" t="str">
        <f ca="true">+IF(OFFSET('Sanitation Data'!$G$32,0,10*ROW('Sanitation Data'!G127))="","",OFFSET('Sanitation Data'!$G$32,0,10*ROW('Sanitation Data'!G127)))</f>
        <v/>
      </c>
      <c r="DI133" s="32" t="str">
        <f ca="true">+IF(OFFSET('Sanitation Data'!$G$33,0,10*ROW('Sanitation Data'!G127))="","",OFFSET('Sanitation Data'!$G$33,0,10*ROW('Sanitation Data'!G127)))</f>
        <v/>
      </c>
      <c r="DJ133" s="32" t="str">
        <f ca="true">+IF(OFFSET('Sanitation Data'!$H$29,0,10*ROW('Sanitation Data'!H127))="","",OFFSET('Sanitation Data'!$H$29,0,10*ROW('Sanitation Data'!H127)))</f>
        <v/>
      </c>
      <c r="DK133" s="32" t="str">
        <f ca="true">+IF(OFFSET('Sanitation Data'!$H$30,0,10*ROW('Sanitation Data'!H127))="","",OFFSET('Sanitation Data'!$H$30,0,10*ROW('Sanitation Data'!H127)))</f>
        <v/>
      </c>
      <c r="DL133" s="32" t="str">
        <f ca="true">+IF(OFFSET('Sanitation Data'!$H$31,0,10*ROW('Sanitation Data'!H127))="","",OFFSET('Sanitation Data'!$H$31,0,10*ROW('Sanitation Data'!H127)))</f>
        <v/>
      </c>
      <c r="DM133" s="32" t="str">
        <f ca="true">+IF(OFFSET('Sanitation Data'!$H$32,0,10*ROW('Sanitation Data'!H127))="","",OFFSET('Sanitation Data'!$H$32,0,10*ROW('Sanitation Data'!H127)))</f>
        <v/>
      </c>
      <c r="DN133" s="32" t="str">
        <f ca="true">+IF(OFFSET('Sanitation Data'!$H$33,0,10*ROW('Sanitation Data'!H127))="","",OFFSET('Sanitation Data'!$H$33,0,10*ROW('Sanitation Data'!H127)))</f>
        <v/>
      </c>
      <c r="DO133" s="32" t="str">
        <f ca="true">+IF(OFFSET('Hygiene Data'!$C$12,0,10*ROW('Hygiene Data'!C127))="","",OFFSET('Hygiene Data'!$C$12,0,10*ROW('Hygiene Data'!C127)))</f>
        <v/>
      </c>
      <c r="DP133" s="32" t="str">
        <f ca="true">+IF(OFFSET('Hygiene Data'!$C$13,0,10*ROW('Hygiene Data'!C127))="","",OFFSET('Hygiene Data'!$C$13,0,10*ROW('Hygiene Data'!C127)))</f>
        <v/>
      </c>
      <c r="DQ133" s="32" t="str">
        <f ca="true">+IF(OFFSET('Hygiene Data'!$C$14,0,10*ROW('Hygiene Data'!C127))="","",OFFSET('Hygiene Data'!$C$14,0,10*ROW('Hygiene Data'!C127)))</f>
        <v/>
      </c>
      <c r="DR133" s="32" t="str">
        <f ca="true">+IF(OFFSET('Hygiene Data'!$D$12,0,10*ROW('Hygiene Data'!D127))="","",OFFSET('Hygiene Data'!$D$12,0,10*ROW('Hygiene Data'!D127)))</f>
        <v/>
      </c>
      <c r="DS133" s="32" t="str">
        <f ca="true">+IF(OFFSET('Hygiene Data'!$D$13,0,10*ROW('Hygiene Data'!D127))="","",OFFSET('Hygiene Data'!$D$13,0,10*ROW('Hygiene Data'!D127)))</f>
        <v/>
      </c>
      <c r="DT133" s="32" t="str">
        <f ca="true">+IF(OFFSET('Hygiene Data'!$D$14,0,10*ROW('Hygiene Data'!D127))="","",OFFSET('Hygiene Data'!$D$14,0,10*ROW('Hygiene Data'!D127)))</f>
        <v/>
      </c>
      <c r="DU133" s="32" t="str">
        <f ca="true">+IF(OFFSET('Hygiene Data'!$E$12,0,10*ROW('Hygiene Data'!E127))="","",OFFSET('Hygiene Data'!$E$12,0,10*ROW('Hygiene Data'!E127)))</f>
        <v/>
      </c>
      <c r="DV133" s="32" t="str">
        <f ca="true">+IF(OFFSET('Hygiene Data'!$E$13,0,10*ROW('Hygiene Data'!E127))="","",OFFSET('Hygiene Data'!$E$13,0,10*ROW('Hygiene Data'!E127)))</f>
        <v/>
      </c>
      <c r="DW133" s="32" t="str">
        <f ca="true">+IF(OFFSET('Hygiene Data'!$E$14,0,10*ROW('Hygiene Data'!E127))="","",OFFSET('Hygiene Data'!$E$14,0,10*ROW('Hygiene Data'!E127)))</f>
        <v/>
      </c>
      <c r="DX133" s="32" t="str">
        <f ca="true">+IF(OFFSET('Hygiene Data'!$F$12,0,10*ROW('Hygiene Data'!F127))="","",OFFSET('Hygiene Data'!$F$12,0,10*ROW('Hygiene Data'!F127)))</f>
        <v/>
      </c>
      <c r="DY133" s="32" t="str">
        <f ca="true">+IF(OFFSET('Hygiene Data'!$F$13,0,10*ROW('Hygiene Data'!F127))="","",OFFSET('Hygiene Data'!$F$13,0,10*ROW('Hygiene Data'!F127)))</f>
        <v/>
      </c>
      <c r="DZ133" s="32" t="str">
        <f ca="true">+IF(OFFSET('Hygiene Data'!$F$14,0,10*ROW('Hygiene Data'!F127))="","",OFFSET('Hygiene Data'!$F$14,0,10*ROW('Hygiene Data'!F127)))</f>
        <v/>
      </c>
      <c r="EA133" s="32" t="str">
        <f ca="true">+IF(OFFSET('Hygiene Data'!$G$12,0,10*ROW('Hygiene Data'!G127))="","",OFFSET('Hygiene Data'!$G$12,0,10*ROW('Hygiene Data'!G127)))</f>
        <v/>
      </c>
      <c r="EB133" s="32" t="str">
        <f ca="true">+IF(OFFSET('Hygiene Data'!$G$13,0,10*ROW('Hygiene Data'!G127))="","",OFFSET('Hygiene Data'!$G$13,0,10*ROW('Hygiene Data'!G127)))</f>
        <v/>
      </c>
      <c r="EC133" s="32" t="str">
        <f ca="true">+IF(OFFSET('Hygiene Data'!$G$14,0,10*ROW('Hygiene Data'!G127))="","",OFFSET('Hygiene Data'!$G$14,0,10*ROW('Hygiene Data'!G127)))</f>
        <v/>
      </c>
      <c r="ED133" s="32" t="str">
        <f ca="true">+IF(OFFSET('Hygiene Data'!$H$12,0,10*ROW('Hygiene Data'!H127))="","",OFFSET('Hygiene Data'!$H$12,0,10*ROW('Hygiene Data'!H127)))</f>
        <v/>
      </c>
      <c r="EE133" s="32" t="str">
        <f ca="true">+IF(OFFSET('Hygiene Data'!$H$13,0,10*ROW('Hygiene Data'!H127))="","",OFFSET('Hygiene Data'!$H$13,0,10*ROW('Hygiene Data'!H127)))</f>
        <v/>
      </c>
      <c r="EF133" s="32" t="str">
        <f ca="true">+IF(OFFSET('Hygiene Data'!$H$14,0,10*ROW('Hygiene Data'!H127))="","",OFFSET('Hygiene Data'!$H$14,0,10*ROW('Hygiene Data'!H127)))</f>
        <v/>
      </c>
    </row>
    <row r="134" x14ac:dyDescent="0.2">
      <c r="A134" s="55" t="str">
        <f ca="true">+IF(OFFSET('Water Data'!$B$1,0,10*ROW('Water Data'!B131))="","",OFFSET('Water Data'!$B$1,0,10*ROW('Water Data'!B131)))</f>
        <v/>
      </c>
      <c r="B134" s="55" t="str">
        <f ca="true">+IF(OFFSET('Water Data'!$A$3,0,10*ROW('Water Data'!A131))="","",OFFSET('Water Data'!$A$3,0,10*ROW('Water Data'!A131)))</f>
        <v/>
      </c>
      <c r="C134" s="55" t="str">
        <f ca="true">+IF(OFFSET('Water Data'!$C$3,0,10*ROW('Water Data'!C131))="","",OFFSET('Water Data'!$C$3,0,10*ROW('Water Data'!C131)))</f>
        <v/>
      </c>
      <c r="D134" s="243"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3"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3"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3"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3"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3"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3"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3"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3"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3"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3"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3"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3"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3"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3"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3"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3"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3"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4"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4"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4"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4"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4"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4"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4"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4"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4"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4"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4"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4"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4"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4"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4"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4"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4"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4"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4"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4"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4"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4"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4"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4"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4"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4"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4"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4"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4"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4"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5"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5"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5"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5"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5"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5"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5"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5"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5"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5"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5"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5"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5"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5"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5"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5"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5"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5"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2" t="str">
        <f ca="true">+IF(OFFSET('Water Data'!$C$28,0,10*ROW('Water Data'!C128))="","",OFFSET('Water Data'!$C$28,0,10*ROW('Water Data'!C128)))</f>
        <v/>
      </c>
      <c r="BT134" s="32" t="str">
        <f ca="true">+IF(OFFSET('Water Data'!$C$29,0,10*ROW('Water Data'!C128))="","",OFFSET('Water Data'!$C$29,0,10*ROW('Water Data'!C128)))</f>
        <v/>
      </c>
      <c r="BU134" s="32" t="str">
        <f ca="true">+IF(OFFSET('Water Data'!$C$30,0,10*ROW('Water Data'!C128))="","",OFFSET('Water Data'!$C$30,0,10*ROW('Water Data'!C128)))</f>
        <v/>
      </c>
      <c r="BV134" s="32" t="str">
        <f ca="true">+IF(OFFSET('Water Data'!$D$28,0,10*ROW('Water Data'!D128))="","",OFFSET('Water Data'!$D$28,0,10*ROW('Water Data'!D128)))</f>
        <v/>
      </c>
      <c r="BW134" s="32" t="str">
        <f ca="true">+IF(OFFSET('Water Data'!$D$29,0,10*ROW('Water Data'!D128))="","",OFFSET('Water Data'!$D$29,0,10*ROW('Water Data'!D128)))</f>
        <v/>
      </c>
      <c r="BX134" s="32" t="str">
        <f ca="true">+IF(OFFSET('Water Data'!$D$30,0,10*ROW('Water Data'!D128))="","",OFFSET('Water Data'!$D$30,0,10*ROW('Water Data'!D128)))</f>
        <v/>
      </c>
      <c r="BY134" s="32" t="str">
        <f ca="true">+IF(OFFSET('Water Data'!$E$28,0,10*ROW('Water Data'!E128))="","",OFFSET('Water Data'!$E$28,0,10*ROW('Water Data'!E128)))</f>
        <v/>
      </c>
      <c r="BZ134" s="32" t="str">
        <f ca="true">+IF(OFFSET('Water Data'!$E$29,0,10*ROW('Water Data'!E128))="","",OFFSET('Water Data'!$E$29,0,10*ROW('Water Data'!E128)))</f>
        <v/>
      </c>
      <c r="CA134" s="32" t="str">
        <f ca="true">+IF(OFFSET('Water Data'!$E$30,0,10*ROW('Water Data'!E128))="","",OFFSET('Water Data'!$E$30,0,10*ROW('Water Data'!E128)))</f>
        <v/>
      </c>
      <c r="CB134" s="32" t="str">
        <f ca="true">+IF(OFFSET('Water Data'!$F$28,0,10*ROW('Water Data'!F128))="","",OFFSET('Water Data'!$F$28,0,10*ROW('Water Data'!F128)))</f>
        <v/>
      </c>
      <c r="CC134" s="32" t="str">
        <f ca="true">+IF(OFFSET('Water Data'!$F$29,0,10*ROW('Water Data'!F128))="","",OFFSET('Water Data'!$F$29,0,10*ROW('Water Data'!F128)))</f>
        <v/>
      </c>
      <c r="CD134" s="32" t="str">
        <f ca="true">+IF(OFFSET('Water Data'!$F$30,0,10*ROW('Water Data'!F128))="","",OFFSET('Water Data'!$F$30,0,10*ROW('Water Data'!F128)))</f>
        <v/>
      </c>
      <c r="CE134" s="32" t="str">
        <f ca="true">+IF(OFFSET('Water Data'!$G$28,0,10*ROW('Water Data'!G128))="","",OFFSET('Water Data'!$G$28,0,10*ROW('Water Data'!G128)))</f>
        <v/>
      </c>
      <c r="CF134" s="32" t="str">
        <f ca="true">+IF(OFFSET('Water Data'!$G$29,0,10*ROW('Water Data'!G128))="","",OFFSET('Water Data'!$G$29,0,10*ROW('Water Data'!G128)))</f>
        <v/>
      </c>
      <c r="CG134" s="32" t="str">
        <f ca="true">+IF(OFFSET('Water Data'!$G$30,0,10*ROW('Water Data'!G128))="","",OFFSET('Water Data'!$G$30,0,10*ROW('Water Data'!G128)))</f>
        <v/>
      </c>
      <c r="CH134" s="32" t="str">
        <f ca="true">+IF(OFFSET('Water Data'!$H$28,0,10*ROW('Water Data'!H128))="","",OFFSET('Water Data'!$H$28,0,10*ROW('Water Data'!H128)))</f>
        <v/>
      </c>
      <c r="CI134" s="32" t="str">
        <f ca="true">+IF(OFFSET('Water Data'!$H$29,0,10*ROW('Water Data'!H128))="","",OFFSET('Water Data'!$H$29,0,10*ROW('Water Data'!H128)))</f>
        <v/>
      </c>
      <c r="CJ134" s="32" t="str">
        <f ca="true">+IF(OFFSET('Water Data'!$H$30,0,10*ROW('Water Data'!H128))="","",OFFSET('Water Data'!$H$30,0,10*ROW('Water Data'!H128)))</f>
        <v/>
      </c>
      <c r="CK134" s="32" t="str">
        <f ca="true">+IF(OFFSET('Sanitation Data'!$C$29,0,10*ROW('Sanitation Data'!C128))="","",OFFSET('Sanitation Data'!$C$29,0,10*ROW('Sanitation Data'!C128)))</f>
        <v/>
      </c>
      <c r="CL134" s="32" t="str">
        <f ca="true">+IF(OFFSET('Sanitation Data'!$C$30,0,10*ROW('Sanitation Data'!C128))="","",OFFSET('Sanitation Data'!$C$30,0,10*ROW('Sanitation Data'!C128)))</f>
        <v/>
      </c>
      <c r="CM134" s="32" t="str">
        <f ca="true">+IF(OFFSET('Sanitation Data'!$C$31,0,10*ROW('Sanitation Data'!C128))="","",OFFSET('Sanitation Data'!$C$31,0,10*ROW('Sanitation Data'!C128)))</f>
        <v/>
      </c>
      <c r="CN134" s="32" t="str">
        <f ca="true">+IF(OFFSET('Sanitation Data'!$C$32,0,10*ROW('Sanitation Data'!C128))="","",OFFSET('Sanitation Data'!$C$32,0,10*ROW('Sanitation Data'!C128)))</f>
        <v/>
      </c>
      <c r="CO134" s="32" t="str">
        <f ca="true">+IF(OFFSET('Sanitation Data'!$C$33,0,10*ROW('Sanitation Data'!C128))="","",OFFSET('Sanitation Data'!$C$33,0,10*ROW('Sanitation Data'!C128)))</f>
        <v/>
      </c>
      <c r="CP134" s="32" t="str">
        <f ca="true">+IF(OFFSET('Sanitation Data'!$D$29,0,10*ROW('Sanitation Data'!D128))="","",OFFSET('Sanitation Data'!$D$29,0,10*ROW('Sanitation Data'!D128)))</f>
        <v/>
      </c>
      <c r="CQ134" s="32" t="str">
        <f ca="true">+IF(OFFSET('Sanitation Data'!$D$30,0,10*ROW('Sanitation Data'!D128))="","",OFFSET('Sanitation Data'!$D$30,0,10*ROW('Sanitation Data'!D128)))</f>
        <v/>
      </c>
      <c r="CR134" s="32" t="str">
        <f ca="true">+IF(OFFSET('Sanitation Data'!$D$31,0,10*ROW('Sanitation Data'!D128))="","",OFFSET('Sanitation Data'!$D$31,0,10*ROW('Sanitation Data'!D128)))</f>
        <v/>
      </c>
      <c r="CS134" s="32" t="str">
        <f ca="true">+IF(OFFSET('Sanitation Data'!$D$32,0,10*ROW('Sanitation Data'!D128))="","",OFFSET('Sanitation Data'!$D$32,0,10*ROW('Sanitation Data'!D128)))</f>
        <v/>
      </c>
      <c r="CT134" s="32" t="str">
        <f ca="true">+IF(OFFSET('Sanitation Data'!$D$33,0,10*ROW('Sanitation Data'!D128))="","",OFFSET('Sanitation Data'!$D$33,0,10*ROW('Sanitation Data'!D128)))</f>
        <v/>
      </c>
      <c r="CU134" s="32" t="str">
        <f ca="true">+IF(OFFSET('Sanitation Data'!$E$29,0,10*ROW('Sanitation Data'!E128))="","",OFFSET('Sanitation Data'!$E$29,0,10*ROW('Sanitation Data'!E128)))</f>
        <v/>
      </c>
      <c r="CV134" s="32" t="str">
        <f ca="true">+IF(OFFSET('Sanitation Data'!$E$30,0,10*ROW('Sanitation Data'!E128))="","",OFFSET('Sanitation Data'!$E$30,0,10*ROW('Sanitation Data'!E128)))</f>
        <v/>
      </c>
      <c r="CW134" s="32" t="str">
        <f ca="true">+IF(OFFSET('Sanitation Data'!$E$31,0,10*ROW('Sanitation Data'!E128))="","",OFFSET('Sanitation Data'!$E$31,0,10*ROW('Sanitation Data'!E128)))</f>
        <v/>
      </c>
      <c r="CX134" s="32" t="str">
        <f ca="true">+IF(OFFSET('Sanitation Data'!$E$32,0,10*ROW('Sanitation Data'!E128))="","",OFFSET('Sanitation Data'!$E$32,0,10*ROW('Sanitation Data'!E128)))</f>
        <v/>
      </c>
      <c r="CY134" s="32" t="str">
        <f ca="true">+IF(OFFSET('Sanitation Data'!$E$33,0,10*ROW('Sanitation Data'!E128))="","",OFFSET('Sanitation Data'!$E$33,0,10*ROW('Sanitation Data'!E128)))</f>
        <v/>
      </c>
      <c r="CZ134" s="32" t="str">
        <f ca="true">+IF(OFFSET('Sanitation Data'!$F$29,0,10*ROW('Sanitation Data'!F128))="","",OFFSET('Sanitation Data'!$F$29,0,10*ROW('Sanitation Data'!F128)))</f>
        <v/>
      </c>
      <c r="DA134" s="32" t="str">
        <f ca="true">+IF(OFFSET('Sanitation Data'!$F$30,0,10*ROW('Sanitation Data'!F128))="","",OFFSET('Sanitation Data'!$F$30,0,10*ROW('Sanitation Data'!F128)))</f>
        <v/>
      </c>
      <c r="DB134" s="32" t="str">
        <f ca="true">+IF(OFFSET('Sanitation Data'!$F$31,0,10*ROW('Sanitation Data'!F128))="","",OFFSET('Sanitation Data'!$F$31,0,10*ROW('Sanitation Data'!F128)))</f>
        <v/>
      </c>
      <c r="DC134" s="32" t="str">
        <f ca="true">+IF(OFFSET('Sanitation Data'!$F$32,0,10*ROW('Sanitation Data'!F128))="","",OFFSET('Sanitation Data'!$F$32,0,10*ROW('Sanitation Data'!F128)))</f>
        <v/>
      </c>
      <c r="DD134" s="32" t="str">
        <f ca="true">+IF(OFFSET('Sanitation Data'!$F$33,0,10*ROW('Sanitation Data'!F128))="","",OFFSET('Sanitation Data'!$F$33,0,10*ROW('Sanitation Data'!F128)))</f>
        <v/>
      </c>
      <c r="DE134" s="32" t="str">
        <f ca="true">+IF(OFFSET('Sanitation Data'!$G$29,0,10*ROW('Sanitation Data'!G128))="","",OFFSET('Sanitation Data'!$G$29,0,10*ROW('Sanitation Data'!G128)))</f>
        <v/>
      </c>
      <c r="DF134" s="32" t="str">
        <f ca="true">+IF(OFFSET('Sanitation Data'!$G$30,0,10*ROW('Sanitation Data'!G128))="","",OFFSET('Sanitation Data'!$G$30,0,10*ROW('Sanitation Data'!G128)))</f>
        <v/>
      </c>
      <c r="DG134" s="32" t="str">
        <f ca="true">+IF(OFFSET('Sanitation Data'!$G$31,0,10*ROW('Sanitation Data'!G128))="","",OFFSET('Sanitation Data'!$G$31,0,10*ROW('Sanitation Data'!G128)))</f>
        <v/>
      </c>
      <c r="DH134" s="32" t="str">
        <f ca="true">+IF(OFFSET('Sanitation Data'!$G$32,0,10*ROW('Sanitation Data'!G128))="","",OFFSET('Sanitation Data'!$G$32,0,10*ROW('Sanitation Data'!G128)))</f>
        <v/>
      </c>
      <c r="DI134" s="32" t="str">
        <f ca="true">+IF(OFFSET('Sanitation Data'!$G$33,0,10*ROW('Sanitation Data'!G128))="","",OFFSET('Sanitation Data'!$G$33,0,10*ROW('Sanitation Data'!G128)))</f>
        <v/>
      </c>
      <c r="DJ134" s="32" t="str">
        <f ca="true">+IF(OFFSET('Sanitation Data'!$H$29,0,10*ROW('Sanitation Data'!H128))="","",OFFSET('Sanitation Data'!$H$29,0,10*ROW('Sanitation Data'!H128)))</f>
        <v/>
      </c>
      <c r="DK134" s="32" t="str">
        <f ca="true">+IF(OFFSET('Sanitation Data'!$H$30,0,10*ROW('Sanitation Data'!H128))="","",OFFSET('Sanitation Data'!$H$30,0,10*ROW('Sanitation Data'!H128)))</f>
        <v/>
      </c>
      <c r="DL134" s="32" t="str">
        <f ca="true">+IF(OFFSET('Sanitation Data'!$H$31,0,10*ROW('Sanitation Data'!H128))="","",OFFSET('Sanitation Data'!$H$31,0,10*ROW('Sanitation Data'!H128)))</f>
        <v/>
      </c>
      <c r="DM134" s="32" t="str">
        <f ca="true">+IF(OFFSET('Sanitation Data'!$H$32,0,10*ROW('Sanitation Data'!H128))="","",OFFSET('Sanitation Data'!$H$32,0,10*ROW('Sanitation Data'!H128)))</f>
        <v/>
      </c>
      <c r="DN134" s="32" t="str">
        <f ca="true">+IF(OFFSET('Sanitation Data'!$H$33,0,10*ROW('Sanitation Data'!H128))="","",OFFSET('Sanitation Data'!$H$33,0,10*ROW('Sanitation Data'!H128)))</f>
        <v/>
      </c>
      <c r="DO134" s="32" t="str">
        <f ca="true">+IF(OFFSET('Hygiene Data'!$C$12,0,10*ROW('Hygiene Data'!C128))="","",OFFSET('Hygiene Data'!$C$12,0,10*ROW('Hygiene Data'!C128)))</f>
        <v/>
      </c>
      <c r="DP134" s="32" t="str">
        <f ca="true">+IF(OFFSET('Hygiene Data'!$C$13,0,10*ROW('Hygiene Data'!C128))="","",OFFSET('Hygiene Data'!$C$13,0,10*ROW('Hygiene Data'!C128)))</f>
        <v/>
      </c>
      <c r="DQ134" s="32" t="str">
        <f ca="true">+IF(OFFSET('Hygiene Data'!$C$14,0,10*ROW('Hygiene Data'!C128))="","",OFFSET('Hygiene Data'!$C$14,0,10*ROW('Hygiene Data'!C128)))</f>
        <v/>
      </c>
      <c r="DR134" s="32" t="str">
        <f ca="true">+IF(OFFSET('Hygiene Data'!$D$12,0,10*ROW('Hygiene Data'!D128))="","",OFFSET('Hygiene Data'!$D$12,0,10*ROW('Hygiene Data'!D128)))</f>
        <v/>
      </c>
      <c r="DS134" s="32" t="str">
        <f ca="true">+IF(OFFSET('Hygiene Data'!$D$13,0,10*ROW('Hygiene Data'!D128))="","",OFFSET('Hygiene Data'!$D$13,0,10*ROW('Hygiene Data'!D128)))</f>
        <v/>
      </c>
      <c r="DT134" s="32" t="str">
        <f ca="true">+IF(OFFSET('Hygiene Data'!$D$14,0,10*ROW('Hygiene Data'!D128))="","",OFFSET('Hygiene Data'!$D$14,0,10*ROW('Hygiene Data'!D128)))</f>
        <v/>
      </c>
      <c r="DU134" s="32" t="str">
        <f ca="true">+IF(OFFSET('Hygiene Data'!$E$12,0,10*ROW('Hygiene Data'!E128))="","",OFFSET('Hygiene Data'!$E$12,0,10*ROW('Hygiene Data'!E128)))</f>
        <v/>
      </c>
      <c r="DV134" s="32" t="str">
        <f ca="true">+IF(OFFSET('Hygiene Data'!$E$13,0,10*ROW('Hygiene Data'!E128))="","",OFFSET('Hygiene Data'!$E$13,0,10*ROW('Hygiene Data'!E128)))</f>
        <v/>
      </c>
      <c r="DW134" s="32" t="str">
        <f ca="true">+IF(OFFSET('Hygiene Data'!$E$14,0,10*ROW('Hygiene Data'!E128))="","",OFFSET('Hygiene Data'!$E$14,0,10*ROW('Hygiene Data'!E128)))</f>
        <v/>
      </c>
      <c r="DX134" s="32" t="str">
        <f ca="true">+IF(OFFSET('Hygiene Data'!$F$12,0,10*ROW('Hygiene Data'!F128))="","",OFFSET('Hygiene Data'!$F$12,0,10*ROW('Hygiene Data'!F128)))</f>
        <v/>
      </c>
      <c r="DY134" s="32" t="str">
        <f ca="true">+IF(OFFSET('Hygiene Data'!$F$13,0,10*ROW('Hygiene Data'!F128))="","",OFFSET('Hygiene Data'!$F$13,0,10*ROW('Hygiene Data'!F128)))</f>
        <v/>
      </c>
      <c r="DZ134" s="32" t="str">
        <f ca="true">+IF(OFFSET('Hygiene Data'!$F$14,0,10*ROW('Hygiene Data'!F128))="","",OFFSET('Hygiene Data'!$F$14,0,10*ROW('Hygiene Data'!F128)))</f>
        <v/>
      </c>
      <c r="EA134" s="32" t="str">
        <f ca="true">+IF(OFFSET('Hygiene Data'!$G$12,0,10*ROW('Hygiene Data'!G128))="","",OFFSET('Hygiene Data'!$G$12,0,10*ROW('Hygiene Data'!G128)))</f>
        <v/>
      </c>
      <c r="EB134" s="32" t="str">
        <f ca="true">+IF(OFFSET('Hygiene Data'!$G$13,0,10*ROW('Hygiene Data'!G128))="","",OFFSET('Hygiene Data'!$G$13,0,10*ROW('Hygiene Data'!G128)))</f>
        <v/>
      </c>
      <c r="EC134" s="32" t="str">
        <f ca="true">+IF(OFFSET('Hygiene Data'!$G$14,0,10*ROW('Hygiene Data'!G128))="","",OFFSET('Hygiene Data'!$G$14,0,10*ROW('Hygiene Data'!G128)))</f>
        <v/>
      </c>
      <c r="ED134" s="32" t="str">
        <f ca="true">+IF(OFFSET('Hygiene Data'!$H$12,0,10*ROW('Hygiene Data'!H128))="","",OFFSET('Hygiene Data'!$H$12,0,10*ROW('Hygiene Data'!H128)))</f>
        <v/>
      </c>
      <c r="EE134" s="32" t="str">
        <f ca="true">+IF(OFFSET('Hygiene Data'!$H$13,0,10*ROW('Hygiene Data'!H128))="","",OFFSET('Hygiene Data'!$H$13,0,10*ROW('Hygiene Data'!H128)))</f>
        <v/>
      </c>
      <c r="EF134" s="32" t="str">
        <f ca="true">+IF(OFFSET('Hygiene Data'!$H$14,0,10*ROW('Hygiene Data'!H128))="","",OFFSET('Hygiene Data'!$H$14,0,10*ROW('Hygiene Data'!H128)))</f>
        <v/>
      </c>
    </row>
    <row r="135" x14ac:dyDescent="0.2">
      <c r="A135" s="55" t="str">
        <f ca="true">+IF(OFFSET('Water Data'!$B$1,0,10*ROW('Water Data'!B132))="","",OFFSET('Water Data'!$B$1,0,10*ROW('Water Data'!B132)))</f>
        <v/>
      </c>
      <c r="B135" s="55" t="str">
        <f ca="true">+IF(OFFSET('Water Data'!$A$3,0,10*ROW('Water Data'!A132))="","",OFFSET('Water Data'!$A$3,0,10*ROW('Water Data'!A132)))</f>
        <v/>
      </c>
      <c r="C135" s="55" t="str">
        <f ca="true">+IF(OFFSET('Water Data'!$C$3,0,10*ROW('Water Data'!C132))="","",OFFSET('Water Data'!$C$3,0,10*ROW('Water Data'!C132)))</f>
        <v/>
      </c>
      <c r="D135" s="243"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3"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3"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3"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3"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3"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3"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3"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3"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3"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3"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3"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3"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3"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3"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3"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3"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3"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4"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4"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4"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4"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4"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4"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4"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4"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4"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4"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4"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4"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4"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4"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4"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4"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4"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4"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4"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4"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4"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4"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4"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4"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4"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4"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4"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4"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4"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4"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5"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5"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5"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5"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5"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5"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5"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5"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5"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5"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5"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5"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5"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5"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5"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5"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5"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5"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2" t="str">
        <f ca="true">+IF(OFFSET('Water Data'!$C$28,0,10*ROW('Water Data'!C129))="","",OFFSET('Water Data'!$C$28,0,10*ROW('Water Data'!C129)))</f>
        <v/>
      </c>
      <c r="BT135" s="32" t="str">
        <f ca="true">+IF(OFFSET('Water Data'!$C$29,0,10*ROW('Water Data'!C129))="","",OFFSET('Water Data'!$C$29,0,10*ROW('Water Data'!C129)))</f>
        <v/>
      </c>
      <c r="BU135" s="32" t="str">
        <f ca="true">+IF(OFFSET('Water Data'!$C$30,0,10*ROW('Water Data'!C129))="","",OFFSET('Water Data'!$C$30,0,10*ROW('Water Data'!C129)))</f>
        <v/>
      </c>
      <c r="BV135" s="32" t="str">
        <f ca="true">+IF(OFFSET('Water Data'!$D$28,0,10*ROW('Water Data'!D129))="","",OFFSET('Water Data'!$D$28,0,10*ROW('Water Data'!D129)))</f>
        <v/>
      </c>
      <c r="BW135" s="32" t="str">
        <f ca="true">+IF(OFFSET('Water Data'!$D$29,0,10*ROW('Water Data'!D129))="","",OFFSET('Water Data'!$D$29,0,10*ROW('Water Data'!D129)))</f>
        <v/>
      </c>
      <c r="BX135" s="32" t="str">
        <f ca="true">+IF(OFFSET('Water Data'!$D$30,0,10*ROW('Water Data'!D129))="","",OFFSET('Water Data'!$D$30,0,10*ROW('Water Data'!D129)))</f>
        <v/>
      </c>
      <c r="BY135" s="32" t="str">
        <f ca="true">+IF(OFFSET('Water Data'!$E$28,0,10*ROW('Water Data'!E129))="","",OFFSET('Water Data'!$E$28,0,10*ROW('Water Data'!E129)))</f>
        <v/>
      </c>
      <c r="BZ135" s="32" t="str">
        <f ca="true">+IF(OFFSET('Water Data'!$E$29,0,10*ROW('Water Data'!E129))="","",OFFSET('Water Data'!$E$29,0,10*ROW('Water Data'!E129)))</f>
        <v/>
      </c>
      <c r="CA135" s="32" t="str">
        <f ca="true">+IF(OFFSET('Water Data'!$E$30,0,10*ROW('Water Data'!E129))="","",OFFSET('Water Data'!$E$30,0,10*ROW('Water Data'!E129)))</f>
        <v/>
      </c>
      <c r="CB135" s="32" t="str">
        <f ca="true">+IF(OFFSET('Water Data'!$F$28,0,10*ROW('Water Data'!F129))="","",OFFSET('Water Data'!$F$28,0,10*ROW('Water Data'!F129)))</f>
        <v/>
      </c>
      <c r="CC135" s="32" t="str">
        <f ca="true">+IF(OFFSET('Water Data'!$F$29,0,10*ROW('Water Data'!F129))="","",OFFSET('Water Data'!$F$29,0,10*ROW('Water Data'!F129)))</f>
        <v/>
      </c>
      <c r="CD135" s="32" t="str">
        <f ca="true">+IF(OFFSET('Water Data'!$F$30,0,10*ROW('Water Data'!F129))="","",OFFSET('Water Data'!$F$30,0,10*ROW('Water Data'!F129)))</f>
        <v/>
      </c>
      <c r="CE135" s="32" t="str">
        <f ca="true">+IF(OFFSET('Water Data'!$G$28,0,10*ROW('Water Data'!G129))="","",OFFSET('Water Data'!$G$28,0,10*ROW('Water Data'!G129)))</f>
        <v/>
      </c>
      <c r="CF135" s="32" t="str">
        <f ca="true">+IF(OFFSET('Water Data'!$G$29,0,10*ROW('Water Data'!G129))="","",OFFSET('Water Data'!$G$29,0,10*ROW('Water Data'!G129)))</f>
        <v/>
      </c>
      <c r="CG135" s="32" t="str">
        <f ca="true">+IF(OFFSET('Water Data'!$G$30,0,10*ROW('Water Data'!G129))="","",OFFSET('Water Data'!$G$30,0,10*ROW('Water Data'!G129)))</f>
        <v/>
      </c>
      <c r="CH135" s="32" t="str">
        <f ca="true">+IF(OFFSET('Water Data'!$H$28,0,10*ROW('Water Data'!H129))="","",OFFSET('Water Data'!$H$28,0,10*ROW('Water Data'!H129)))</f>
        <v/>
      </c>
      <c r="CI135" s="32" t="str">
        <f ca="true">+IF(OFFSET('Water Data'!$H$29,0,10*ROW('Water Data'!H129))="","",OFFSET('Water Data'!$H$29,0,10*ROW('Water Data'!H129)))</f>
        <v/>
      </c>
      <c r="CJ135" s="32" t="str">
        <f ca="true">+IF(OFFSET('Water Data'!$H$30,0,10*ROW('Water Data'!H129))="","",OFFSET('Water Data'!$H$30,0,10*ROW('Water Data'!H129)))</f>
        <v/>
      </c>
      <c r="CK135" s="32" t="str">
        <f ca="true">+IF(OFFSET('Sanitation Data'!$C$29,0,10*ROW('Sanitation Data'!C129))="","",OFFSET('Sanitation Data'!$C$29,0,10*ROW('Sanitation Data'!C129)))</f>
        <v/>
      </c>
      <c r="CL135" s="32" t="str">
        <f ca="true">+IF(OFFSET('Sanitation Data'!$C$30,0,10*ROW('Sanitation Data'!C129))="","",OFFSET('Sanitation Data'!$C$30,0,10*ROW('Sanitation Data'!C129)))</f>
        <v/>
      </c>
      <c r="CM135" s="32" t="str">
        <f ca="true">+IF(OFFSET('Sanitation Data'!$C$31,0,10*ROW('Sanitation Data'!C129))="","",OFFSET('Sanitation Data'!$C$31,0,10*ROW('Sanitation Data'!C129)))</f>
        <v/>
      </c>
      <c r="CN135" s="32" t="str">
        <f ca="true">+IF(OFFSET('Sanitation Data'!$C$32,0,10*ROW('Sanitation Data'!C129))="","",OFFSET('Sanitation Data'!$C$32,0,10*ROW('Sanitation Data'!C129)))</f>
        <v/>
      </c>
      <c r="CO135" s="32" t="str">
        <f ca="true">+IF(OFFSET('Sanitation Data'!$C$33,0,10*ROW('Sanitation Data'!C129))="","",OFFSET('Sanitation Data'!$C$33,0,10*ROW('Sanitation Data'!C129)))</f>
        <v/>
      </c>
      <c r="CP135" s="32" t="str">
        <f ca="true">+IF(OFFSET('Sanitation Data'!$D$29,0,10*ROW('Sanitation Data'!D129))="","",OFFSET('Sanitation Data'!$D$29,0,10*ROW('Sanitation Data'!D129)))</f>
        <v/>
      </c>
      <c r="CQ135" s="32" t="str">
        <f ca="true">+IF(OFFSET('Sanitation Data'!$D$30,0,10*ROW('Sanitation Data'!D129))="","",OFFSET('Sanitation Data'!$D$30,0,10*ROW('Sanitation Data'!D129)))</f>
        <v/>
      </c>
      <c r="CR135" s="32" t="str">
        <f ca="true">+IF(OFFSET('Sanitation Data'!$D$31,0,10*ROW('Sanitation Data'!D129))="","",OFFSET('Sanitation Data'!$D$31,0,10*ROW('Sanitation Data'!D129)))</f>
        <v/>
      </c>
      <c r="CS135" s="32" t="str">
        <f ca="true">+IF(OFFSET('Sanitation Data'!$D$32,0,10*ROW('Sanitation Data'!D129))="","",OFFSET('Sanitation Data'!$D$32,0,10*ROW('Sanitation Data'!D129)))</f>
        <v/>
      </c>
      <c r="CT135" s="32" t="str">
        <f ca="true">+IF(OFFSET('Sanitation Data'!$D$33,0,10*ROW('Sanitation Data'!D129))="","",OFFSET('Sanitation Data'!$D$33,0,10*ROW('Sanitation Data'!D129)))</f>
        <v/>
      </c>
      <c r="CU135" s="32" t="str">
        <f ca="true">+IF(OFFSET('Sanitation Data'!$E$29,0,10*ROW('Sanitation Data'!E129))="","",OFFSET('Sanitation Data'!$E$29,0,10*ROW('Sanitation Data'!E129)))</f>
        <v/>
      </c>
      <c r="CV135" s="32" t="str">
        <f ca="true">+IF(OFFSET('Sanitation Data'!$E$30,0,10*ROW('Sanitation Data'!E129))="","",OFFSET('Sanitation Data'!$E$30,0,10*ROW('Sanitation Data'!E129)))</f>
        <v/>
      </c>
      <c r="CW135" s="32" t="str">
        <f ca="true">+IF(OFFSET('Sanitation Data'!$E$31,0,10*ROW('Sanitation Data'!E129))="","",OFFSET('Sanitation Data'!$E$31,0,10*ROW('Sanitation Data'!E129)))</f>
        <v/>
      </c>
      <c r="CX135" s="32" t="str">
        <f ca="true">+IF(OFFSET('Sanitation Data'!$E$32,0,10*ROW('Sanitation Data'!E129))="","",OFFSET('Sanitation Data'!$E$32,0,10*ROW('Sanitation Data'!E129)))</f>
        <v/>
      </c>
      <c r="CY135" s="32" t="str">
        <f ca="true">+IF(OFFSET('Sanitation Data'!$E$33,0,10*ROW('Sanitation Data'!E129))="","",OFFSET('Sanitation Data'!$E$33,0,10*ROW('Sanitation Data'!E129)))</f>
        <v/>
      </c>
      <c r="CZ135" s="32" t="str">
        <f ca="true">+IF(OFFSET('Sanitation Data'!$F$29,0,10*ROW('Sanitation Data'!F129))="","",OFFSET('Sanitation Data'!$F$29,0,10*ROW('Sanitation Data'!F129)))</f>
        <v/>
      </c>
      <c r="DA135" s="32" t="str">
        <f ca="true">+IF(OFFSET('Sanitation Data'!$F$30,0,10*ROW('Sanitation Data'!F129))="","",OFFSET('Sanitation Data'!$F$30,0,10*ROW('Sanitation Data'!F129)))</f>
        <v/>
      </c>
      <c r="DB135" s="32" t="str">
        <f ca="true">+IF(OFFSET('Sanitation Data'!$F$31,0,10*ROW('Sanitation Data'!F129))="","",OFFSET('Sanitation Data'!$F$31,0,10*ROW('Sanitation Data'!F129)))</f>
        <v/>
      </c>
      <c r="DC135" s="32" t="str">
        <f ca="true">+IF(OFFSET('Sanitation Data'!$F$32,0,10*ROW('Sanitation Data'!F129))="","",OFFSET('Sanitation Data'!$F$32,0,10*ROW('Sanitation Data'!F129)))</f>
        <v/>
      </c>
      <c r="DD135" s="32" t="str">
        <f ca="true">+IF(OFFSET('Sanitation Data'!$F$33,0,10*ROW('Sanitation Data'!F129))="","",OFFSET('Sanitation Data'!$F$33,0,10*ROW('Sanitation Data'!F129)))</f>
        <v/>
      </c>
      <c r="DE135" s="32" t="str">
        <f ca="true">+IF(OFFSET('Sanitation Data'!$G$29,0,10*ROW('Sanitation Data'!G129))="","",OFFSET('Sanitation Data'!$G$29,0,10*ROW('Sanitation Data'!G129)))</f>
        <v/>
      </c>
      <c r="DF135" s="32" t="str">
        <f ca="true">+IF(OFFSET('Sanitation Data'!$G$30,0,10*ROW('Sanitation Data'!G129))="","",OFFSET('Sanitation Data'!$G$30,0,10*ROW('Sanitation Data'!G129)))</f>
        <v/>
      </c>
      <c r="DG135" s="32" t="str">
        <f ca="true">+IF(OFFSET('Sanitation Data'!$G$31,0,10*ROW('Sanitation Data'!G129))="","",OFFSET('Sanitation Data'!$G$31,0,10*ROW('Sanitation Data'!G129)))</f>
        <v/>
      </c>
      <c r="DH135" s="32" t="str">
        <f ca="true">+IF(OFFSET('Sanitation Data'!$G$32,0,10*ROW('Sanitation Data'!G129))="","",OFFSET('Sanitation Data'!$G$32,0,10*ROW('Sanitation Data'!G129)))</f>
        <v/>
      </c>
      <c r="DI135" s="32" t="str">
        <f ca="true">+IF(OFFSET('Sanitation Data'!$G$33,0,10*ROW('Sanitation Data'!G129))="","",OFFSET('Sanitation Data'!$G$33,0,10*ROW('Sanitation Data'!G129)))</f>
        <v/>
      </c>
      <c r="DJ135" s="32" t="str">
        <f ca="true">+IF(OFFSET('Sanitation Data'!$H$29,0,10*ROW('Sanitation Data'!H129))="","",OFFSET('Sanitation Data'!$H$29,0,10*ROW('Sanitation Data'!H129)))</f>
        <v/>
      </c>
      <c r="DK135" s="32" t="str">
        <f ca="true">+IF(OFFSET('Sanitation Data'!$H$30,0,10*ROW('Sanitation Data'!H129))="","",OFFSET('Sanitation Data'!$H$30,0,10*ROW('Sanitation Data'!H129)))</f>
        <v/>
      </c>
      <c r="DL135" s="32" t="str">
        <f ca="true">+IF(OFFSET('Sanitation Data'!$H$31,0,10*ROW('Sanitation Data'!H129))="","",OFFSET('Sanitation Data'!$H$31,0,10*ROW('Sanitation Data'!H129)))</f>
        <v/>
      </c>
      <c r="DM135" s="32" t="str">
        <f ca="true">+IF(OFFSET('Sanitation Data'!$H$32,0,10*ROW('Sanitation Data'!H129))="","",OFFSET('Sanitation Data'!$H$32,0,10*ROW('Sanitation Data'!H129)))</f>
        <v/>
      </c>
      <c r="DN135" s="32" t="str">
        <f ca="true">+IF(OFFSET('Sanitation Data'!$H$33,0,10*ROW('Sanitation Data'!H129))="","",OFFSET('Sanitation Data'!$H$33,0,10*ROW('Sanitation Data'!H129)))</f>
        <v/>
      </c>
      <c r="DO135" s="32" t="str">
        <f ca="true">+IF(OFFSET('Hygiene Data'!$C$12,0,10*ROW('Hygiene Data'!C129))="","",OFFSET('Hygiene Data'!$C$12,0,10*ROW('Hygiene Data'!C129)))</f>
        <v/>
      </c>
      <c r="DP135" s="32" t="str">
        <f ca="true">+IF(OFFSET('Hygiene Data'!$C$13,0,10*ROW('Hygiene Data'!C129))="","",OFFSET('Hygiene Data'!$C$13,0,10*ROW('Hygiene Data'!C129)))</f>
        <v/>
      </c>
      <c r="DQ135" s="32" t="str">
        <f ca="true">+IF(OFFSET('Hygiene Data'!$C$14,0,10*ROW('Hygiene Data'!C129))="","",OFFSET('Hygiene Data'!$C$14,0,10*ROW('Hygiene Data'!C129)))</f>
        <v/>
      </c>
      <c r="DR135" s="32" t="str">
        <f ca="true">+IF(OFFSET('Hygiene Data'!$D$12,0,10*ROW('Hygiene Data'!D129))="","",OFFSET('Hygiene Data'!$D$12,0,10*ROW('Hygiene Data'!D129)))</f>
        <v/>
      </c>
      <c r="DS135" s="32" t="str">
        <f ca="true">+IF(OFFSET('Hygiene Data'!$D$13,0,10*ROW('Hygiene Data'!D129))="","",OFFSET('Hygiene Data'!$D$13,0,10*ROW('Hygiene Data'!D129)))</f>
        <v/>
      </c>
      <c r="DT135" s="32" t="str">
        <f ca="true">+IF(OFFSET('Hygiene Data'!$D$14,0,10*ROW('Hygiene Data'!D129))="","",OFFSET('Hygiene Data'!$D$14,0,10*ROW('Hygiene Data'!D129)))</f>
        <v/>
      </c>
      <c r="DU135" s="32" t="str">
        <f ca="true">+IF(OFFSET('Hygiene Data'!$E$12,0,10*ROW('Hygiene Data'!E129))="","",OFFSET('Hygiene Data'!$E$12,0,10*ROW('Hygiene Data'!E129)))</f>
        <v/>
      </c>
      <c r="DV135" s="32" t="str">
        <f ca="true">+IF(OFFSET('Hygiene Data'!$E$13,0,10*ROW('Hygiene Data'!E129))="","",OFFSET('Hygiene Data'!$E$13,0,10*ROW('Hygiene Data'!E129)))</f>
        <v/>
      </c>
      <c r="DW135" s="32" t="str">
        <f ca="true">+IF(OFFSET('Hygiene Data'!$E$14,0,10*ROW('Hygiene Data'!E129))="","",OFFSET('Hygiene Data'!$E$14,0,10*ROW('Hygiene Data'!E129)))</f>
        <v/>
      </c>
      <c r="DX135" s="32" t="str">
        <f ca="true">+IF(OFFSET('Hygiene Data'!$F$12,0,10*ROW('Hygiene Data'!F129))="","",OFFSET('Hygiene Data'!$F$12,0,10*ROW('Hygiene Data'!F129)))</f>
        <v/>
      </c>
      <c r="DY135" s="32" t="str">
        <f ca="true">+IF(OFFSET('Hygiene Data'!$F$13,0,10*ROW('Hygiene Data'!F129))="","",OFFSET('Hygiene Data'!$F$13,0,10*ROW('Hygiene Data'!F129)))</f>
        <v/>
      </c>
      <c r="DZ135" s="32" t="str">
        <f ca="true">+IF(OFFSET('Hygiene Data'!$F$14,0,10*ROW('Hygiene Data'!F129))="","",OFFSET('Hygiene Data'!$F$14,0,10*ROW('Hygiene Data'!F129)))</f>
        <v/>
      </c>
      <c r="EA135" s="32" t="str">
        <f ca="true">+IF(OFFSET('Hygiene Data'!$G$12,0,10*ROW('Hygiene Data'!G129))="","",OFFSET('Hygiene Data'!$G$12,0,10*ROW('Hygiene Data'!G129)))</f>
        <v/>
      </c>
      <c r="EB135" s="32" t="str">
        <f ca="true">+IF(OFFSET('Hygiene Data'!$G$13,0,10*ROW('Hygiene Data'!G129))="","",OFFSET('Hygiene Data'!$G$13,0,10*ROW('Hygiene Data'!G129)))</f>
        <v/>
      </c>
      <c r="EC135" s="32" t="str">
        <f ca="true">+IF(OFFSET('Hygiene Data'!$G$14,0,10*ROW('Hygiene Data'!G129))="","",OFFSET('Hygiene Data'!$G$14,0,10*ROW('Hygiene Data'!G129)))</f>
        <v/>
      </c>
      <c r="ED135" s="32" t="str">
        <f ca="true">+IF(OFFSET('Hygiene Data'!$H$12,0,10*ROW('Hygiene Data'!H129))="","",OFFSET('Hygiene Data'!$H$12,0,10*ROW('Hygiene Data'!H129)))</f>
        <v/>
      </c>
      <c r="EE135" s="32" t="str">
        <f ca="true">+IF(OFFSET('Hygiene Data'!$H$13,0,10*ROW('Hygiene Data'!H129))="","",OFFSET('Hygiene Data'!$H$13,0,10*ROW('Hygiene Data'!H129)))</f>
        <v/>
      </c>
      <c r="EF135" s="32" t="str">
        <f ca="true">+IF(OFFSET('Hygiene Data'!$H$14,0,10*ROW('Hygiene Data'!H129))="","",OFFSET('Hygiene Data'!$H$14,0,10*ROW('Hygiene Data'!H129)))</f>
        <v/>
      </c>
    </row>
    <row r="136" x14ac:dyDescent="0.2">
      <c r="A136" s="55" t="str">
        <f ca="true">+IF(OFFSET('Water Data'!$B$1,0,10*ROW('Water Data'!B133))="","",OFFSET('Water Data'!$B$1,0,10*ROW('Water Data'!B133)))</f>
        <v/>
      </c>
      <c r="B136" s="55" t="str">
        <f ca="true">+IF(OFFSET('Water Data'!$A$3,0,10*ROW('Water Data'!A133))="","",OFFSET('Water Data'!$A$3,0,10*ROW('Water Data'!A133)))</f>
        <v/>
      </c>
      <c r="C136" s="55" t="str">
        <f ca="true">+IF(OFFSET('Water Data'!$C$3,0,10*ROW('Water Data'!C133))="","",OFFSET('Water Data'!$C$3,0,10*ROW('Water Data'!C133)))</f>
        <v/>
      </c>
      <c r="D136" s="243"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3"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3"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3"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3"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3"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3"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3"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3"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3"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3"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3"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3"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3"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3"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3"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3"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3"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4"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4"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4"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4"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4"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4"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4"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4"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4"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4"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4"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4"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4"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4"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4"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4"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4"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4"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4"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4"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4"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4"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4"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4"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4"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4"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4"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4"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4"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4"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5"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5"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5"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5"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5"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5"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5"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5"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5"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5"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5"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5"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5"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5"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5"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5"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5"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5"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2" t="str">
        <f ca="true">+IF(OFFSET('Water Data'!$C$28,0,10*ROW('Water Data'!C130))="","",OFFSET('Water Data'!$C$28,0,10*ROW('Water Data'!C130)))</f>
        <v/>
      </c>
      <c r="BT136" s="32" t="str">
        <f ca="true">+IF(OFFSET('Water Data'!$C$29,0,10*ROW('Water Data'!C130))="","",OFFSET('Water Data'!$C$29,0,10*ROW('Water Data'!C130)))</f>
        <v/>
      </c>
      <c r="BU136" s="32" t="str">
        <f ca="true">+IF(OFFSET('Water Data'!$C$30,0,10*ROW('Water Data'!C130))="","",OFFSET('Water Data'!$C$30,0,10*ROW('Water Data'!C130)))</f>
        <v/>
      </c>
      <c r="BV136" s="32" t="str">
        <f ca="true">+IF(OFFSET('Water Data'!$D$28,0,10*ROW('Water Data'!D130))="","",OFFSET('Water Data'!$D$28,0,10*ROW('Water Data'!D130)))</f>
        <v/>
      </c>
      <c r="BW136" s="32" t="str">
        <f ca="true">+IF(OFFSET('Water Data'!$D$29,0,10*ROW('Water Data'!D130))="","",OFFSET('Water Data'!$D$29,0,10*ROW('Water Data'!D130)))</f>
        <v/>
      </c>
      <c r="BX136" s="32" t="str">
        <f ca="true">+IF(OFFSET('Water Data'!$D$30,0,10*ROW('Water Data'!D130))="","",OFFSET('Water Data'!$D$30,0,10*ROW('Water Data'!D130)))</f>
        <v/>
      </c>
      <c r="BY136" s="32" t="str">
        <f ca="true">+IF(OFFSET('Water Data'!$E$28,0,10*ROW('Water Data'!E130))="","",OFFSET('Water Data'!$E$28,0,10*ROW('Water Data'!E130)))</f>
        <v/>
      </c>
      <c r="BZ136" s="32" t="str">
        <f ca="true">+IF(OFFSET('Water Data'!$E$29,0,10*ROW('Water Data'!E130))="","",OFFSET('Water Data'!$E$29,0,10*ROW('Water Data'!E130)))</f>
        <v/>
      </c>
      <c r="CA136" s="32" t="str">
        <f ca="true">+IF(OFFSET('Water Data'!$E$30,0,10*ROW('Water Data'!E130))="","",OFFSET('Water Data'!$E$30,0,10*ROW('Water Data'!E130)))</f>
        <v/>
      </c>
      <c r="CB136" s="32" t="str">
        <f ca="true">+IF(OFFSET('Water Data'!$F$28,0,10*ROW('Water Data'!F130))="","",OFFSET('Water Data'!$F$28,0,10*ROW('Water Data'!F130)))</f>
        <v/>
      </c>
      <c r="CC136" s="32" t="str">
        <f ca="true">+IF(OFFSET('Water Data'!$F$29,0,10*ROW('Water Data'!F130))="","",OFFSET('Water Data'!$F$29,0,10*ROW('Water Data'!F130)))</f>
        <v/>
      </c>
      <c r="CD136" s="32" t="str">
        <f ca="true">+IF(OFFSET('Water Data'!$F$30,0,10*ROW('Water Data'!F130))="","",OFFSET('Water Data'!$F$30,0,10*ROW('Water Data'!F130)))</f>
        <v/>
      </c>
      <c r="CE136" s="32" t="str">
        <f ca="true">+IF(OFFSET('Water Data'!$G$28,0,10*ROW('Water Data'!G130))="","",OFFSET('Water Data'!$G$28,0,10*ROW('Water Data'!G130)))</f>
        <v/>
      </c>
      <c r="CF136" s="32" t="str">
        <f ca="true">+IF(OFFSET('Water Data'!$G$29,0,10*ROW('Water Data'!G130))="","",OFFSET('Water Data'!$G$29,0,10*ROW('Water Data'!G130)))</f>
        <v/>
      </c>
      <c r="CG136" s="32" t="str">
        <f ca="true">+IF(OFFSET('Water Data'!$G$30,0,10*ROW('Water Data'!G130))="","",OFFSET('Water Data'!$G$30,0,10*ROW('Water Data'!G130)))</f>
        <v/>
      </c>
      <c r="CH136" s="32" t="str">
        <f ca="true">+IF(OFFSET('Water Data'!$H$28,0,10*ROW('Water Data'!H130))="","",OFFSET('Water Data'!$H$28,0,10*ROW('Water Data'!H130)))</f>
        <v/>
      </c>
      <c r="CI136" s="32" t="str">
        <f ca="true">+IF(OFFSET('Water Data'!$H$29,0,10*ROW('Water Data'!H130))="","",OFFSET('Water Data'!$H$29,0,10*ROW('Water Data'!H130)))</f>
        <v/>
      </c>
      <c r="CJ136" s="32" t="str">
        <f ca="true">+IF(OFFSET('Water Data'!$H$30,0,10*ROW('Water Data'!H130))="","",OFFSET('Water Data'!$H$30,0,10*ROW('Water Data'!H130)))</f>
        <v/>
      </c>
      <c r="CK136" s="32" t="str">
        <f ca="true">+IF(OFFSET('Sanitation Data'!$C$29,0,10*ROW('Sanitation Data'!C130))="","",OFFSET('Sanitation Data'!$C$29,0,10*ROW('Sanitation Data'!C130)))</f>
        <v/>
      </c>
      <c r="CL136" s="32" t="str">
        <f ca="true">+IF(OFFSET('Sanitation Data'!$C$30,0,10*ROW('Sanitation Data'!C130))="","",OFFSET('Sanitation Data'!$C$30,0,10*ROW('Sanitation Data'!C130)))</f>
        <v/>
      </c>
      <c r="CM136" s="32" t="str">
        <f ca="true">+IF(OFFSET('Sanitation Data'!$C$31,0,10*ROW('Sanitation Data'!C130))="","",OFFSET('Sanitation Data'!$C$31,0,10*ROW('Sanitation Data'!C130)))</f>
        <v/>
      </c>
      <c r="CN136" s="32" t="str">
        <f ca="true">+IF(OFFSET('Sanitation Data'!$C$32,0,10*ROW('Sanitation Data'!C130))="","",OFFSET('Sanitation Data'!$C$32,0,10*ROW('Sanitation Data'!C130)))</f>
        <v/>
      </c>
      <c r="CO136" s="32" t="str">
        <f ca="true">+IF(OFFSET('Sanitation Data'!$C$33,0,10*ROW('Sanitation Data'!C130))="","",OFFSET('Sanitation Data'!$C$33,0,10*ROW('Sanitation Data'!C130)))</f>
        <v/>
      </c>
      <c r="CP136" s="32" t="str">
        <f ca="true">+IF(OFFSET('Sanitation Data'!$D$29,0,10*ROW('Sanitation Data'!D130))="","",OFFSET('Sanitation Data'!$D$29,0,10*ROW('Sanitation Data'!D130)))</f>
        <v/>
      </c>
      <c r="CQ136" s="32" t="str">
        <f ca="true">+IF(OFFSET('Sanitation Data'!$D$30,0,10*ROW('Sanitation Data'!D130))="","",OFFSET('Sanitation Data'!$D$30,0,10*ROW('Sanitation Data'!D130)))</f>
        <v/>
      </c>
      <c r="CR136" s="32" t="str">
        <f ca="true">+IF(OFFSET('Sanitation Data'!$D$31,0,10*ROW('Sanitation Data'!D130))="","",OFFSET('Sanitation Data'!$D$31,0,10*ROW('Sanitation Data'!D130)))</f>
        <v/>
      </c>
      <c r="CS136" s="32" t="str">
        <f ca="true">+IF(OFFSET('Sanitation Data'!$D$32,0,10*ROW('Sanitation Data'!D130))="","",OFFSET('Sanitation Data'!$D$32,0,10*ROW('Sanitation Data'!D130)))</f>
        <v/>
      </c>
      <c r="CT136" s="32" t="str">
        <f ca="true">+IF(OFFSET('Sanitation Data'!$D$33,0,10*ROW('Sanitation Data'!D130))="","",OFFSET('Sanitation Data'!$D$33,0,10*ROW('Sanitation Data'!D130)))</f>
        <v/>
      </c>
      <c r="CU136" s="32" t="str">
        <f ca="true">+IF(OFFSET('Sanitation Data'!$E$29,0,10*ROW('Sanitation Data'!E130))="","",OFFSET('Sanitation Data'!$E$29,0,10*ROW('Sanitation Data'!E130)))</f>
        <v/>
      </c>
      <c r="CV136" s="32" t="str">
        <f ca="true">+IF(OFFSET('Sanitation Data'!$E$30,0,10*ROW('Sanitation Data'!E130))="","",OFFSET('Sanitation Data'!$E$30,0,10*ROW('Sanitation Data'!E130)))</f>
        <v/>
      </c>
      <c r="CW136" s="32" t="str">
        <f ca="true">+IF(OFFSET('Sanitation Data'!$E$31,0,10*ROW('Sanitation Data'!E130))="","",OFFSET('Sanitation Data'!$E$31,0,10*ROW('Sanitation Data'!E130)))</f>
        <v/>
      </c>
      <c r="CX136" s="32" t="str">
        <f ca="true">+IF(OFFSET('Sanitation Data'!$E$32,0,10*ROW('Sanitation Data'!E130))="","",OFFSET('Sanitation Data'!$E$32,0,10*ROW('Sanitation Data'!E130)))</f>
        <v/>
      </c>
      <c r="CY136" s="32" t="str">
        <f ca="true">+IF(OFFSET('Sanitation Data'!$E$33,0,10*ROW('Sanitation Data'!E130))="","",OFFSET('Sanitation Data'!$E$33,0,10*ROW('Sanitation Data'!E130)))</f>
        <v/>
      </c>
      <c r="CZ136" s="32" t="str">
        <f ca="true">+IF(OFFSET('Sanitation Data'!$F$29,0,10*ROW('Sanitation Data'!F130))="","",OFFSET('Sanitation Data'!$F$29,0,10*ROW('Sanitation Data'!F130)))</f>
        <v/>
      </c>
      <c r="DA136" s="32" t="str">
        <f ca="true">+IF(OFFSET('Sanitation Data'!$F$30,0,10*ROW('Sanitation Data'!F130))="","",OFFSET('Sanitation Data'!$F$30,0,10*ROW('Sanitation Data'!F130)))</f>
        <v/>
      </c>
      <c r="DB136" s="32" t="str">
        <f ca="true">+IF(OFFSET('Sanitation Data'!$F$31,0,10*ROW('Sanitation Data'!F130))="","",OFFSET('Sanitation Data'!$F$31,0,10*ROW('Sanitation Data'!F130)))</f>
        <v/>
      </c>
      <c r="DC136" s="32" t="str">
        <f ca="true">+IF(OFFSET('Sanitation Data'!$F$32,0,10*ROW('Sanitation Data'!F130))="","",OFFSET('Sanitation Data'!$F$32,0,10*ROW('Sanitation Data'!F130)))</f>
        <v/>
      </c>
      <c r="DD136" s="32" t="str">
        <f ca="true">+IF(OFFSET('Sanitation Data'!$F$33,0,10*ROW('Sanitation Data'!F130))="","",OFFSET('Sanitation Data'!$F$33,0,10*ROW('Sanitation Data'!F130)))</f>
        <v/>
      </c>
      <c r="DE136" s="32" t="str">
        <f ca="true">+IF(OFFSET('Sanitation Data'!$G$29,0,10*ROW('Sanitation Data'!G130))="","",OFFSET('Sanitation Data'!$G$29,0,10*ROW('Sanitation Data'!G130)))</f>
        <v/>
      </c>
      <c r="DF136" s="32" t="str">
        <f ca="true">+IF(OFFSET('Sanitation Data'!$G$30,0,10*ROW('Sanitation Data'!G130))="","",OFFSET('Sanitation Data'!$G$30,0,10*ROW('Sanitation Data'!G130)))</f>
        <v/>
      </c>
      <c r="DG136" s="32" t="str">
        <f ca="true">+IF(OFFSET('Sanitation Data'!$G$31,0,10*ROW('Sanitation Data'!G130))="","",OFFSET('Sanitation Data'!$G$31,0,10*ROW('Sanitation Data'!G130)))</f>
        <v/>
      </c>
      <c r="DH136" s="32" t="str">
        <f ca="true">+IF(OFFSET('Sanitation Data'!$G$32,0,10*ROW('Sanitation Data'!G130))="","",OFFSET('Sanitation Data'!$G$32,0,10*ROW('Sanitation Data'!G130)))</f>
        <v/>
      </c>
      <c r="DI136" s="32" t="str">
        <f ca="true">+IF(OFFSET('Sanitation Data'!$G$33,0,10*ROW('Sanitation Data'!G130))="","",OFFSET('Sanitation Data'!$G$33,0,10*ROW('Sanitation Data'!G130)))</f>
        <v/>
      </c>
      <c r="DJ136" s="32" t="str">
        <f ca="true">+IF(OFFSET('Sanitation Data'!$H$29,0,10*ROW('Sanitation Data'!H130))="","",OFFSET('Sanitation Data'!$H$29,0,10*ROW('Sanitation Data'!H130)))</f>
        <v/>
      </c>
      <c r="DK136" s="32" t="str">
        <f ca="true">+IF(OFFSET('Sanitation Data'!$H$30,0,10*ROW('Sanitation Data'!H130))="","",OFFSET('Sanitation Data'!$H$30,0,10*ROW('Sanitation Data'!H130)))</f>
        <v/>
      </c>
      <c r="DL136" s="32" t="str">
        <f ca="true">+IF(OFFSET('Sanitation Data'!$H$31,0,10*ROW('Sanitation Data'!H130))="","",OFFSET('Sanitation Data'!$H$31,0,10*ROW('Sanitation Data'!H130)))</f>
        <v/>
      </c>
      <c r="DM136" s="32" t="str">
        <f ca="true">+IF(OFFSET('Sanitation Data'!$H$32,0,10*ROW('Sanitation Data'!H130))="","",OFFSET('Sanitation Data'!$H$32,0,10*ROW('Sanitation Data'!H130)))</f>
        <v/>
      </c>
      <c r="DN136" s="32" t="str">
        <f ca="true">+IF(OFFSET('Sanitation Data'!$H$33,0,10*ROW('Sanitation Data'!H130))="","",OFFSET('Sanitation Data'!$H$33,0,10*ROW('Sanitation Data'!H130)))</f>
        <v/>
      </c>
      <c r="DO136" s="32" t="str">
        <f ca="true">+IF(OFFSET('Hygiene Data'!$C$12,0,10*ROW('Hygiene Data'!C130))="","",OFFSET('Hygiene Data'!$C$12,0,10*ROW('Hygiene Data'!C130)))</f>
        <v/>
      </c>
      <c r="DP136" s="32" t="str">
        <f ca="true">+IF(OFFSET('Hygiene Data'!$C$13,0,10*ROW('Hygiene Data'!C130))="","",OFFSET('Hygiene Data'!$C$13,0,10*ROW('Hygiene Data'!C130)))</f>
        <v/>
      </c>
      <c r="DQ136" s="32" t="str">
        <f ca="true">+IF(OFFSET('Hygiene Data'!$C$14,0,10*ROW('Hygiene Data'!C130))="","",OFFSET('Hygiene Data'!$C$14,0,10*ROW('Hygiene Data'!C130)))</f>
        <v/>
      </c>
      <c r="DR136" s="32" t="str">
        <f ca="true">+IF(OFFSET('Hygiene Data'!$D$12,0,10*ROW('Hygiene Data'!D130))="","",OFFSET('Hygiene Data'!$D$12,0,10*ROW('Hygiene Data'!D130)))</f>
        <v/>
      </c>
      <c r="DS136" s="32" t="str">
        <f ca="true">+IF(OFFSET('Hygiene Data'!$D$13,0,10*ROW('Hygiene Data'!D130))="","",OFFSET('Hygiene Data'!$D$13,0,10*ROW('Hygiene Data'!D130)))</f>
        <v/>
      </c>
      <c r="DT136" s="32" t="str">
        <f ca="true">+IF(OFFSET('Hygiene Data'!$D$14,0,10*ROW('Hygiene Data'!D130))="","",OFFSET('Hygiene Data'!$D$14,0,10*ROW('Hygiene Data'!D130)))</f>
        <v/>
      </c>
      <c r="DU136" s="32" t="str">
        <f ca="true">+IF(OFFSET('Hygiene Data'!$E$12,0,10*ROW('Hygiene Data'!E130))="","",OFFSET('Hygiene Data'!$E$12,0,10*ROW('Hygiene Data'!E130)))</f>
        <v/>
      </c>
      <c r="DV136" s="32" t="str">
        <f ca="true">+IF(OFFSET('Hygiene Data'!$E$13,0,10*ROW('Hygiene Data'!E130))="","",OFFSET('Hygiene Data'!$E$13,0,10*ROW('Hygiene Data'!E130)))</f>
        <v/>
      </c>
      <c r="DW136" s="32" t="str">
        <f ca="true">+IF(OFFSET('Hygiene Data'!$E$14,0,10*ROW('Hygiene Data'!E130))="","",OFFSET('Hygiene Data'!$E$14,0,10*ROW('Hygiene Data'!E130)))</f>
        <v/>
      </c>
      <c r="DX136" s="32" t="str">
        <f ca="true">+IF(OFFSET('Hygiene Data'!$F$12,0,10*ROW('Hygiene Data'!F130))="","",OFFSET('Hygiene Data'!$F$12,0,10*ROW('Hygiene Data'!F130)))</f>
        <v/>
      </c>
      <c r="DY136" s="32" t="str">
        <f ca="true">+IF(OFFSET('Hygiene Data'!$F$13,0,10*ROW('Hygiene Data'!F130))="","",OFFSET('Hygiene Data'!$F$13,0,10*ROW('Hygiene Data'!F130)))</f>
        <v/>
      </c>
      <c r="DZ136" s="32" t="str">
        <f ca="true">+IF(OFFSET('Hygiene Data'!$F$14,0,10*ROW('Hygiene Data'!F130))="","",OFFSET('Hygiene Data'!$F$14,0,10*ROW('Hygiene Data'!F130)))</f>
        <v/>
      </c>
      <c r="EA136" s="32" t="str">
        <f ca="true">+IF(OFFSET('Hygiene Data'!$G$12,0,10*ROW('Hygiene Data'!G130))="","",OFFSET('Hygiene Data'!$G$12,0,10*ROW('Hygiene Data'!G130)))</f>
        <v/>
      </c>
      <c r="EB136" s="32" t="str">
        <f ca="true">+IF(OFFSET('Hygiene Data'!$G$13,0,10*ROW('Hygiene Data'!G130))="","",OFFSET('Hygiene Data'!$G$13,0,10*ROW('Hygiene Data'!G130)))</f>
        <v/>
      </c>
      <c r="EC136" s="32" t="str">
        <f ca="true">+IF(OFFSET('Hygiene Data'!$G$14,0,10*ROW('Hygiene Data'!G130))="","",OFFSET('Hygiene Data'!$G$14,0,10*ROW('Hygiene Data'!G130)))</f>
        <v/>
      </c>
      <c r="ED136" s="32" t="str">
        <f ca="true">+IF(OFFSET('Hygiene Data'!$H$12,0,10*ROW('Hygiene Data'!H130))="","",OFFSET('Hygiene Data'!$H$12,0,10*ROW('Hygiene Data'!H130)))</f>
        <v/>
      </c>
      <c r="EE136" s="32" t="str">
        <f ca="true">+IF(OFFSET('Hygiene Data'!$H$13,0,10*ROW('Hygiene Data'!H130))="","",OFFSET('Hygiene Data'!$H$13,0,10*ROW('Hygiene Data'!H130)))</f>
        <v/>
      </c>
      <c r="EF136" s="32" t="str">
        <f ca="true">+IF(OFFSET('Hygiene Data'!$H$14,0,10*ROW('Hygiene Data'!H130))="","",OFFSET('Hygiene Data'!$H$14,0,10*ROW('Hygiene Data'!H130)))</f>
        <v/>
      </c>
    </row>
    <row r="137" x14ac:dyDescent="0.2">
      <c r="A137" s="55" t="str">
        <f ca="true">+IF(OFFSET('Water Data'!$B$1,0,10*ROW('Water Data'!B134))="","",OFFSET('Water Data'!$B$1,0,10*ROW('Water Data'!B134)))</f>
        <v/>
      </c>
      <c r="B137" s="55" t="str">
        <f ca="true">+IF(OFFSET('Water Data'!$A$3,0,10*ROW('Water Data'!A134))="","",OFFSET('Water Data'!$A$3,0,10*ROW('Water Data'!A134)))</f>
        <v/>
      </c>
      <c r="C137" s="55" t="str">
        <f ca="true">+IF(OFFSET('Water Data'!$C$3,0,10*ROW('Water Data'!C134))="","",OFFSET('Water Data'!$C$3,0,10*ROW('Water Data'!C134)))</f>
        <v/>
      </c>
      <c r="D137" s="243"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3"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3"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3"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3"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3"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3"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3"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3"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3"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3"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3"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3"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3"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3"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3"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3"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3"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4"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4"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4"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4"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4"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4"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4"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4"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4"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4"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4"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4"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4"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4"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4"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4"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4"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4"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4"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4"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4"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4"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4"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4"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4"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4"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4"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4"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4"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4"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5"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5"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5"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5"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5"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5"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5"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5"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5"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5"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5"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5"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5"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5"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5"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5"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5"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5"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2" t="str">
        <f ca="true">+IF(OFFSET('Water Data'!$C$28,0,10*ROW('Water Data'!C131))="","",OFFSET('Water Data'!$C$28,0,10*ROW('Water Data'!C131)))</f>
        <v/>
      </c>
      <c r="BT137" s="32" t="str">
        <f ca="true">+IF(OFFSET('Water Data'!$C$29,0,10*ROW('Water Data'!C131))="","",OFFSET('Water Data'!$C$29,0,10*ROW('Water Data'!C131)))</f>
        <v/>
      </c>
      <c r="BU137" s="32" t="str">
        <f ca="true">+IF(OFFSET('Water Data'!$C$30,0,10*ROW('Water Data'!C131))="","",OFFSET('Water Data'!$C$30,0,10*ROW('Water Data'!C131)))</f>
        <v/>
      </c>
      <c r="BV137" s="32" t="str">
        <f ca="true">+IF(OFFSET('Water Data'!$D$28,0,10*ROW('Water Data'!D131))="","",OFFSET('Water Data'!$D$28,0,10*ROW('Water Data'!D131)))</f>
        <v/>
      </c>
      <c r="BW137" s="32" t="str">
        <f ca="true">+IF(OFFSET('Water Data'!$D$29,0,10*ROW('Water Data'!D131))="","",OFFSET('Water Data'!$D$29,0,10*ROW('Water Data'!D131)))</f>
        <v/>
      </c>
      <c r="BX137" s="32" t="str">
        <f ca="true">+IF(OFFSET('Water Data'!$D$30,0,10*ROW('Water Data'!D131))="","",OFFSET('Water Data'!$D$30,0,10*ROW('Water Data'!D131)))</f>
        <v/>
      </c>
      <c r="BY137" s="32" t="str">
        <f ca="true">+IF(OFFSET('Water Data'!$E$28,0,10*ROW('Water Data'!E131))="","",OFFSET('Water Data'!$E$28,0,10*ROW('Water Data'!E131)))</f>
        <v/>
      </c>
      <c r="BZ137" s="32" t="str">
        <f ca="true">+IF(OFFSET('Water Data'!$E$29,0,10*ROW('Water Data'!E131))="","",OFFSET('Water Data'!$E$29,0,10*ROW('Water Data'!E131)))</f>
        <v/>
      </c>
      <c r="CA137" s="32" t="str">
        <f ca="true">+IF(OFFSET('Water Data'!$E$30,0,10*ROW('Water Data'!E131))="","",OFFSET('Water Data'!$E$30,0,10*ROW('Water Data'!E131)))</f>
        <v/>
      </c>
      <c r="CB137" s="32" t="str">
        <f ca="true">+IF(OFFSET('Water Data'!$F$28,0,10*ROW('Water Data'!F131))="","",OFFSET('Water Data'!$F$28,0,10*ROW('Water Data'!F131)))</f>
        <v/>
      </c>
      <c r="CC137" s="32" t="str">
        <f ca="true">+IF(OFFSET('Water Data'!$F$29,0,10*ROW('Water Data'!F131))="","",OFFSET('Water Data'!$F$29,0,10*ROW('Water Data'!F131)))</f>
        <v/>
      </c>
      <c r="CD137" s="32" t="str">
        <f ca="true">+IF(OFFSET('Water Data'!$F$30,0,10*ROW('Water Data'!F131))="","",OFFSET('Water Data'!$F$30,0,10*ROW('Water Data'!F131)))</f>
        <v/>
      </c>
      <c r="CE137" s="32" t="str">
        <f ca="true">+IF(OFFSET('Water Data'!$G$28,0,10*ROW('Water Data'!G131))="","",OFFSET('Water Data'!$G$28,0,10*ROW('Water Data'!G131)))</f>
        <v/>
      </c>
      <c r="CF137" s="32" t="str">
        <f ca="true">+IF(OFFSET('Water Data'!$G$29,0,10*ROW('Water Data'!G131))="","",OFFSET('Water Data'!$G$29,0,10*ROW('Water Data'!G131)))</f>
        <v/>
      </c>
      <c r="CG137" s="32" t="str">
        <f ca="true">+IF(OFFSET('Water Data'!$G$30,0,10*ROW('Water Data'!G131))="","",OFFSET('Water Data'!$G$30,0,10*ROW('Water Data'!G131)))</f>
        <v/>
      </c>
      <c r="CH137" s="32" t="str">
        <f ca="true">+IF(OFFSET('Water Data'!$H$28,0,10*ROW('Water Data'!H131))="","",OFFSET('Water Data'!$H$28,0,10*ROW('Water Data'!H131)))</f>
        <v/>
      </c>
      <c r="CI137" s="32" t="str">
        <f ca="true">+IF(OFFSET('Water Data'!$H$29,0,10*ROW('Water Data'!H131))="","",OFFSET('Water Data'!$H$29,0,10*ROW('Water Data'!H131)))</f>
        <v/>
      </c>
      <c r="CJ137" s="32" t="str">
        <f ca="true">+IF(OFFSET('Water Data'!$H$30,0,10*ROW('Water Data'!H131))="","",OFFSET('Water Data'!$H$30,0,10*ROW('Water Data'!H131)))</f>
        <v/>
      </c>
      <c r="CK137" s="32" t="str">
        <f ca="true">+IF(OFFSET('Sanitation Data'!$C$29,0,10*ROW('Sanitation Data'!C131))="","",OFFSET('Sanitation Data'!$C$29,0,10*ROW('Sanitation Data'!C131)))</f>
        <v/>
      </c>
      <c r="CL137" s="32" t="str">
        <f ca="true">+IF(OFFSET('Sanitation Data'!$C$30,0,10*ROW('Sanitation Data'!C131))="","",OFFSET('Sanitation Data'!$C$30,0,10*ROW('Sanitation Data'!C131)))</f>
        <v/>
      </c>
      <c r="CM137" s="32" t="str">
        <f ca="true">+IF(OFFSET('Sanitation Data'!$C$31,0,10*ROW('Sanitation Data'!C131))="","",OFFSET('Sanitation Data'!$C$31,0,10*ROW('Sanitation Data'!C131)))</f>
        <v/>
      </c>
      <c r="CN137" s="32" t="str">
        <f ca="true">+IF(OFFSET('Sanitation Data'!$C$32,0,10*ROW('Sanitation Data'!C131))="","",OFFSET('Sanitation Data'!$C$32,0,10*ROW('Sanitation Data'!C131)))</f>
        <v/>
      </c>
      <c r="CO137" s="32" t="str">
        <f ca="true">+IF(OFFSET('Sanitation Data'!$C$33,0,10*ROW('Sanitation Data'!C131))="","",OFFSET('Sanitation Data'!$C$33,0,10*ROW('Sanitation Data'!C131)))</f>
        <v/>
      </c>
      <c r="CP137" s="32" t="str">
        <f ca="true">+IF(OFFSET('Sanitation Data'!$D$29,0,10*ROW('Sanitation Data'!D131))="","",OFFSET('Sanitation Data'!$D$29,0,10*ROW('Sanitation Data'!D131)))</f>
        <v/>
      </c>
      <c r="CQ137" s="32" t="str">
        <f ca="true">+IF(OFFSET('Sanitation Data'!$D$30,0,10*ROW('Sanitation Data'!D131))="","",OFFSET('Sanitation Data'!$D$30,0,10*ROW('Sanitation Data'!D131)))</f>
        <v/>
      </c>
      <c r="CR137" s="32" t="str">
        <f ca="true">+IF(OFFSET('Sanitation Data'!$D$31,0,10*ROW('Sanitation Data'!D131))="","",OFFSET('Sanitation Data'!$D$31,0,10*ROW('Sanitation Data'!D131)))</f>
        <v/>
      </c>
      <c r="CS137" s="32" t="str">
        <f ca="true">+IF(OFFSET('Sanitation Data'!$D$32,0,10*ROW('Sanitation Data'!D131))="","",OFFSET('Sanitation Data'!$D$32,0,10*ROW('Sanitation Data'!D131)))</f>
        <v/>
      </c>
      <c r="CT137" s="32" t="str">
        <f ca="true">+IF(OFFSET('Sanitation Data'!$D$33,0,10*ROW('Sanitation Data'!D131))="","",OFFSET('Sanitation Data'!$D$33,0,10*ROW('Sanitation Data'!D131)))</f>
        <v/>
      </c>
      <c r="CU137" s="32" t="str">
        <f ca="true">+IF(OFFSET('Sanitation Data'!$E$29,0,10*ROW('Sanitation Data'!E131))="","",OFFSET('Sanitation Data'!$E$29,0,10*ROW('Sanitation Data'!E131)))</f>
        <v/>
      </c>
      <c r="CV137" s="32" t="str">
        <f ca="true">+IF(OFFSET('Sanitation Data'!$E$30,0,10*ROW('Sanitation Data'!E131))="","",OFFSET('Sanitation Data'!$E$30,0,10*ROW('Sanitation Data'!E131)))</f>
        <v/>
      </c>
      <c r="CW137" s="32" t="str">
        <f ca="true">+IF(OFFSET('Sanitation Data'!$E$31,0,10*ROW('Sanitation Data'!E131))="","",OFFSET('Sanitation Data'!$E$31,0,10*ROW('Sanitation Data'!E131)))</f>
        <v/>
      </c>
      <c r="CX137" s="32" t="str">
        <f ca="true">+IF(OFFSET('Sanitation Data'!$E$32,0,10*ROW('Sanitation Data'!E131))="","",OFFSET('Sanitation Data'!$E$32,0,10*ROW('Sanitation Data'!E131)))</f>
        <v/>
      </c>
      <c r="CY137" s="32" t="str">
        <f ca="true">+IF(OFFSET('Sanitation Data'!$E$33,0,10*ROW('Sanitation Data'!E131))="","",OFFSET('Sanitation Data'!$E$33,0,10*ROW('Sanitation Data'!E131)))</f>
        <v/>
      </c>
      <c r="CZ137" s="32" t="str">
        <f ca="true">+IF(OFFSET('Sanitation Data'!$F$29,0,10*ROW('Sanitation Data'!F131))="","",OFFSET('Sanitation Data'!$F$29,0,10*ROW('Sanitation Data'!F131)))</f>
        <v/>
      </c>
      <c r="DA137" s="32" t="str">
        <f ca="true">+IF(OFFSET('Sanitation Data'!$F$30,0,10*ROW('Sanitation Data'!F131))="","",OFFSET('Sanitation Data'!$F$30,0,10*ROW('Sanitation Data'!F131)))</f>
        <v/>
      </c>
      <c r="DB137" s="32" t="str">
        <f ca="true">+IF(OFFSET('Sanitation Data'!$F$31,0,10*ROW('Sanitation Data'!F131))="","",OFFSET('Sanitation Data'!$F$31,0,10*ROW('Sanitation Data'!F131)))</f>
        <v/>
      </c>
      <c r="DC137" s="32" t="str">
        <f ca="true">+IF(OFFSET('Sanitation Data'!$F$32,0,10*ROW('Sanitation Data'!F131))="","",OFFSET('Sanitation Data'!$F$32,0,10*ROW('Sanitation Data'!F131)))</f>
        <v/>
      </c>
      <c r="DD137" s="32" t="str">
        <f ca="true">+IF(OFFSET('Sanitation Data'!$F$33,0,10*ROW('Sanitation Data'!F131))="","",OFFSET('Sanitation Data'!$F$33,0,10*ROW('Sanitation Data'!F131)))</f>
        <v/>
      </c>
      <c r="DE137" s="32" t="str">
        <f ca="true">+IF(OFFSET('Sanitation Data'!$G$29,0,10*ROW('Sanitation Data'!G131))="","",OFFSET('Sanitation Data'!$G$29,0,10*ROW('Sanitation Data'!G131)))</f>
        <v/>
      </c>
      <c r="DF137" s="32" t="str">
        <f ca="true">+IF(OFFSET('Sanitation Data'!$G$30,0,10*ROW('Sanitation Data'!G131))="","",OFFSET('Sanitation Data'!$G$30,0,10*ROW('Sanitation Data'!G131)))</f>
        <v/>
      </c>
      <c r="DG137" s="32" t="str">
        <f ca="true">+IF(OFFSET('Sanitation Data'!$G$31,0,10*ROW('Sanitation Data'!G131))="","",OFFSET('Sanitation Data'!$G$31,0,10*ROW('Sanitation Data'!G131)))</f>
        <v/>
      </c>
      <c r="DH137" s="32" t="str">
        <f ca="true">+IF(OFFSET('Sanitation Data'!$G$32,0,10*ROW('Sanitation Data'!G131))="","",OFFSET('Sanitation Data'!$G$32,0,10*ROW('Sanitation Data'!G131)))</f>
        <v/>
      </c>
      <c r="DI137" s="32" t="str">
        <f ca="true">+IF(OFFSET('Sanitation Data'!$G$33,0,10*ROW('Sanitation Data'!G131))="","",OFFSET('Sanitation Data'!$G$33,0,10*ROW('Sanitation Data'!G131)))</f>
        <v/>
      </c>
      <c r="DJ137" s="32" t="str">
        <f ca="true">+IF(OFFSET('Sanitation Data'!$H$29,0,10*ROW('Sanitation Data'!H131))="","",OFFSET('Sanitation Data'!$H$29,0,10*ROW('Sanitation Data'!H131)))</f>
        <v/>
      </c>
      <c r="DK137" s="32" t="str">
        <f ca="true">+IF(OFFSET('Sanitation Data'!$H$30,0,10*ROW('Sanitation Data'!H131))="","",OFFSET('Sanitation Data'!$H$30,0,10*ROW('Sanitation Data'!H131)))</f>
        <v/>
      </c>
      <c r="DL137" s="32" t="str">
        <f ca="true">+IF(OFFSET('Sanitation Data'!$H$31,0,10*ROW('Sanitation Data'!H131))="","",OFFSET('Sanitation Data'!$H$31,0,10*ROW('Sanitation Data'!H131)))</f>
        <v/>
      </c>
      <c r="DM137" s="32" t="str">
        <f ca="true">+IF(OFFSET('Sanitation Data'!$H$32,0,10*ROW('Sanitation Data'!H131))="","",OFFSET('Sanitation Data'!$H$32,0,10*ROW('Sanitation Data'!H131)))</f>
        <v/>
      </c>
      <c r="DN137" s="32" t="str">
        <f ca="true">+IF(OFFSET('Sanitation Data'!$H$33,0,10*ROW('Sanitation Data'!H131))="","",OFFSET('Sanitation Data'!$H$33,0,10*ROW('Sanitation Data'!H131)))</f>
        <v/>
      </c>
      <c r="DO137" s="32" t="str">
        <f ca="true">+IF(OFFSET('Hygiene Data'!$C$12,0,10*ROW('Hygiene Data'!C131))="","",OFFSET('Hygiene Data'!$C$12,0,10*ROW('Hygiene Data'!C131)))</f>
        <v/>
      </c>
      <c r="DP137" s="32" t="str">
        <f ca="true">+IF(OFFSET('Hygiene Data'!$C$13,0,10*ROW('Hygiene Data'!C131))="","",OFFSET('Hygiene Data'!$C$13,0,10*ROW('Hygiene Data'!C131)))</f>
        <v/>
      </c>
      <c r="DQ137" s="32" t="str">
        <f ca="true">+IF(OFFSET('Hygiene Data'!$C$14,0,10*ROW('Hygiene Data'!C131))="","",OFFSET('Hygiene Data'!$C$14,0,10*ROW('Hygiene Data'!C131)))</f>
        <v/>
      </c>
      <c r="DR137" s="32" t="str">
        <f ca="true">+IF(OFFSET('Hygiene Data'!$D$12,0,10*ROW('Hygiene Data'!D131))="","",OFFSET('Hygiene Data'!$D$12,0,10*ROW('Hygiene Data'!D131)))</f>
        <v/>
      </c>
      <c r="DS137" s="32" t="str">
        <f ca="true">+IF(OFFSET('Hygiene Data'!$D$13,0,10*ROW('Hygiene Data'!D131))="","",OFFSET('Hygiene Data'!$D$13,0,10*ROW('Hygiene Data'!D131)))</f>
        <v/>
      </c>
      <c r="DT137" s="32" t="str">
        <f ca="true">+IF(OFFSET('Hygiene Data'!$D$14,0,10*ROW('Hygiene Data'!D131))="","",OFFSET('Hygiene Data'!$D$14,0,10*ROW('Hygiene Data'!D131)))</f>
        <v/>
      </c>
      <c r="DU137" s="32" t="str">
        <f ca="true">+IF(OFFSET('Hygiene Data'!$E$12,0,10*ROW('Hygiene Data'!E131))="","",OFFSET('Hygiene Data'!$E$12,0,10*ROW('Hygiene Data'!E131)))</f>
        <v/>
      </c>
      <c r="DV137" s="32" t="str">
        <f ca="true">+IF(OFFSET('Hygiene Data'!$E$13,0,10*ROW('Hygiene Data'!E131))="","",OFFSET('Hygiene Data'!$E$13,0,10*ROW('Hygiene Data'!E131)))</f>
        <v/>
      </c>
      <c r="DW137" s="32" t="str">
        <f ca="true">+IF(OFFSET('Hygiene Data'!$E$14,0,10*ROW('Hygiene Data'!E131))="","",OFFSET('Hygiene Data'!$E$14,0,10*ROW('Hygiene Data'!E131)))</f>
        <v/>
      </c>
      <c r="DX137" s="32" t="str">
        <f ca="true">+IF(OFFSET('Hygiene Data'!$F$12,0,10*ROW('Hygiene Data'!F131))="","",OFFSET('Hygiene Data'!$F$12,0,10*ROW('Hygiene Data'!F131)))</f>
        <v/>
      </c>
      <c r="DY137" s="32" t="str">
        <f ca="true">+IF(OFFSET('Hygiene Data'!$F$13,0,10*ROW('Hygiene Data'!F131))="","",OFFSET('Hygiene Data'!$F$13,0,10*ROW('Hygiene Data'!F131)))</f>
        <v/>
      </c>
      <c r="DZ137" s="32" t="str">
        <f ca="true">+IF(OFFSET('Hygiene Data'!$F$14,0,10*ROW('Hygiene Data'!F131))="","",OFFSET('Hygiene Data'!$F$14,0,10*ROW('Hygiene Data'!F131)))</f>
        <v/>
      </c>
      <c r="EA137" s="32" t="str">
        <f ca="true">+IF(OFFSET('Hygiene Data'!$G$12,0,10*ROW('Hygiene Data'!G131))="","",OFFSET('Hygiene Data'!$G$12,0,10*ROW('Hygiene Data'!G131)))</f>
        <v/>
      </c>
      <c r="EB137" s="32" t="str">
        <f ca="true">+IF(OFFSET('Hygiene Data'!$G$13,0,10*ROW('Hygiene Data'!G131))="","",OFFSET('Hygiene Data'!$G$13,0,10*ROW('Hygiene Data'!G131)))</f>
        <v/>
      </c>
      <c r="EC137" s="32" t="str">
        <f ca="true">+IF(OFFSET('Hygiene Data'!$G$14,0,10*ROW('Hygiene Data'!G131))="","",OFFSET('Hygiene Data'!$G$14,0,10*ROW('Hygiene Data'!G131)))</f>
        <v/>
      </c>
      <c r="ED137" s="32" t="str">
        <f ca="true">+IF(OFFSET('Hygiene Data'!$H$12,0,10*ROW('Hygiene Data'!H131))="","",OFFSET('Hygiene Data'!$H$12,0,10*ROW('Hygiene Data'!H131)))</f>
        <v/>
      </c>
      <c r="EE137" s="32" t="str">
        <f ca="true">+IF(OFFSET('Hygiene Data'!$H$13,0,10*ROW('Hygiene Data'!H131))="","",OFFSET('Hygiene Data'!$H$13,0,10*ROW('Hygiene Data'!H131)))</f>
        <v/>
      </c>
      <c r="EF137" s="32" t="str">
        <f ca="true">+IF(OFFSET('Hygiene Data'!$H$14,0,10*ROW('Hygiene Data'!H131))="","",OFFSET('Hygiene Data'!$H$14,0,10*ROW('Hygiene Data'!H131)))</f>
        <v/>
      </c>
    </row>
    <row r="138" x14ac:dyDescent="0.2">
      <c r="A138" s="55" t="str">
        <f ca="true">+IF(OFFSET('Water Data'!$B$1,0,10*ROW('Water Data'!B135))="","",OFFSET('Water Data'!$B$1,0,10*ROW('Water Data'!B135)))</f>
        <v/>
      </c>
      <c r="B138" s="55" t="str">
        <f ca="true">+IF(OFFSET('Water Data'!$A$3,0,10*ROW('Water Data'!A135))="","",OFFSET('Water Data'!$A$3,0,10*ROW('Water Data'!A135)))</f>
        <v/>
      </c>
      <c r="C138" s="55" t="str">
        <f ca="true">+IF(OFFSET('Water Data'!$C$3,0,10*ROW('Water Data'!C135))="","",OFFSET('Water Data'!$C$3,0,10*ROW('Water Data'!C135)))</f>
        <v/>
      </c>
      <c r="D138" s="243"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3"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3"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3"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3"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3"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3"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3"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3"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3"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3"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3"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3"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3"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3"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3"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3"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3"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4"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4"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4"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4"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4"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4"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4"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4"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4"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4"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4"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4"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4"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4"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4"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4"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4"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4"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4"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4"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4"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4"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4"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4"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4"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4"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4"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4"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4"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4"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5"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5"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5"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5"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5"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5"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5"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5"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5"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5"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5"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5"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5"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5"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5"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5"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5"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5"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2" t="str">
        <f ca="true">+IF(OFFSET('Water Data'!$C$28,0,10*ROW('Water Data'!C132))="","",OFFSET('Water Data'!$C$28,0,10*ROW('Water Data'!C132)))</f>
        <v/>
      </c>
      <c r="BT138" s="32" t="str">
        <f ca="true">+IF(OFFSET('Water Data'!$C$29,0,10*ROW('Water Data'!C132))="","",OFFSET('Water Data'!$C$29,0,10*ROW('Water Data'!C132)))</f>
        <v/>
      </c>
      <c r="BU138" s="32" t="str">
        <f ca="true">+IF(OFFSET('Water Data'!$C$30,0,10*ROW('Water Data'!C132))="","",OFFSET('Water Data'!$C$30,0,10*ROW('Water Data'!C132)))</f>
        <v/>
      </c>
      <c r="BV138" s="32" t="str">
        <f ca="true">+IF(OFFSET('Water Data'!$D$28,0,10*ROW('Water Data'!D132))="","",OFFSET('Water Data'!$D$28,0,10*ROW('Water Data'!D132)))</f>
        <v/>
      </c>
      <c r="BW138" s="32" t="str">
        <f ca="true">+IF(OFFSET('Water Data'!$D$29,0,10*ROW('Water Data'!D132))="","",OFFSET('Water Data'!$D$29,0,10*ROW('Water Data'!D132)))</f>
        <v/>
      </c>
      <c r="BX138" s="32" t="str">
        <f ca="true">+IF(OFFSET('Water Data'!$D$30,0,10*ROW('Water Data'!D132))="","",OFFSET('Water Data'!$D$30,0,10*ROW('Water Data'!D132)))</f>
        <v/>
      </c>
      <c r="BY138" s="32" t="str">
        <f ca="true">+IF(OFFSET('Water Data'!$E$28,0,10*ROW('Water Data'!E132))="","",OFFSET('Water Data'!$E$28,0,10*ROW('Water Data'!E132)))</f>
        <v/>
      </c>
      <c r="BZ138" s="32" t="str">
        <f ca="true">+IF(OFFSET('Water Data'!$E$29,0,10*ROW('Water Data'!E132))="","",OFFSET('Water Data'!$E$29,0,10*ROW('Water Data'!E132)))</f>
        <v/>
      </c>
      <c r="CA138" s="32" t="str">
        <f ca="true">+IF(OFFSET('Water Data'!$E$30,0,10*ROW('Water Data'!E132))="","",OFFSET('Water Data'!$E$30,0,10*ROW('Water Data'!E132)))</f>
        <v/>
      </c>
      <c r="CB138" s="32" t="str">
        <f ca="true">+IF(OFFSET('Water Data'!$F$28,0,10*ROW('Water Data'!F132))="","",OFFSET('Water Data'!$F$28,0,10*ROW('Water Data'!F132)))</f>
        <v/>
      </c>
      <c r="CC138" s="32" t="str">
        <f ca="true">+IF(OFFSET('Water Data'!$F$29,0,10*ROW('Water Data'!F132))="","",OFFSET('Water Data'!$F$29,0,10*ROW('Water Data'!F132)))</f>
        <v/>
      </c>
      <c r="CD138" s="32" t="str">
        <f ca="true">+IF(OFFSET('Water Data'!$F$30,0,10*ROW('Water Data'!F132))="","",OFFSET('Water Data'!$F$30,0,10*ROW('Water Data'!F132)))</f>
        <v/>
      </c>
      <c r="CE138" s="32" t="str">
        <f ca="true">+IF(OFFSET('Water Data'!$G$28,0,10*ROW('Water Data'!G132))="","",OFFSET('Water Data'!$G$28,0,10*ROW('Water Data'!G132)))</f>
        <v/>
      </c>
      <c r="CF138" s="32" t="str">
        <f ca="true">+IF(OFFSET('Water Data'!$G$29,0,10*ROW('Water Data'!G132))="","",OFFSET('Water Data'!$G$29,0,10*ROW('Water Data'!G132)))</f>
        <v/>
      </c>
      <c r="CG138" s="32" t="str">
        <f ca="true">+IF(OFFSET('Water Data'!$G$30,0,10*ROW('Water Data'!G132))="","",OFFSET('Water Data'!$G$30,0,10*ROW('Water Data'!G132)))</f>
        <v/>
      </c>
      <c r="CH138" s="32" t="str">
        <f ca="true">+IF(OFFSET('Water Data'!$H$28,0,10*ROW('Water Data'!H132))="","",OFFSET('Water Data'!$H$28,0,10*ROW('Water Data'!H132)))</f>
        <v/>
      </c>
      <c r="CI138" s="32" t="str">
        <f ca="true">+IF(OFFSET('Water Data'!$H$29,0,10*ROW('Water Data'!H132))="","",OFFSET('Water Data'!$H$29,0,10*ROW('Water Data'!H132)))</f>
        <v/>
      </c>
      <c r="CJ138" s="32" t="str">
        <f ca="true">+IF(OFFSET('Water Data'!$H$30,0,10*ROW('Water Data'!H132))="","",OFFSET('Water Data'!$H$30,0,10*ROW('Water Data'!H132)))</f>
        <v/>
      </c>
      <c r="CK138" s="32" t="str">
        <f ca="true">+IF(OFFSET('Sanitation Data'!$C$29,0,10*ROW('Sanitation Data'!C132))="","",OFFSET('Sanitation Data'!$C$29,0,10*ROW('Sanitation Data'!C132)))</f>
        <v/>
      </c>
      <c r="CL138" s="32" t="str">
        <f ca="true">+IF(OFFSET('Sanitation Data'!$C$30,0,10*ROW('Sanitation Data'!C132))="","",OFFSET('Sanitation Data'!$C$30,0,10*ROW('Sanitation Data'!C132)))</f>
        <v/>
      </c>
      <c r="CM138" s="32" t="str">
        <f ca="true">+IF(OFFSET('Sanitation Data'!$C$31,0,10*ROW('Sanitation Data'!C132))="","",OFFSET('Sanitation Data'!$C$31,0,10*ROW('Sanitation Data'!C132)))</f>
        <v/>
      </c>
      <c r="CN138" s="32" t="str">
        <f ca="true">+IF(OFFSET('Sanitation Data'!$C$32,0,10*ROW('Sanitation Data'!C132))="","",OFFSET('Sanitation Data'!$C$32,0,10*ROW('Sanitation Data'!C132)))</f>
        <v/>
      </c>
      <c r="CO138" s="32" t="str">
        <f ca="true">+IF(OFFSET('Sanitation Data'!$C$33,0,10*ROW('Sanitation Data'!C132))="","",OFFSET('Sanitation Data'!$C$33,0,10*ROW('Sanitation Data'!C132)))</f>
        <v/>
      </c>
      <c r="CP138" s="32" t="str">
        <f ca="true">+IF(OFFSET('Sanitation Data'!$D$29,0,10*ROW('Sanitation Data'!D132))="","",OFFSET('Sanitation Data'!$D$29,0,10*ROW('Sanitation Data'!D132)))</f>
        <v/>
      </c>
      <c r="CQ138" s="32" t="str">
        <f ca="true">+IF(OFFSET('Sanitation Data'!$D$30,0,10*ROW('Sanitation Data'!D132))="","",OFFSET('Sanitation Data'!$D$30,0,10*ROW('Sanitation Data'!D132)))</f>
        <v/>
      </c>
      <c r="CR138" s="32" t="str">
        <f ca="true">+IF(OFFSET('Sanitation Data'!$D$31,0,10*ROW('Sanitation Data'!D132))="","",OFFSET('Sanitation Data'!$D$31,0,10*ROW('Sanitation Data'!D132)))</f>
        <v/>
      </c>
      <c r="CS138" s="32" t="str">
        <f ca="true">+IF(OFFSET('Sanitation Data'!$D$32,0,10*ROW('Sanitation Data'!D132))="","",OFFSET('Sanitation Data'!$D$32,0,10*ROW('Sanitation Data'!D132)))</f>
        <v/>
      </c>
      <c r="CT138" s="32" t="str">
        <f ca="true">+IF(OFFSET('Sanitation Data'!$D$33,0,10*ROW('Sanitation Data'!D132))="","",OFFSET('Sanitation Data'!$D$33,0,10*ROW('Sanitation Data'!D132)))</f>
        <v/>
      </c>
      <c r="CU138" s="32" t="str">
        <f ca="true">+IF(OFFSET('Sanitation Data'!$E$29,0,10*ROW('Sanitation Data'!E132))="","",OFFSET('Sanitation Data'!$E$29,0,10*ROW('Sanitation Data'!E132)))</f>
        <v/>
      </c>
      <c r="CV138" s="32" t="str">
        <f ca="true">+IF(OFFSET('Sanitation Data'!$E$30,0,10*ROW('Sanitation Data'!E132))="","",OFFSET('Sanitation Data'!$E$30,0,10*ROW('Sanitation Data'!E132)))</f>
        <v/>
      </c>
      <c r="CW138" s="32" t="str">
        <f ca="true">+IF(OFFSET('Sanitation Data'!$E$31,0,10*ROW('Sanitation Data'!E132))="","",OFFSET('Sanitation Data'!$E$31,0,10*ROW('Sanitation Data'!E132)))</f>
        <v/>
      </c>
      <c r="CX138" s="32" t="str">
        <f ca="true">+IF(OFFSET('Sanitation Data'!$E$32,0,10*ROW('Sanitation Data'!E132))="","",OFFSET('Sanitation Data'!$E$32,0,10*ROW('Sanitation Data'!E132)))</f>
        <v/>
      </c>
      <c r="CY138" s="32" t="str">
        <f ca="true">+IF(OFFSET('Sanitation Data'!$E$33,0,10*ROW('Sanitation Data'!E132))="","",OFFSET('Sanitation Data'!$E$33,0,10*ROW('Sanitation Data'!E132)))</f>
        <v/>
      </c>
      <c r="CZ138" s="32" t="str">
        <f ca="true">+IF(OFFSET('Sanitation Data'!$F$29,0,10*ROW('Sanitation Data'!F132))="","",OFFSET('Sanitation Data'!$F$29,0,10*ROW('Sanitation Data'!F132)))</f>
        <v/>
      </c>
      <c r="DA138" s="32" t="str">
        <f ca="true">+IF(OFFSET('Sanitation Data'!$F$30,0,10*ROW('Sanitation Data'!F132))="","",OFFSET('Sanitation Data'!$F$30,0,10*ROW('Sanitation Data'!F132)))</f>
        <v/>
      </c>
      <c r="DB138" s="32" t="str">
        <f ca="true">+IF(OFFSET('Sanitation Data'!$F$31,0,10*ROW('Sanitation Data'!F132))="","",OFFSET('Sanitation Data'!$F$31,0,10*ROW('Sanitation Data'!F132)))</f>
        <v/>
      </c>
      <c r="DC138" s="32" t="str">
        <f ca="true">+IF(OFFSET('Sanitation Data'!$F$32,0,10*ROW('Sanitation Data'!F132))="","",OFFSET('Sanitation Data'!$F$32,0,10*ROW('Sanitation Data'!F132)))</f>
        <v/>
      </c>
      <c r="DD138" s="32" t="str">
        <f ca="true">+IF(OFFSET('Sanitation Data'!$F$33,0,10*ROW('Sanitation Data'!F132))="","",OFFSET('Sanitation Data'!$F$33,0,10*ROW('Sanitation Data'!F132)))</f>
        <v/>
      </c>
      <c r="DE138" s="32" t="str">
        <f ca="true">+IF(OFFSET('Sanitation Data'!$G$29,0,10*ROW('Sanitation Data'!G132))="","",OFFSET('Sanitation Data'!$G$29,0,10*ROW('Sanitation Data'!G132)))</f>
        <v/>
      </c>
      <c r="DF138" s="32" t="str">
        <f ca="true">+IF(OFFSET('Sanitation Data'!$G$30,0,10*ROW('Sanitation Data'!G132))="","",OFFSET('Sanitation Data'!$G$30,0,10*ROW('Sanitation Data'!G132)))</f>
        <v/>
      </c>
      <c r="DG138" s="32" t="str">
        <f ca="true">+IF(OFFSET('Sanitation Data'!$G$31,0,10*ROW('Sanitation Data'!G132))="","",OFFSET('Sanitation Data'!$G$31,0,10*ROW('Sanitation Data'!G132)))</f>
        <v/>
      </c>
      <c r="DH138" s="32" t="str">
        <f ca="true">+IF(OFFSET('Sanitation Data'!$G$32,0,10*ROW('Sanitation Data'!G132))="","",OFFSET('Sanitation Data'!$G$32,0,10*ROW('Sanitation Data'!G132)))</f>
        <v/>
      </c>
      <c r="DI138" s="32" t="str">
        <f ca="true">+IF(OFFSET('Sanitation Data'!$G$33,0,10*ROW('Sanitation Data'!G132))="","",OFFSET('Sanitation Data'!$G$33,0,10*ROW('Sanitation Data'!G132)))</f>
        <v/>
      </c>
      <c r="DJ138" s="32" t="str">
        <f ca="true">+IF(OFFSET('Sanitation Data'!$H$29,0,10*ROW('Sanitation Data'!H132))="","",OFFSET('Sanitation Data'!$H$29,0,10*ROW('Sanitation Data'!H132)))</f>
        <v/>
      </c>
      <c r="DK138" s="32" t="str">
        <f ca="true">+IF(OFFSET('Sanitation Data'!$H$30,0,10*ROW('Sanitation Data'!H132))="","",OFFSET('Sanitation Data'!$H$30,0,10*ROW('Sanitation Data'!H132)))</f>
        <v/>
      </c>
      <c r="DL138" s="32" t="str">
        <f ca="true">+IF(OFFSET('Sanitation Data'!$H$31,0,10*ROW('Sanitation Data'!H132))="","",OFFSET('Sanitation Data'!$H$31,0,10*ROW('Sanitation Data'!H132)))</f>
        <v/>
      </c>
      <c r="DM138" s="32" t="str">
        <f ca="true">+IF(OFFSET('Sanitation Data'!$H$32,0,10*ROW('Sanitation Data'!H132))="","",OFFSET('Sanitation Data'!$H$32,0,10*ROW('Sanitation Data'!H132)))</f>
        <v/>
      </c>
      <c r="DN138" s="32" t="str">
        <f ca="true">+IF(OFFSET('Sanitation Data'!$H$33,0,10*ROW('Sanitation Data'!H132))="","",OFFSET('Sanitation Data'!$H$33,0,10*ROW('Sanitation Data'!H132)))</f>
        <v/>
      </c>
      <c r="DO138" s="32" t="str">
        <f ca="true">+IF(OFFSET('Hygiene Data'!$C$12,0,10*ROW('Hygiene Data'!C132))="","",OFFSET('Hygiene Data'!$C$12,0,10*ROW('Hygiene Data'!C132)))</f>
        <v/>
      </c>
      <c r="DP138" s="32" t="str">
        <f ca="true">+IF(OFFSET('Hygiene Data'!$C$13,0,10*ROW('Hygiene Data'!C132))="","",OFFSET('Hygiene Data'!$C$13,0,10*ROW('Hygiene Data'!C132)))</f>
        <v/>
      </c>
      <c r="DQ138" s="32" t="str">
        <f ca="true">+IF(OFFSET('Hygiene Data'!$C$14,0,10*ROW('Hygiene Data'!C132))="","",OFFSET('Hygiene Data'!$C$14,0,10*ROW('Hygiene Data'!C132)))</f>
        <v/>
      </c>
      <c r="DR138" s="32" t="str">
        <f ca="true">+IF(OFFSET('Hygiene Data'!$D$12,0,10*ROW('Hygiene Data'!D132))="","",OFFSET('Hygiene Data'!$D$12,0,10*ROW('Hygiene Data'!D132)))</f>
        <v/>
      </c>
      <c r="DS138" s="32" t="str">
        <f ca="true">+IF(OFFSET('Hygiene Data'!$D$13,0,10*ROW('Hygiene Data'!D132))="","",OFFSET('Hygiene Data'!$D$13,0,10*ROW('Hygiene Data'!D132)))</f>
        <v/>
      </c>
      <c r="DT138" s="32" t="str">
        <f ca="true">+IF(OFFSET('Hygiene Data'!$D$14,0,10*ROW('Hygiene Data'!D132))="","",OFFSET('Hygiene Data'!$D$14,0,10*ROW('Hygiene Data'!D132)))</f>
        <v/>
      </c>
      <c r="DU138" s="32" t="str">
        <f ca="true">+IF(OFFSET('Hygiene Data'!$E$12,0,10*ROW('Hygiene Data'!E132))="","",OFFSET('Hygiene Data'!$E$12,0,10*ROW('Hygiene Data'!E132)))</f>
        <v/>
      </c>
      <c r="DV138" s="32" t="str">
        <f ca="true">+IF(OFFSET('Hygiene Data'!$E$13,0,10*ROW('Hygiene Data'!E132))="","",OFFSET('Hygiene Data'!$E$13,0,10*ROW('Hygiene Data'!E132)))</f>
        <v/>
      </c>
      <c r="DW138" s="32" t="str">
        <f ca="true">+IF(OFFSET('Hygiene Data'!$E$14,0,10*ROW('Hygiene Data'!E132))="","",OFFSET('Hygiene Data'!$E$14,0,10*ROW('Hygiene Data'!E132)))</f>
        <v/>
      </c>
      <c r="DX138" s="32" t="str">
        <f ca="true">+IF(OFFSET('Hygiene Data'!$F$12,0,10*ROW('Hygiene Data'!F132))="","",OFFSET('Hygiene Data'!$F$12,0,10*ROW('Hygiene Data'!F132)))</f>
        <v/>
      </c>
      <c r="DY138" s="32" t="str">
        <f ca="true">+IF(OFFSET('Hygiene Data'!$F$13,0,10*ROW('Hygiene Data'!F132))="","",OFFSET('Hygiene Data'!$F$13,0,10*ROW('Hygiene Data'!F132)))</f>
        <v/>
      </c>
      <c r="DZ138" s="32" t="str">
        <f ca="true">+IF(OFFSET('Hygiene Data'!$F$14,0,10*ROW('Hygiene Data'!F132))="","",OFFSET('Hygiene Data'!$F$14,0,10*ROW('Hygiene Data'!F132)))</f>
        <v/>
      </c>
      <c r="EA138" s="32" t="str">
        <f ca="true">+IF(OFFSET('Hygiene Data'!$G$12,0,10*ROW('Hygiene Data'!G132))="","",OFFSET('Hygiene Data'!$G$12,0,10*ROW('Hygiene Data'!G132)))</f>
        <v/>
      </c>
      <c r="EB138" s="32" t="str">
        <f ca="true">+IF(OFFSET('Hygiene Data'!$G$13,0,10*ROW('Hygiene Data'!G132))="","",OFFSET('Hygiene Data'!$G$13,0,10*ROW('Hygiene Data'!G132)))</f>
        <v/>
      </c>
      <c r="EC138" s="32" t="str">
        <f ca="true">+IF(OFFSET('Hygiene Data'!$G$14,0,10*ROW('Hygiene Data'!G132))="","",OFFSET('Hygiene Data'!$G$14,0,10*ROW('Hygiene Data'!G132)))</f>
        <v/>
      </c>
      <c r="ED138" s="32" t="str">
        <f ca="true">+IF(OFFSET('Hygiene Data'!$H$12,0,10*ROW('Hygiene Data'!H132))="","",OFFSET('Hygiene Data'!$H$12,0,10*ROW('Hygiene Data'!H132)))</f>
        <v/>
      </c>
      <c r="EE138" s="32" t="str">
        <f ca="true">+IF(OFFSET('Hygiene Data'!$H$13,0,10*ROW('Hygiene Data'!H132))="","",OFFSET('Hygiene Data'!$H$13,0,10*ROW('Hygiene Data'!H132)))</f>
        <v/>
      </c>
      <c r="EF138" s="32" t="str">
        <f ca="true">+IF(OFFSET('Hygiene Data'!$H$14,0,10*ROW('Hygiene Data'!H132))="","",OFFSET('Hygiene Data'!$H$14,0,10*ROW('Hygiene Data'!H132)))</f>
        <v/>
      </c>
    </row>
    <row r="139" x14ac:dyDescent="0.2">
      <c r="A139" s="55" t="str">
        <f ca="true">+IF(OFFSET('Water Data'!$B$1,0,10*ROW('Water Data'!B136))="","",OFFSET('Water Data'!$B$1,0,10*ROW('Water Data'!B136)))</f>
        <v/>
      </c>
      <c r="B139" s="55" t="str">
        <f ca="true">+IF(OFFSET('Water Data'!$A$3,0,10*ROW('Water Data'!A136))="","",OFFSET('Water Data'!$A$3,0,10*ROW('Water Data'!A136)))</f>
        <v/>
      </c>
      <c r="C139" s="55" t="str">
        <f ca="true">+IF(OFFSET('Water Data'!$C$3,0,10*ROW('Water Data'!C136))="","",OFFSET('Water Data'!$C$3,0,10*ROW('Water Data'!C136)))</f>
        <v/>
      </c>
      <c r="D139" s="243"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3"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3"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3"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3"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3"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3"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3"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3"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3"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3"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3"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3"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3"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3"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3"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3"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3"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4"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4"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4"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4"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4"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4"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4"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4"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4"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4"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4"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4"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4"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4"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4"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4"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4"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4"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4"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4"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4"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4"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4"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4"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4"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4"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4"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4"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4"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4"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5"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5"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5"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5"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5"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5"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5"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5"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5"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5"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5"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5"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5"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5"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5"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5"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5"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5"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2" t="str">
        <f ca="true">+IF(OFFSET('Water Data'!$C$28,0,10*ROW('Water Data'!C133))="","",OFFSET('Water Data'!$C$28,0,10*ROW('Water Data'!C133)))</f>
        <v/>
      </c>
      <c r="BT139" s="32" t="str">
        <f ca="true">+IF(OFFSET('Water Data'!$C$29,0,10*ROW('Water Data'!C133))="","",OFFSET('Water Data'!$C$29,0,10*ROW('Water Data'!C133)))</f>
        <v/>
      </c>
      <c r="BU139" s="32" t="str">
        <f ca="true">+IF(OFFSET('Water Data'!$C$30,0,10*ROW('Water Data'!C133))="","",OFFSET('Water Data'!$C$30,0,10*ROW('Water Data'!C133)))</f>
        <v/>
      </c>
      <c r="BV139" s="32" t="str">
        <f ca="true">+IF(OFFSET('Water Data'!$D$28,0,10*ROW('Water Data'!D133))="","",OFFSET('Water Data'!$D$28,0,10*ROW('Water Data'!D133)))</f>
        <v/>
      </c>
      <c r="BW139" s="32" t="str">
        <f ca="true">+IF(OFFSET('Water Data'!$D$29,0,10*ROW('Water Data'!D133))="","",OFFSET('Water Data'!$D$29,0,10*ROW('Water Data'!D133)))</f>
        <v/>
      </c>
      <c r="BX139" s="32" t="str">
        <f ca="true">+IF(OFFSET('Water Data'!$D$30,0,10*ROW('Water Data'!D133))="","",OFFSET('Water Data'!$D$30,0,10*ROW('Water Data'!D133)))</f>
        <v/>
      </c>
      <c r="BY139" s="32" t="str">
        <f ca="true">+IF(OFFSET('Water Data'!$E$28,0,10*ROW('Water Data'!E133))="","",OFFSET('Water Data'!$E$28,0,10*ROW('Water Data'!E133)))</f>
        <v/>
      </c>
      <c r="BZ139" s="32" t="str">
        <f ca="true">+IF(OFFSET('Water Data'!$E$29,0,10*ROW('Water Data'!E133))="","",OFFSET('Water Data'!$E$29,0,10*ROW('Water Data'!E133)))</f>
        <v/>
      </c>
      <c r="CA139" s="32" t="str">
        <f ca="true">+IF(OFFSET('Water Data'!$E$30,0,10*ROW('Water Data'!E133))="","",OFFSET('Water Data'!$E$30,0,10*ROW('Water Data'!E133)))</f>
        <v/>
      </c>
      <c r="CB139" s="32" t="str">
        <f ca="true">+IF(OFFSET('Water Data'!$F$28,0,10*ROW('Water Data'!F133))="","",OFFSET('Water Data'!$F$28,0,10*ROW('Water Data'!F133)))</f>
        <v/>
      </c>
      <c r="CC139" s="32" t="str">
        <f ca="true">+IF(OFFSET('Water Data'!$F$29,0,10*ROW('Water Data'!F133))="","",OFFSET('Water Data'!$F$29,0,10*ROW('Water Data'!F133)))</f>
        <v/>
      </c>
      <c r="CD139" s="32" t="str">
        <f ca="true">+IF(OFFSET('Water Data'!$F$30,0,10*ROW('Water Data'!F133))="","",OFFSET('Water Data'!$F$30,0,10*ROW('Water Data'!F133)))</f>
        <v/>
      </c>
      <c r="CE139" s="32" t="str">
        <f ca="true">+IF(OFFSET('Water Data'!$G$28,0,10*ROW('Water Data'!G133))="","",OFFSET('Water Data'!$G$28,0,10*ROW('Water Data'!G133)))</f>
        <v/>
      </c>
      <c r="CF139" s="32" t="str">
        <f ca="true">+IF(OFFSET('Water Data'!$G$29,0,10*ROW('Water Data'!G133))="","",OFFSET('Water Data'!$G$29,0,10*ROW('Water Data'!G133)))</f>
        <v/>
      </c>
      <c r="CG139" s="32" t="str">
        <f ca="true">+IF(OFFSET('Water Data'!$G$30,0,10*ROW('Water Data'!G133))="","",OFFSET('Water Data'!$G$30,0,10*ROW('Water Data'!G133)))</f>
        <v/>
      </c>
      <c r="CH139" s="32" t="str">
        <f ca="true">+IF(OFFSET('Water Data'!$H$28,0,10*ROW('Water Data'!H133))="","",OFFSET('Water Data'!$H$28,0,10*ROW('Water Data'!H133)))</f>
        <v/>
      </c>
      <c r="CI139" s="32" t="str">
        <f ca="true">+IF(OFFSET('Water Data'!$H$29,0,10*ROW('Water Data'!H133))="","",OFFSET('Water Data'!$H$29,0,10*ROW('Water Data'!H133)))</f>
        <v/>
      </c>
      <c r="CJ139" s="32" t="str">
        <f ca="true">+IF(OFFSET('Water Data'!$H$30,0,10*ROW('Water Data'!H133))="","",OFFSET('Water Data'!$H$30,0,10*ROW('Water Data'!H133)))</f>
        <v/>
      </c>
      <c r="CK139" s="32" t="str">
        <f ca="true">+IF(OFFSET('Sanitation Data'!$C$29,0,10*ROW('Sanitation Data'!C133))="","",OFFSET('Sanitation Data'!$C$29,0,10*ROW('Sanitation Data'!C133)))</f>
        <v/>
      </c>
      <c r="CL139" s="32" t="str">
        <f ca="true">+IF(OFFSET('Sanitation Data'!$C$30,0,10*ROW('Sanitation Data'!C133))="","",OFFSET('Sanitation Data'!$C$30,0,10*ROW('Sanitation Data'!C133)))</f>
        <v/>
      </c>
      <c r="CM139" s="32" t="str">
        <f ca="true">+IF(OFFSET('Sanitation Data'!$C$31,0,10*ROW('Sanitation Data'!C133))="","",OFFSET('Sanitation Data'!$C$31,0,10*ROW('Sanitation Data'!C133)))</f>
        <v/>
      </c>
      <c r="CN139" s="32" t="str">
        <f ca="true">+IF(OFFSET('Sanitation Data'!$C$32,0,10*ROW('Sanitation Data'!C133))="","",OFFSET('Sanitation Data'!$C$32,0,10*ROW('Sanitation Data'!C133)))</f>
        <v/>
      </c>
      <c r="CO139" s="32" t="str">
        <f ca="true">+IF(OFFSET('Sanitation Data'!$C$33,0,10*ROW('Sanitation Data'!C133))="","",OFFSET('Sanitation Data'!$C$33,0,10*ROW('Sanitation Data'!C133)))</f>
        <v/>
      </c>
      <c r="CP139" s="32" t="str">
        <f ca="true">+IF(OFFSET('Sanitation Data'!$D$29,0,10*ROW('Sanitation Data'!D133))="","",OFFSET('Sanitation Data'!$D$29,0,10*ROW('Sanitation Data'!D133)))</f>
        <v/>
      </c>
      <c r="CQ139" s="32" t="str">
        <f ca="true">+IF(OFFSET('Sanitation Data'!$D$30,0,10*ROW('Sanitation Data'!D133))="","",OFFSET('Sanitation Data'!$D$30,0,10*ROW('Sanitation Data'!D133)))</f>
        <v/>
      </c>
      <c r="CR139" s="32" t="str">
        <f ca="true">+IF(OFFSET('Sanitation Data'!$D$31,0,10*ROW('Sanitation Data'!D133))="","",OFFSET('Sanitation Data'!$D$31,0,10*ROW('Sanitation Data'!D133)))</f>
        <v/>
      </c>
      <c r="CS139" s="32" t="str">
        <f ca="true">+IF(OFFSET('Sanitation Data'!$D$32,0,10*ROW('Sanitation Data'!D133))="","",OFFSET('Sanitation Data'!$D$32,0,10*ROW('Sanitation Data'!D133)))</f>
        <v/>
      </c>
      <c r="CT139" s="32" t="str">
        <f ca="true">+IF(OFFSET('Sanitation Data'!$D$33,0,10*ROW('Sanitation Data'!D133))="","",OFFSET('Sanitation Data'!$D$33,0,10*ROW('Sanitation Data'!D133)))</f>
        <v/>
      </c>
      <c r="CU139" s="32" t="str">
        <f ca="true">+IF(OFFSET('Sanitation Data'!$E$29,0,10*ROW('Sanitation Data'!E133))="","",OFFSET('Sanitation Data'!$E$29,0,10*ROW('Sanitation Data'!E133)))</f>
        <v/>
      </c>
      <c r="CV139" s="32" t="str">
        <f ca="true">+IF(OFFSET('Sanitation Data'!$E$30,0,10*ROW('Sanitation Data'!E133))="","",OFFSET('Sanitation Data'!$E$30,0,10*ROW('Sanitation Data'!E133)))</f>
        <v/>
      </c>
      <c r="CW139" s="32" t="str">
        <f ca="true">+IF(OFFSET('Sanitation Data'!$E$31,0,10*ROW('Sanitation Data'!E133))="","",OFFSET('Sanitation Data'!$E$31,0,10*ROW('Sanitation Data'!E133)))</f>
        <v/>
      </c>
      <c r="CX139" s="32" t="str">
        <f ca="true">+IF(OFFSET('Sanitation Data'!$E$32,0,10*ROW('Sanitation Data'!E133))="","",OFFSET('Sanitation Data'!$E$32,0,10*ROW('Sanitation Data'!E133)))</f>
        <v/>
      </c>
      <c r="CY139" s="32" t="str">
        <f ca="true">+IF(OFFSET('Sanitation Data'!$E$33,0,10*ROW('Sanitation Data'!E133))="","",OFFSET('Sanitation Data'!$E$33,0,10*ROW('Sanitation Data'!E133)))</f>
        <v/>
      </c>
      <c r="CZ139" s="32" t="str">
        <f ca="true">+IF(OFFSET('Sanitation Data'!$F$29,0,10*ROW('Sanitation Data'!F133))="","",OFFSET('Sanitation Data'!$F$29,0,10*ROW('Sanitation Data'!F133)))</f>
        <v/>
      </c>
      <c r="DA139" s="32" t="str">
        <f ca="true">+IF(OFFSET('Sanitation Data'!$F$30,0,10*ROW('Sanitation Data'!F133))="","",OFFSET('Sanitation Data'!$F$30,0,10*ROW('Sanitation Data'!F133)))</f>
        <v/>
      </c>
      <c r="DB139" s="32" t="str">
        <f ca="true">+IF(OFFSET('Sanitation Data'!$F$31,0,10*ROW('Sanitation Data'!F133))="","",OFFSET('Sanitation Data'!$F$31,0,10*ROW('Sanitation Data'!F133)))</f>
        <v/>
      </c>
      <c r="DC139" s="32" t="str">
        <f ca="true">+IF(OFFSET('Sanitation Data'!$F$32,0,10*ROW('Sanitation Data'!F133))="","",OFFSET('Sanitation Data'!$F$32,0,10*ROW('Sanitation Data'!F133)))</f>
        <v/>
      </c>
      <c r="DD139" s="32" t="str">
        <f ca="true">+IF(OFFSET('Sanitation Data'!$F$33,0,10*ROW('Sanitation Data'!F133))="","",OFFSET('Sanitation Data'!$F$33,0,10*ROW('Sanitation Data'!F133)))</f>
        <v/>
      </c>
      <c r="DE139" s="32" t="str">
        <f ca="true">+IF(OFFSET('Sanitation Data'!$G$29,0,10*ROW('Sanitation Data'!G133))="","",OFFSET('Sanitation Data'!$G$29,0,10*ROW('Sanitation Data'!G133)))</f>
        <v/>
      </c>
      <c r="DF139" s="32" t="str">
        <f ca="true">+IF(OFFSET('Sanitation Data'!$G$30,0,10*ROW('Sanitation Data'!G133))="","",OFFSET('Sanitation Data'!$G$30,0,10*ROW('Sanitation Data'!G133)))</f>
        <v/>
      </c>
      <c r="DG139" s="32" t="str">
        <f ca="true">+IF(OFFSET('Sanitation Data'!$G$31,0,10*ROW('Sanitation Data'!G133))="","",OFFSET('Sanitation Data'!$G$31,0,10*ROW('Sanitation Data'!G133)))</f>
        <v/>
      </c>
      <c r="DH139" s="32" t="str">
        <f ca="true">+IF(OFFSET('Sanitation Data'!$G$32,0,10*ROW('Sanitation Data'!G133))="","",OFFSET('Sanitation Data'!$G$32,0,10*ROW('Sanitation Data'!G133)))</f>
        <v/>
      </c>
      <c r="DI139" s="32" t="str">
        <f ca="true">+IF(OFFSET('Sanitation Data'!$G$33,0,10*ROW('Sanitation Data'!G133))="","",OFFSET('Sanitation Data'!$G$33,0,10*ROW('Sanitation Data'!G133)))</f>
        <v/>
      </c>
      <c r="DJ139" s="32" t="str">
        <f ca="true">+IF(OFFSET('Sanitation Data'!$H$29,0,10*ROW('Sanitation Data'!H133))="","",OFFSET('Sanitation Data'!$H$29,0,10*ROW('Sanitation Data'!H133)))</f>
        <v/>
      </c>
      <c r="DK139" s="32" t="str">
        <f ca="true">+IF(OFFSET('Sanitation Data'!$H$30,0,10*ROW('Sanitation Data'!H133))="","",OFFSET('Sanitation Data'!$H$30,0,10*ROW('Sanitation Data'!H133)))</f>
        <v/>
      </c>
      <c r="DL139" s="32" t="str">
        <f ca="true">+IF(OFFSET('Sanitation Data'!$H$31,0,10*ROW('Sanitation Data'!H133))="","",OFFSET('Sanitation Data'!$H$31,0,10*ROW('Sanitation Data'!H133)))</f>
        <v/>
      </c>
      <c r="DM139" s="32" t="str">
        <f ca="true">+IF(OFFSET('Sanitation Data'!$H$32,0,10*ROW('Sanitation Data'!H133))="","",OFFSET('Sanitation Data'!$H$32,0,10*ROW('Sanitation Data'!H133)))</f>
        <v/>
      </c>
      <c r="DN139" s="32" t="str">
        <f ca="true">+IF(OFFSET('Sanitation Data'!$H$33,0,10*ROW('Sanitation Data'!H133))="","",OFFSET('Sanitation Data'!$H$33,0,10*ROW('Sanitation Data'!H133)))</f>
        <v/>
      </c>
      <c r="DO139" s="32" t="str">
        <f ca="true">+IF(OFFSET('Hygiene Data'!$C$12,0,10*ROW('Hygiene Data'!C133))="","",OFFSET('Hygiene Data'!$C$12,0,10*ROW('Hygiene Data'!C133)))</f>
        <v/>
      </c>
      <c r="DP139" s="32" t="str">
        <f ca="true">+IF(OFFSET('Hygiene Data'!$C$13,0,10*ROW('Hygiene Data'!C133))="","",OFFSET('Hygiene Data'!$C$13,0,10*ROW('Hygiene Data'!C133)))</f>
        <v/>
      </c>
      <c r="DQ139" s="32" t="str">
        <f ca="true">+IF(OFFSET('Hygiene Data'!$C$14,0,10*ROW('Hygiene Data'!C133))="","",OFFSET('Hygiene Data'!$C$14,0,10*ROW('Hygiene Data'!C133)))</f>
        <v/>
      </c>
      <c r="DR139" s="32" t="str">
        <f ca="true">+IF(OFFSET('Hygiene Data'!$D$12,0,10*ROW('Hygiene Data'!D133))="","",OFFSET('Hygiene Data'!$D$12,0,10*ROW('Hygiene Data'!D133)))</f>
        <v/>
      </c>
      <c r="DS139" s="32" t="str">
        <f ca="true">+IF(OFFSET('Hygiene Data'!$D$13,0,10*ROW('Hygiene Data'!D133))="","",OFFSET('Hygiene Data'!$D$13,0,10*ROW('Hygiene Data'!D133)))</f>
        <v/>
      </c>
      <c r="DT139" s="32" t="str">
        <f ca="true">+IF(OFFSET('Hygiene Data'!$D$14,0,10*ROW('Hygiene Data'!D133))="","",OFFSET('Hygiene Data'!$D$14,0,10*ROW('Hygiene Data'!D133)))</f>
        <v/>
      </c>
      <c r="DU139" s="32" t="str">
        <f ca="true">+IF(OFFSET('Hygiene Data'!$E$12,0,10*ROW('Hygiene Data'!E133))="","",OFFSET('Hygiene Data'!$E$12,0,10*ROW('Hygiene Data'!E133)))</f>
        <v/>
      </c>
      <c r="DV139" s="32" t="str">
        <f ca="true">+IF(OFFSET('Hygiene Data'!$E$13,0,10*ROW('Hygiene Data'!E133))="","",OFFSET('Hygiene Data'!$E$13,0,10*ROW('Hygiene Data'!E133)))</f>
        <v/>
      </c>
      <c r="DW139" s="32" t="str">
        <f ca="true">+IF(OFFSET('Hygiene Data'!$E$14,0,10*ROW('Hygiene Data'!E133))="","",OFFSET('Hygiene Data'!$E$14,0,10*ROW('Hygiene Data'!E133)))</f>
        <v/>
      </c>
      <c r="DX139" s="32" t="str">
        <f ca="true">+IF(OFFSET('Hygiene Data'!$F$12,0,10*ROW('Hygiene Data'!F133))="","",OFFSET('Hygiene Data'!$F$12,0,10*ROW('Hygiene Data'!F133)))</f>
        <v/>
      </c>
      <c r="DY139" s="32" t="str">
        <f ca="true">+IF(OFFSET('Hygiene Data'!$F$13,0,10*ROW('Hygiene Data'!F133))="","",OFFSET('Hygiene Data'!$F$13,0,10*ROW('Hygiene Data'!F133)))</f>
        <v/>
      </c>
      <c r="DZ139" s="32" t="str">
        <f ca="true">+IF(OFFSET('Hygiene Data'!$F$14,0,10*ROW('Hygiene Data'!F133))="","",OFFSET('Hygiene Data'!$F$14,0,10*ROW('Hygiene Data'!F133)))</f>
        <v/>
      </c>
      <c r="EA139" s="32" t="str">
        <f ca="true">+IF(OFFSET('Hygiene Data'!$G$12,0,10*ROW('Hygiene Data'!G133))="","",OFFSET('Hygiene Data'!$G$12,0,10*ROW('Hygiene Data'!G133)))</f>
        <v/>
      </c>
      <c r="EB139" s="32" t="str">
        <f ca="true">+IF(OFFSET('Hygiene Data'!$G$13,0,10*ROW('Hygiene Data'!G133))="","",OFFSET('Hygiene Data'!$G$13,0,10*ROW('Hygiene Data'!G133)))</f>
        <v/>
      </c>
      <c r="EC139" s="32" t="str">
        <f ca="true">+IF(OFFSET('Hygiene Data'!$G$14,0,10*ROW('Hygiene Data'!G133))="","",OFFSET('Hygiene Data'!$G$14,0,10*ROW('Hygiene Data'!G133)))</f>
        <v/>
      </c>
      <c r="ED139" s="32" t="str">
        <f ca="true">+IF(OFFSET('Hygiene Data'!$H$12,0,10*ROW('Hygiene Data'!H133))="","",OFFSET('Hygiene Data'!$H$12,0,10*ROW('Hygiene Data'!H133)))</f>
        <v/>
      </c>
      <c r="EE139" s="32" t="str">
        <f ca="true">+IF(OFFSET('Hygiene Data'!$H$13,0,10*ROW('Hygiene Data'!H133))="","",OFFSET('Hygiene Data'!$H$13,0,10*ROW('Hygiene Data'!H133)))</f>
        <v/>
      </c>
      <c r="EF139" s="32" t="str">
        <f ca="true">+IF(OFFSET('Hygiene Data'!$H$14,0,10*ROW('Hygiene Data'!H133))="","",OFFSET('Hygiene Data'!$H$14,0,10*ROW('Hygiene Data'!H133)))</f>
        <v/>
      </c>
    </row>
    <row r="140" x14ac:dyDescent="0.2">
      <c r="A140" s="55" t="str">
        <f ca="true">+IF(OFFSET('Water Data'!$B$1,0,10*ROW('Water Data'!B137))="","",OFFSET('Water Data'!$B$1,0,10*ROW('Water Data'!B137)))</f>
        <v/>
      </c>
      <c r="B140" s="55" t="str">
        <f ca="true">+IF(OFFSET('Water Data'!$A$3,0,10*ROW('Water Data'!A137))="","",OFFSET('Water Data'!$A$3,0,10*ROW('Water Data'!A137)))</f>
        <v/>
      </c>
      <c r="C140" s="55" t="str">
        <f ca="true">+IF(OFFSET('Water Data'!$C$3,0,10*ROW('Water Data'!C137))="","",OFFSET('Water Data'!$C$3,0,10*ROW('Water Data'!C137)))</f>
        <v/>
      </c>
      <c r="D140" s="243"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3"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3"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3"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3"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3"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3"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3"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3"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3"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3"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3"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3"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3"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3"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3"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3"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3"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4"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4"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4"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4"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4"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4"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4"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4"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4"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4"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4"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4"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4"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4"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4"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4"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4"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4"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4"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4"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4"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4"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4"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4"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4"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4"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4"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4"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4"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4"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5"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5"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5"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5"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5"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5"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5"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5"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5"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5"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5"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5"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5"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5"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5"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5"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5"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5"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2" t="str">
        <f ca="true">+IF(OFFSET('Water Data'!$C$28,0,10*ROW('Water Data'!C134))="","",OFFSET('Water Data'!$C$28,0,10*ROW('Water Data'!C134)))</f>
        <v/>
      </c>
      <c r="BT140" s="32" t="str">
        <f ca="true">+IF(OFFSET('Water Data'!$C$29,0,10*ROW('Water Data'!C134))="","",OFFSET('Water Data'!$C$29,0,10*ROW('Water Data'!C134)))</f>
        <v/>
      </c>
      <c r="BU140" s="32" t="str">
        <f ca="true">+IF(OFFSET('Water Data'!$C$30,0,10*ROW('Water Data'!C134))="","",OFFSET('Water Data'!$C$30,0,10*ROW('Water Data'!C134)))</f>
        <v/>
      </c>
      <c r="BV140" s="32" t="str">
        <f ca="true">+IF(OFFSET('Water Data'!$D$28,0,10*ROW('Water Data'!D134))="","",OFFSET('Water Data'!$D$28,0,10*ROW('Water Data'!D134)))</f>
        <v/>
      </c>
      <c r="BW140" s="32" t="str">
        <f ca="true">+IF(OFFSET('Water Data'!$D$29,0,10*ROW('Water Data'!D134))="","",OFFSET('Water Data'!$D$29,0,10*ROW('Water Data'!D134)))</f>
        <v/>
      </c>
      <c r="BX140" s="32" t="str">
        <f ca="true">+IF(OFFSET('Water Data'!$D$30,0,10*ROW('Water Data'!D134))="","",OFFSET('Water Data'!$D$30,0,10*ROW('Water Data'!D134)))</f>
        <v/>
      </c>
      <c r="BY140" s="32" t="str">
        <f ca="true">+IF(OFFSET('Water Data'!$E$28,0,10*ROW('Water Data'!E134))="","",OFFSET('Water Data'!$E$28,0,10*ROW('Water Data'!E134)))</f>
        <v/>
      </c>
      <c r="BZ140" s="32" t="str">
        <f ca="true">+IF(OFFSET('Water Data'!$E$29,0,10*ROW('Water Data'!E134))="","",OFFSET('Water Data'!$E$29,0,10*ROW('Water Data'!E134)))</f>
        <v/>
      </c>
      <c r="CA140" s="32" t="str">
        <f ca="true">+IF(OFFSET('Water Data'!$E$30,0,10*ROW('Water Data'!E134))="","",OFFSET('Water Data'!$E$30,0,10*ROW('Water Data'!E134)))</f>
        <v/>
      </c>
      <c r="CB140" s="32" t="str">
        <f ca="true">+IF(OFFSET('Water Data'!$F$28,0,10*ROW('Water Data'!F134))="","",OFFSET('Water Data'!$F$28,0,10*ROW('Water Data'!F134)))</f>
        <v/>
      </c>
      <c r="CC140" s="32" t="str">
        <f ca="true">+IF(OFFSET('Water Data'!$F$29,0,10*ROW('Water Data'!F134))="","",OFFSET('Water Data'!$F$29,0,10*ROW('Water Data'!F134)))</f>
        <v/>
      </c>
      <c r="CD140" s="32" t="str">
        <f ca="true">+IF(OFFSET('Water Data'!$F$30,0,10*ROW('Water Data'!F134))="","",OFFSET('Water Data'!$F$30,0,10*ROW('Water Data'!F134)))</f>
        <v/>
      </c>
      <c r="CE140" s="32" t="str">
        <f ca="true">+IF(OFFSET('Water Data'!$G$28,0,10*ROW('Water Data'!G134))="","",OFFSET('Water Data'!$G$28,0,10*ROW('Water Data'!G134)))</f>
        <v/>
      </c>
      <c r="CF140" s="32" t="str">
        <f ca="true">+IF(OFFSET('Water Data'!$G$29,0,10*ROW('Water Data'!G134))="","",OFFSET('Water Data'!$G$29,0,10*ROW('Water Data'!G134)))</f>
        <v/>
      </c>
      <c r="CG140" s="32" t="str">
        <f ca="true">+IF(OFFSET('Water Data'!$G$30,0,10*ROW('Water Data'!G134))="","",OFFSET('Water Data'!$G$30,0,10*ROW('Water Data'!G134)))</f>
        <v/>
      </c>
      <c r="CH140" s="32" t="str">
        <f ca="true">+IF(OFFSET('Water Data'!$H$28,0,10*ROW('Water Data'!H134))="","",OFFSET('Water Data'!$H$28,0,10*ROW('Water Data'!H134)))</f>
        <v/>
      </c>
      <c r="CI140" s="32" t="str">
        <f ca="true">+IF(OFFSET('Water Data'!$H$29,0,10*ROW('Water Data'!H134))="","",OFFSET('Water Data'!$H$29,0,10*ROW('Water Data'!H134)))</f>
        <v/>
      </c>
      <c r="CJ140" s="32" t="str">
        <f ca="true">+IF(OFFSET('Water Data'!$H$30,0,10*ROW('Water Data'!H134))="","",OFFSET('Water Data'!$H$30,0,10*ROW('Water Data'!H134)))</f>
        <v/>
      </c>
      <c r="CK140" s="32" t="str">
        <f ca="true">+IF(OFFSET('Sanitation Data'!$C$29,0,10*ROW('Sanitation Data'!C134))="","",OFFSET('Sanitation Data'!$C$29,0,10*ROW('Sanitation Data'!C134)))</f>
        <v/>
      </c>
      <c r="CL140" s="32" t="str">
        <f ca="true">+IF(OFFSET('Sanitation Data'!$C$30,0,10*ROW('Sanitation Data'!C134))="","",OFFSET('Sanitation Data'!$C$30,0,10*ROW('Sanitation Data'!C134)))</f>
        <v/>
      </c>
      <c r="CM140" s="32" t="str">
        <f ca="true">+IF(OFFSET('Sanitation Data'!$C$31,0,10*ROW('Sanitation Data'!C134))="","",OFFSET('Sanitation Data'!$C$31,0,10*ROW('Sanitation Data'!C134)))</f>
        <v/>
      </c>
      <c r="CN140" s="32" t="str">
        <f ca="true">+IF(OFFSET('Sanitation Data'!$C$32,0,10*ROW('Sanitation Data'!C134))="","",OFFSET('Sanitation Data'!$C$32,0,10*ROW('Sanitation Data'!C134)))</f>
        <v/>
      </c>
      <c r="CO140" s="32" t="str">
        <f ca="true">+IF(OFFSET('Sanitation Data'!$C$33,0,10*ROW('Sanitation Data'!C134))="","",OFFSET('Sanitation Data'!$C$33,0,10*ROW('Sanitation Data'!C134)))</f>
        <v/>
      </c>
      <c r="CP140" s="32" t="str">
        <f ca="true">+IF(OFFSET('Sanitation Data'!$D$29,0,10*ROW('Sanitation Data'!D134))="","",OFFSET('Sanitation Data'!$D$29,0,10*ROW('Sanitation Data'!D134)))</f>
        <v/>
      </c>
      <c r="CQ140" s="32" t="str">
        <f ca="true">+IF(OFFSET('Sanitation Data'!$D$30,0,10*ROW('Sanitation Data'!D134))="","",OFFSET('Sanitation Data'!$D$30,0,10*ROW('Sanitation Data'!D134)))</f>
        <v/>
      </c>
      <c r="CR140" s="32" t="str">
        <f ca="true">+IF(OFFSET('Sanitation Data'!$D$31,0,10*ROW('Sanitation Data'!D134))="","",OFFSET('Sanitation Data'!$D$31,0,10*ROW('Sanitation Data'!D134)))</f>
        <v/>
      </c>
      <c r="CS140" s="32" t="str">
        <f ca="true">+IF(OFFSET('Sanitation Data'!$D$32,0,10*ROW('Sanitation Data'!D134))="","",OFFSET('Sanitation Data'!$D$32,0,10*ROW('Sanitation Data'!D134)))</f>
        <v/>
      </c>
      <c r="CT140" s="32" t="str">
        <f ca="true">+IF(OFFSET('Sanitation Data'!$D$33,0,10*ROW('Sanitation Data'!D134))="","",OFFSET('Sanitation Data'!$D$33,0,10*ROW('Sanitation Data'!D134)))</f>
        <v/>
      </c>
      <c r="CU140" s="32" t="str">
        <f ca="true">+IF(OFFSET('Sanitation Data'!$E$29,0,10*ROW('Sanitation Data'!E134))="","",OFFSET('Sanitation Data'!$E$29,0,10*ROW('Sanitation Data'!E134)))</f>
        <v/>
      </c>
      <c r="CV140" s="32" t="str">
        <f ca="true">+IF(OFFSET('Sanitation Data'!$E$30,0,10*ROW('Sanitation Data'!E134))="","",OFFSET('Sanitation Data'!$E$30,0,10*ROW('Sanitation Data'!E134)))</f>
        <v/>
      </c>
      <c r="CW140" s="32" t="str">
        <f ca="true">+IF(OFFSET('Sanitation Data'!$E$31,0,10*ROW('Sanitation Data'!E134))="","",OFFSET('Sanitation Data'!$E$31,0,10*ROW('Sanitation Data'!E134)))</f>
        <v/>
      </c>
      <c r="CX140" s="32" t="str">
        <f ca="true">+IF(OFFSET('Sanitation Data'!$E$32,0,10*ROW('Sanitation Data'!E134))="","",OFFSET('Sanitation Data'!$E$32,0,10*ROW('Sanitation Data'!E134)))</f>
        <v/>
      </c>
      <c r="CY140" s="32" t="str">
        <f ca="true">+IF(OFFSET('Sanitation Data'!$E$33,0,10*ROW('Sanitation Data'!E134))="","",OFFSET('Sanitation Data'!$E$33,0,10*ROW('Sanitation Data'!E134)))</f>
        <v/>
      </c>
      <c r="CZ140" s="32" t="str">
        <f ca="true">+IF(OFFSET('Sanitation Data'!$F$29,0,10*ROW('Sanitation Data'!F134))="","",OFFSET('Sanitation Data'!$F$29,0,10*ROW('Sanitation Data'!F134)))</f>
        <v/>
      </c>
      <c r="DA140" s="32" t="str">
        <f ca="true">+IF(OFFSET('Sanitation Data'!$F$30,0,10*ROW('Sanitation Data'!F134))="","",OFFSET('Sanitation Data'!$F$30,0,10*ROW('Sanitation Data'!F134)))</f>
        <v/>
      </c>
      <c r="DB140" s="32" t="str">
        <f ca="true">+IF(OFFSET('Sanitation Data'!$F$31,0,10*ROW('Sanitation Data'!F134))="","",OFFSET('Sanitation Data'!$F$31,0,10*ROW('Sanitation Data'!F134)))</f>
        <v/>
      </c>
      <c r="DC140" s="32" t="str">
        <f ca="true">+IF(OFFSET('Sanitation Data'!$F$32,0,10*ROW('Sanitation Data'!F134))="","",OFFSET('Sanitation Data'!$F$32,0,10*ROW('Sanitation Data'!F134)))</f>
        <v/>
      </c>
      <c r="DD140" s="32" t="str">
        <f ca="true">+IF(OFFSET('Sanitation Data'!$F$33,0,10*ROW('Sanitation Data'!F134))="","",OFFSET('Sanitation Data'!$F$33,0,10*ROW('Sanitation Data'!F134)))</f>
        <v/>
      </c>
      <c r="DE140" s="32" t="str">
        <f ca="true">+IF(OFFSET('Sanitation Data'!$G$29,0,10*ROW('Sanitation Data'!G134))="","",OFFSET('Sanitation Data'!$G$29,0,10*ROW('Sanitation Data'!G134)))</f>
        <v/>
      </c>
      <c r="DF140" s="32" t="str">
        <f ca="true">+IF(OFFSET('Sanitation Data'!$G$30,0,10*ROW('Sanitation Data'!G134))="","",OFFSET('Sanitation Data'!$G$30,0,10*ROW('Sanitation Data'!G134)))</f>
        <v/>
      </c>
      <c r="DG140" s="32" t="str">
        <f ca="true">+IF(OFFSET('Sanitation Data'!$G$31,0,10*ROW('Sanitation Data'!G134))="","",OFFSET('Sanitation Data'!$G$31,0,10*ROW('Sanitation Data'!G134)))</f>
        <v/>
      </c>
      <c r="DH140" s="32" t="str">
        <f ca="true">+IF(OFFSET('Sanitation Data'!$G$32,0,10*ROW('Sanitation Data'!G134))="","",OFFSET('Sanitation Data'!$G$32,0,10*ROW('Sanitation Data'!G134)))</f>
        <v/>
      </c>
      <c r="DI140" s="32" t="str">
        <f ca="true">+IF(OFFSET('Sanitation Data'!$G$33,0,10*ROW('Sanitation Data'!G134))="","",OFFSET('Sanitation Data'!$G$33,0,10*ROW('Sanitation Data'!G134)))</f>
        <v/>
      </c>
      <c r="DJ140" s="32" t="str">
        <f ca="true">+IF(OFFSET('Sanitation Data'!$H$29,0,10*ROW('Sanitation Data'!H134))="","",OFFSET('Sanitation Data'!$H$29,0,10*ROW('Sanitation Data'!H134)))</f>
        <v/>
      </c>
      <c r="DK140" s="32" t="str">
        <f ca="true">+IF(OFFSET('Sanitation Data'!$H$30,0,10*ROW('Sanitation Data'!H134))="","",OFFSET('Sanitation Data'!$H$30,0,10*ROW('Sanitation Data'!H134)))</f>
        <v/>
      </c>
      <c r="DL140" s="32" t="str">
        <f ca="true">+IF(OFFSET('Sanitation Data'!$H$31,0,10*ROW('Sanitation Data'!H134))="","",OFFSET('Sanitation Data'!$H$31,0,10*ROW('Sanitation Data'!H134)))</f>
        <v/>
      </c>
      <c r="DM140" s="32" t="str">
        <f ca="true">+IF(OFFSET('Sanitation Data'!$H$32,0,10*ROW('Sanitation Data'!H134))="","",OFFSET('Sanitation Data'!$H$32,0,10*ROW('Sanitation Data'!H134)))</f>
        <v/>
      </c>
      <c r="DN140" s="32" t="str">
        <f ca="true">+IF(OFFSET('Sanitation Data'!$H$33,0,10*ROW('Sanitation Data'!H134))="","",OFFSET('Sanitation Data'!$H$33,0,10*ROW('Sanitation Data'!H134)))</f>
        <v/>
      </c>
      <c r="DO140" s="32" t="str">
        <f ca="true">+IF(OFFSET('Hygiene Data'!$C$12,0,10*ROW('Hygiene Data'!C134))="","",OFFSET('Hygiene Data'!$C$12,0,10*ROW('Hygiene Data'!C134)))</f>
        <v/>
      </c>
      <c r="DP140" s="32" t="str">
        <f ca="true">+IF(OFFSET('Hygiene Data'!$C$13,0,10*ROW('Hygiene Data'!C134))="","",OFFSET('Hygiene Data'!$C$13,0,10*ROW('Hygiene Data'!C134)))</f>
        <v/>
      </c>
      <c r="DQ140" s="32" t="str">
        <f ca="true">+IF(OFFSET('Hygiene Data'!$C$14,0,10*ROW('Hygiene Data'!C134))="","",OFFSET('Hygiene Data'!$C$14,0,10*ROW('Hygiene Data'!C134)))</f>
        <v/>
      </c>
      <c r="DR140" s="32" t="str">
        <f ca="true">+IF(OFFSET('Hygiene Data'!$D$12,0,10*ROW('Hygiene Data'!D134))="","",OFFSET('Hygiene Data'!$D$12,0,10*ROW('Hygiene Data'!D134)))</f>
        <v/>
      </c>
      <c r="DS140" s="32" t="str">
        <f ca="true">+IF(OFFSET('Hygiene Data'!$D$13,0,10*ROW('Hygiene Data'!D134))="","",OFFSET('Hygiene Data'!$D$13,0,10*ROW('Hygiene Data'!D134)))</f>
        <v/>
      </c>
      <c r="DT140" s="32" t="str">
        <f ca="true">+IF(OFFSET('Hygiene Data'!$D$14,0,10*ROW('Hygiene Data'!D134))="","",OFFSET('Hygiene Data'!$D$14,0,10*ROW('Hygiene Data'!D134)))</f>
        <v/>
      </c>
      <c r="DU140" s="32" t="str">
        <f ca="true">+IF(OFFSET('Hygiene Data'!$E$12,0,10*ROW('Hygiene Data'!E134))="","",OFFSET('Hygiene Data'!$E$12,0,10*ROW('Hygiene Data'!E134)))</f>
        <v/>
      </c>
      <c r="DV140" s="32" t="str">
        <f ca="true">+IF(OFFSET('Hygiene Data'!$E$13,0,10*ROW('Hygiene Data'!E134))="","",OFFSET('Hygiene Data'!$E$13,0,10*ROW('Hygiene Data'!E134)))</f>
        <v/>
      </c>
      <c r="DW140" s="32" t="str">
        <f ca="true">+IF(OFFSET('Hygiene Data'!$E$14,0,10*ROW('Hygiene Data'!E134))="","",OFFSET('Hygiene Data'!$E$14,0,10*ROW('Hygiene Data'!E134)))</f>
        <v/>
      </c>
      <c r="DX140" s="32" t="str">
        <f ca="true">+IF(OFFSET('Hygiene Data'!$F$12,0,10*ROW('Hygiene Data'!F134))="","",OFFSET('Hygiene Data'!$F$12,0,10*ROW('Hygiene Data'!F134)))</f>
        <v/>
      </c>
      <c r="DY140" s="32" t="str">
        <f ca="true">+IF(OFFSET('Hygiene Data'!$F$13,0,10*ROW('Hygiene Data'!F134))="","",OFFSET('Hygiene Data'!$F$13,0,10*ROW('Hygiene Data'!F134)))</f>
        <v/>
      </c>
      <c r="DZ140" s="32" t="str">
        <f ca="true">+IF(OFFSET('Hygiene Data'!$F$14,0,10*ROW('Hygiene Data'!F134))="","",OFFSET('Hygiene Data'!$F$14,0,10*ROW('Hygiene Data'!F134)))</f>
        <v/>
      </c>
      <c r="EA140" s="32" t="str">
        <f ca="true">+IF(OFFSET('Hygiene Data'!$G$12,0,10*ROW('Hygiene Data'!G134))="","",OFFSET('Hygiene Data'!$G$12,0,10*ROW('Hygiene Data'!G134)))</f>
        <v/>
      </c>
      <c r="EB140" s="32" t="str">
        <f ca="true">+IF(OFFSET('Hygiene Data'!$G$13,0,10*ROW('Hygiene Data'!G134))="","",OFFSET('Hygiene Data'!$G$13,0,10*ROW('Hygiene Data'!G134)))</f>
        <v/>
      </c>
      <c r="EC140" s="32" t="str">
        <f ca="true">+IF(OFFSET('Hygiene Data'!$G$14,0,10*ROW('Hygiene Data'!G134))="","",OFFSET('Hygiene Data'!$G$14,0,10*ROW('Hygiene Data'!G134)))</f>
        <v/>
      </c>
      <c r="ED140" s="32" t="str">
        <f ca="true">+IF(OFFSET('Hygiene Data'!$H$12,0,10*ROW('Hygiene Data'!H134))="","",OFFSET('Hygiene Data'!$H$12,0,10*ROW('Hygiene Data'!H134)))</f>
        <v/>
      </c>
      <c r="EE140" s="32" t="str">
        <f ca="true">+IF(OFFSET('Hygiene Data'!$H$13,0,10*ROW('Hygiene Data'!H134))="","",OFFSET('Hygiene Data'!$H$13,0,10*ROW('Hygiene Data'!H134)))</f>
        <v/>
      </c>
      <c r="EF140" s="32" t="str">
        <f ca="true">+IF(OFFSET('Hygiene Data'!$H$14,0,10*ROW('Hygiene Data'!H134))="","",OFFSET('Hygiene Data'!$H$14,0,10*ROW('Hygiene Data'!H134)))</f>
        <v/>
      </c>
    </row>
    <row r="141" x14ac:dyDescent="0.2">
      <c r="A141" s="55" t="str">
        <f ca="true">+IF(OFFSET('Water Data'!$B$1,0,10*ROW('Water Data'!B138))="","",OFFSET('Water Data'!$B$1,0,10*ROW('Water Data'!B138)))</f>
        <v/>
      </c>
      <c r="B141" s="55" t="str">
        <f ca="true">+IF(OFFSET('Water Data'!$A$3,0,10*ROW('Water Data'!A138))="","",OFFSET('Water Data'!$A$3,0,10*ROW('Water Data'!A138)))</f>
        <v/>
      </c>
      <c r="C141" s="55" t="str">
        <f ca="true">+IF(OFFSET('Water Data'!$C$3,0,10*ROW('Water Data'!C138))="","",OFFSET('Water Data'!$C$3,0,10*ROW('Water Data'!C138)))</f>
        <v/>
      </c>
      <c r="D141" s="243"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3"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3"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3"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3"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3"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3"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3"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3"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3"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3"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3"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3"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3"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3"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3"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3"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3"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4"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4"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4"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4"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4"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4"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4"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4"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4"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4"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4"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4"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4"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4"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4"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4"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4"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4"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4"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4"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4"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4"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4"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4"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4"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4"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4"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4"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4"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4"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5"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5"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5"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5"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5"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5"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5"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5"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5"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5"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5"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5"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5"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5"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5"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5"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5"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5"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2" t="str">
        <f ca="true">+IF(OFFSET('Water Data'!$C$28,0,10*ROW('Water Data'!C135))="","",OFFSET('Water Data'!$C$28,0,10*ROW('Water Data'!C135)))</f>
        <v/>
      </c>
      <c r="BT141" s="32" t="str">
        <f ca="true">+IF(OFFSET('Water Data'!$C$29,0,10*ROW('Water Data'!C135))="","",OFFSET('Water Data'!$C$29,0,10*ROW('Water Data'!C135)))</f>
        <v/>
      </c>
      <c r="BU141" s="32" t="str">
        <f ca="true">+IF(OFFSET('Water Data'!$C$30,0,10*ROW('Water Data'!C135))="","",OFFSET('Water Data'!$C$30,0,10*ROW('Water Data'!C135)))</f>
        <v/>
      </c>
      <c r="BV141" s="32" t="str">
        <f ca="true">+IF(OFFSET('Water Data'!$D$28,0,10*ROW('Water Data'!D135))="","",OFFSET('Water Data'!$D$28,0,10*ROW('Water Data'!D135)))</f>
        <v/>
      </c>
      <c r="BW141" s="32" t="str">
        <f ca="true">+IF(OFFSET('Water Data'!$D$29,0,10*ROW('Water Data'!D135))="","",OFFSET('Water Data'!$D$29,0,10*ROW('Water Data'!D135)))</f>
        <v/>
      </c>
      <c r="BX141" s="32" t="str">
        <f ca="true">+IF(OFFSET('Water Data'!$D$30,0,10*ROW('Water Data'!D135))="","",OFFSET('Water Data'!$D$30,0,10*ROW('Water Data'!D135)))</f>
        <v/>
      </c>
      <c r="BY141" s="32" t="str">
        <f ca="true">+IF(OFFSET('Water Data'!$E$28,0,10*ROW('Water Data'!E135))="","",OFFSET('Water Data'!$E$28,0,10*ROW('Water Data'!E135)))</f>
        <v/>
      </c>
      <c r="BZ141" s="32" t="str">
        <f ca="true">+IF(OFFSET('Water Data'!$E$29,0,10*ROW('Water Data'!E135))="","",OFFSET('Water Data'!$E$29,0,10*ROW('Water Data'!E135)))</f>
        <v/>
      </c>
      <c r="CA141" s="32" t="str">
        <f ca="true">+IF(OFFSET('Water Data'!$E$30,0,10*ROW('Water Data'!E135))="","",OFFSET('Water Data'!$E$30,0,10*ROW('Water Data'!E135)))</f>
        <v/>
      </c>
      <c r="CB141" s="32" t="str">
        <f ca="true">+IF(OFFSET('Water Data'!$F$28,0,10*ROW('Water Data'!F135))="","",OFFSET('Water Data'!$F$28,0,10*ROW('Water Data'!F135)))</f>
        <v/>
      </c>
      <c r="CC141" s="32" t="str">
        <f ca="true">+IF(OFFSET('Water Data'!$F$29,0,10*ROW('Water Data'!F135))="","",OFFSET('Water Data'!$F$29,0,10*ROW('Water Data'!F135)))</f>
        <v/>
      </c>
      <c r="CD141" s="32" t="str">
        <f ca="true">+IF(OFFSET('Water Data'!$F$30,0,10*ROW('Water Data'!F135))="","",OFFSET('Water Data'!$F$30,0,10*ROW('Water Data'!F135)))</f>
        <v/>
      </c>
      <c r="CE141" s="32" t="str">
        <f ca="true">+IF(OFFSET('Water Data'!$G$28,0,10*ROW('Water Data'!G135))="","",OFFSET('Water Data'!$G$28,0,10*ROW('Water Data'!G135)))</f>
        <v/>
      </c>
      <c r="CF141" s="32" t="str">
        <f ca="true">+IF(OFFSET('Water Data'!$G$29,0,10*ROW('Water Data'!G135))="","",OFFSET('Water Data'!$G$29,0,10*ROW('Water Data'!G135)))</f>
        <v/>
      </c>
      <c r="CG141" s="32" t="str">
        <f ca="true">+IF(OFFSET('Water Data'!$G$30,0,10*ROW('Water Data'!G135))="","",OFFSET('Water Data'!$G$30,0,10*ROW('Water Data'!G135)))</f>
        <v/>
      </c>
      <c r="CH141" s="32" t="str">
        <f ca="true">+IF(OFFSET('Water Data'!$H$28,0,10*ROW('Water Data'!H135))="","",OFFSET('Water Data'!$H$28,0,10*ROW('Water Data'!H135)))</f>
        <v/>
      </c>
      <c r="CI141" s="32" t="str">
        <f ca="true">+IF(OFFSET('Water Data'!$H$29,0,10*ROW('Water Data'!H135))="","",OFFSET('Water Data'!$H$29,0,10*ROW('Water Data'!H135)))</f>
        <v/>
      </c>
      <c r="CJ141" s="32" t="str">
        <f ca="true">+IF(OFFSET('Water Data'!$H$30,0,10*ROW('Water Data'!H135))="","",OFFSET('Water Data'!$H$30,0,10*ROW('Water Data'!H135)))</f>
        <v/>
      </c>
      <c r="CK141" s="32" t="str">
        <f ca="true">+IF(OFFSET('Sanitation Data'!$C$29,0,10*ROW('Sanitation Data'!C135))="","",OFFSET('Sanitation Data'!$C$29,0,10*ROW('Sanitation Data'!C135)))</f>
        <v/>
      </c>
      <c r="CL141" s="32" t="str">
        <f ca="true">+IF(OFFSET('Sanitation Data'!$C$30,0,10*ROW('Sanitation Data'!C135))="","",OFFSET('Sanitation Data'!$C$30,0,10*ROW('Sanitation Data'!C135)))</f>
        <v/>
      </c>
      <c r="CM141" s="32" t="str">
        <f ca="true">+IF(OFFSET('Sanitation Data'!$C$31,0,10*ROW('Sanitation Data'!C135))="","",OFFSET('Sanitation Data'!$C$31,0,10*ROW('Sanitation Data'!C135)))</f>
        <v/>
      </c>
      <c r="CN141" s="32" t="str">
        <f ca="true">+IF(OFFSET('Sanitation Data'!$C$32,0,10*ROW('Sanitation Data'!C135))="","",OFFSET('Sanitation Data'!$C$32,0,10*ROW('Sanitation Data'!C135)))</f>
        <v/>
      </c>
      <c r="CO141" s="32" t="str">
        <f ca="true">+IF(OFFSET('Sanitation Data'!$C$33,0,10*ROW('Sanitation Data'!C135))="","",OFFSET('Sanitation Data'!$C$33,0,10*ROW('Sanitation Data'!C135)))</f>
        <v/>
      </c>
      <c r="CP141" s="32" t="str">
        <f ca="true">+IF(OFFSET('Sanitation Data'!$D$29,0,10*ROW('Sanitation Data'!D135))="","",OFFSET('Sanitation Data'!$D$29,0,10*ROW('Sanitation Data'!D135)))</f>
        <v/>
      </c>
      <c r="CQ141" s="32" t="str">
        <f ca="true">+IF(OFFSET('Sanitation Data'!$D$30,0,10*ROW('Sanitation Data'!D135))="","",OFFSET('Sanitation Data'!$D$30,0,10*ROW('Sanitation Data'!D135)))</f>
        <v/>
      </c>
      <c r="CR141" s="32" t="str">
        <f ca="true">+IF(OFFSET('Sanitation Data'!$D$31,0,10*ROW('Sanitation Data'!D135))="","",OFFSET('Sanitation Data'!$D$31,0,10*ROW('Sanitation Data'!D135)))</f>
        <v/>
      </c>
      <c r="CS141" s="32" t="str">
        <f ca="true">+IF(OFFSET('Sanitation Data'!$D$32,0,10*ROW('Sanitation Data'!D135))="","",OFFSET('Sanitation Data'!$D$32,0,10*ROW('Sanitation Data'!D135)))</f>
        <v/>
      </c>
      <c r="CT141" s="32" t="str">
        <f ca="true">+IF(OFFSET('Sanitation Data'!$D$33,0,10*ROW('Sanitation Data'!D135))="","",OFFSET('Sanitation Data'!$D$33,0,10*ROW('Sanitation Data'!D135)))</f>
        <v/>
      </c>
      <c r="CU141" s="32" t="str">
        <f ca="true">+IF(OFFSET('Sanitation Data'!$E$29,0,10*ROW('Sanitation Data'!E135))="","",OFFSET('Sanitation Data'!$E$29,0,10*ROW('Sanitation Data'!E135)))</f>
        <v/>
      </c>
      <c r="CV141" s="32" t="str">
        <f ca="true">+IF(OFFSET('Sanitation Data'!$E$30,0,10*ROW('Sanitation Data'!E135))="","",OFFSET('Sanitation Data'!$E$30,0,10*ROW('Sanitation Data'!E135)))</f>
        <v/>
      </c>
      <c r="CW141" s="32" t="str">
        <f ca="true">+IF(OFFSET('Sanitation Data'!$E$31,0,10*ROW('Sanitation Data'!E135))="","",OFFSET('Sanitation Data'!$E$31,0,10*ROW('Sanitation Data'!E135)))</f>
        <v/>
      </c>
      <c r="CX141" s="32" t="str">
        <f ca="true">+IF(OFFSET('Sanitation Data'!$E$32,0,10*ROW('Sanitation Data'!E135))="","",OFFSET('Sanitation Data'!$E$32,0,10*ROW('Sanitation Data'!E135)))</f>
        <v/>
      </c>
      <c r="CY141" s="32" t="str">
        <f ca="true">+IF(OFFSET('Sanitation Data'!$E$33,0,10*ROW('Sanitation Data'!E135))="","",OFFSET('Sanitation Data'!$E$33,0,10*ROW('Sanitation Data'!E135)))</f>
        <v/>
      </c>
      <c r="CZ141" s="32" t="str">
        <f ca="true">+IF(OFFSET('Sanitation Data'!$F$29,0,10*ROW('Sanitation Data'!F135))="","",OFFSET('Sanitation Data'!$F$29,0,10*ROW('Sanitation Data'!F135)))</f>
        <v/>
      </c>
      <c r="DA141" s="32" t="str">
        <f ca="true">+IF(OFFSET('Sanitation Data'!$F$30,0,10*ROW('Sanitation Data'!F135))="","",OFFSET('Sanitation Data'!$F$30,0,10*ROW('Sanitation Data'!F135)))</f>
        <v/>
      </c>
      <c r="DB141" s="32" t="str">
        <f ca="true">+IF(OFFSET('Sanitation Data'!$F$31,0,10*ROW('Sanitation Data'!F135))="","",OFFSET('Sanitation Data'!$F$31,0,10*ROW('Sanitation Data'!F135)))</f>
        <v/>
      </c>
      <c r="DC141" s="32" t="str">
        <f ca="true">+IF(OFFSET('Sanitation Data'!$F$32,0,10*ROW('Sanitation Data'!F135))="","",OFFSET('Sanitation Data'!$F$32,0,10*ROW('Sanitation Data'!F135)))</f>
        <v/>
      </c>
      <c r="DD141" s="32" t="str">
        <f ca="true">+IF(OFFSET('Sanitation Data'!$F$33,0,10*ROW('Sanitation Data'!F135))="","",OFFSET('Sanitation Data'!$F$33,0,10*ROW('Sanitation Data'!F135)))</f>
        <v/>
      </c>
      <c r="DE141" s="32" t="str">
        <f ca="true">+IF(OFFSET('Sanitation Data'!$G$29,0,10*ROW('Sanitation Data'!G135))="","",OFFSET('Sanitation Data'!$G$29,0,10*ROW('Sanitation Data'!G135)))</f>
        <v/>
      </c>
      <c r="DF141" s="32" t="str">
        <f ca="true">+IF(OFFSET('Sanitation Data'!$G$30,0,10*ROW('Sanitation Data'!G135))="","",OFFSET('Sanitation Data'!$G$30,0,10*ROW('Sanitation Data'!G135)))</f>
        <v/>
      </c>
      <c r="DG141" s="32" t="str">
        <f ca="true">+IF(OFFSET('Sanitation Data'!$G$31,0,10*ROW('Sanitation Data'!G135))="","",OFFSET('Sanitation Data'!$G$31,0,10*ROW('Sanitation Data'!G135)))</f>
        <v/>
      </c>
      <c r="DH141" s="32" t="str">
        <f ca="true">+IF(OFFSET('Sanitation Data'!$G$32,0,10*ROW('Sanitation Data'!G135))="","",OFFSET('Sanitation Data'!$G$32,0,10*ROW('Sanitation Data'!G135)))</f>
        <v/>
      </c>
      <c r="DI141" s="32" t="str">
        <f ca="true">+IF(OFFSET('Sanitation Data'!$G$33,0,10*ROW('Sanitation Data'!G135))="","",OFFSET('Sanitation Data'!$G$33,0,10*ROW('Sanitation Data'!G135)))</f>
        <v/>
      </c>
      <c r="DJ141" s="32" t="str">
        <f ca="true">+IF(OFFSET('Sanitation Data'!$H$29,0,10*ROW('Sanitation Data'!H135))="","",OFFSET('Sanitation Data'!$H$29,0,10*ROW('Sanitation Data'!H135)))</f>
        <v/>
      </c>
      <c r="DK141" s="32" t="str">
        <f ca="true">+IF(OFFSET('Sanitation Data'!$H$30,0,10*ROW('Sanitation Data'!H135))="","",OFFSET('Sanitation Data'!$H$30,0,10*ROW('Sanitation Data'!H135)))</f>
        <v/>
      </c>
      <c r="DL141" s="32" t="str">
        <f ca="true">+IF(OFFSET('Sanitation Data'!$H$31,0,10*ROW('Sanitation Data'!H135))="","",OFFSET('Sanitation Data'!$H$31,0,10*ROW('Sanitation Data'!H135)))</f>
        <v/>
      </c>
      <c r="DM141" s="32" t="str">
        <f ca="true">+IF(OFFSET('Sanitation Data'!$H$32,0,10*ROW('Sanitation Data'!H135))="","",OFFSET('Sanitation Data'!$H$32,0,10*ROW('Sanitation Data'!H135)))</f>
        <v/>
      </c>
      <c r="DN141" s="32" t="str">
        <f ca="true">+IF(OFFSET('Sanitation Data'!$H$33,0,10*ROW('Sanitation Data'!H135))="","",OFFSET('Sanitation Data'!$H$33,0,10*ROW('Sanitation Data'!H135)))</f>
        <v/>
      </c>
      <c r="DO141" s="32" t="str">
        <f ca="true">+IF(OFFSET('Hygiene Data'!$C$12,0,10*ROW('Hygiene Data'!C135))="","",OFFSET('Hygiene Data'!$C$12,0,10*ROW('Hygiene Data'!C135)))</f>
        <v/>
      </c>
      <c r="DP141" s="32" t="str">
        <f ca="true">+IF(OFFSET('Hygiene Data'!$C$13,0,10*ROW('Hygiene Data'!C135))="","",OFFSET('Hygiene Data'!$C$13,0,10*ROW('Hygiene Data'!C135)))</f>
        <v/>
      </c>
      <c r="DQ141" s="32" t="str">
        <f ca="true">+IF(OFFSET('Hygiene Data'!$C$14,0,10*ROW('Hygiene Data'!C135))="","",OFFSET('Hygiene Data'!$C$14,0,10*ROW('Hygiene Data'!C135)))</f>
        <v/>
      </c>
      <c r="DR141" s="32" t="str">
        <f ca="true">+IF(OFFSET('Hygiene Data'!$D$12,0,10*ROW('Hygiene Data'!D135))="","",OFFSET('Hygiene Data'!$D$12,0,10*ROW('Hygiene Data'!D135)))</f>
        <v/>
      </c>
      <c r="DS141" s="32" t="str">
        <f ca="true">+IF(OFFSET('Hygiene Data'!$D$13,0,10*ROW('Hygiene Data'!D135))="","",OFFSET('Hygiene Data'!$D$13,0,10*ROW('Hygiene Data'!D135)))</f>
        <v/>
      </c>
      <c r="DT141" s="32" t="str">
        <f ca="true">+IF(OFFSET('Hygiene Data'!$D$14,0,10*ROW('Hygiene Data'!D135))="","",OFFSET('Hygiene Data'!$D$14,0,10*ROW('Hygiene Data'!D135)))</f>
        <v/>
      </c>
      <c r="DU141" s="32" t="str">
        <f ca="true">+IF(OFFSET('Hygiene Data'!$E$12,0,10*ROW('Hygiene Data'!E135))="","",OFFSET('Hygiene Data'!$E$12,0,10*ROW('Hygiene Data'!E135)))</f>
        <v/>
      </c>
      <c r="DV141" s="32" t="str">
        <f ca="true">+IF(OFFSET('Hygiene Data'!$E$13,0,10*ROW('Hygiene Data'!E135))="","",OFFSET('Hygiene Data'!$E$13,0,10*ROW('Hygiene Data'!E135)))</f>
        <v/>
      </c>
      <c r="DW141" s="32" t="str">
        <f ca="true">+IF(OFFSET('Hygiene Data'!$E$14,0,10*ROW('Hygiene Data'!E135))="","",OFFSET('Hygiene Data'!$E$14,0,10*ROW('Hygiene Data'!E135)))</f>
        <v/>
      </c>
      <c r="DX141" s="32" t="str">
        <f ca="true">+IF(OFFSET('Hygiene Data'!$F$12,0,10*ROW('Hygiene Data'!F135))="","",OFFSET('Hygiene Data'!$F$12,0,10*ROW('Hygiene Data'!F135)))</f>
        <v/>
      </c>
      <c r="DY141" s="32" t="str">
        <f ca="true">+IF(OFFSET('Hygiene Data'!$F$13,0,10*ROW('Hygiene Data'!F135))="","",OFFSET('Hygiene Data'!$F$13,0,10*ROW('Hygiene Data'!F135)))</f>
        <v/>
      </c>
      <c r="DZ141" s="32" t="str">
        <f ca="true">+IF(OFFSET('Hygiene Data'!$F$14,0,10*ROW('Hygiene Data'!F135))="","",OFFSET('Hygiene Data'!$F$14,0,10*ROW('Hygiene Data'!F135)))</f>
        <v/>
      </c>
      <c r="EA141" s="32" t="str">
        <f ca="true">+IF(OFFSET('Hygiene Data'!$G$12,0,10*ROW('Hygiene Data'!G135))="","",OFFSET('Hygiene Data'!$G$12,0,10*ROW('Hygiene Data'!G135)))</f>
        <v/>
      </c>
      <c r="EB141" s="32" t="str">
        <f ca="true">+IF(OFFSET('Hygiene Data'!$G$13,0,10*ROW('Hygiene Data'!G135))="","",OFFSET('Hygiene Data'!$G$13,0,10*ROW('Hygiene Data'!G135)))</f>
        <v/>
      </c>
      <c r="EC141" s="32" t="str">
        <f ca="true">+IF(OFFSET('Hygiene Data'!$G$14,0,10*ROW('Hygiene Data'!G135))="","",OFFSET('Hygiene Data'!$G$14,0,10*ROW('Hygiene Data'!G135)))</f>
        <v/>
      </c>
      <c r="ED141" s="32" t="str">
        <f ca="true">+IF(OFFSET('Hygiene Data'!$H$12,0,10*ROW('Hygiene Data'!H135))="","",OFFSET('Hygiene Data'!$H$12,0,10*ROW('Hygiene Data'!H135)))</f>
        <v/>
      </c>
      <c r="EE141" s="32" t="str">
        <f ca="true">+IF(OFFSET('Hygiene Data'!$H$13,0,10*ROW('Hygiene Data'!H135))="","",OFFSET('Hygiene Data'!$H$13,0,10*ROW('Hygiene Data'!H135)))</f>
        <v/>
      </c>
      <c r="EF141" s="32" t="str">
        <f ca="true">+IF(OFFSET('Hygiene Data'!$H$14,0,10*ROW('Hygiene Data'!H135))="","",OFFSET('Hygiene Data'!$H$14,0,10*ROW('Hygiene Data'!H135)))</f>
        <v/>
      </c>
    </row>
    <row r="142" x14ac:dyDescent="0.2">
      <c r="A142" s="55" t="str">
        <f ca="true">+IF(OFFSET('Water Data'!$B$1,0,10*ROW('Water Data'!B139))="","",OFFSET('Water Data'!$B$1,0,10*ROW('Water Data'!B139)))</f>
        <v/>
      </c>
      <c r="B142" s="55" t="str">
        <f ca="true">+IF(OFFSET('Water Data'!$A$3,0,10*ROW('Water Data'!A139))="","",OFFSET('Water Data'!$A$3,0,10*ROW('Water Data'!A139)))</f>
        <v/>
      </c>
      <c r="C142" s="55" t="str">
        <f ca="true">+IF(OFFSET('Water Data'!$C$3,0,10*ROW('Water Data'!C139))="","",OFFSET('Water Data'!$C$3,0,10*ROW('Water Data'!C139)))</f>
        <v/>
      </c>
      <c r="D142" s="243"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3"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3"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3"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3"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3"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3"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3"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3"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3"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3"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3"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3"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3"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3"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3"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3"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3"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4"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4"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4"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4"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4"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4"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4"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4"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4"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4"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4"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4"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4"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4"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4"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4"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4"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4"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4"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4"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4"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4"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4"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4"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4"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4"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4"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4"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4"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4"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5"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5"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5"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5"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5"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5"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5"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5"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5"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5"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5"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5"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5"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5"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5"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5"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5"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5"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2" t="str">
        <f ca="true">+IF(OFFSET('Water Data'!$C$28,0,10*ROW('Water Data'!C136))="","",OFFSET('Water Data'!$C$28,0,10*ROW('Water Data'!C136)))</f>
        <v/>
      </c>
      <c r="BT142" s="32" t="str">
        <f ca="true">+IF(OFFSET('Water Data'!$C$29,0,10*ROW('Water Data'!C136))="","",OFFSET('Water Data'!$C$29,0,10*ROW('Water Data'!C136)))</f>
        <v/>
      </c>
      <c r="BU142" s="32" t="str">
        <f ca="true">+IF(OFFSET('Water Data'!$C$30,0,10*ROW('Water Data'!C136))="","",OFFSET('Water Data'!$C$30,0,10*ROW('Water Data'!C136)))</f>
        <v/>
      </c>
      <c r="BV142" s="32" t="str">
        <f ca="true">+IF(OFFSET('Water Data'!$D$28,0,10*ROW('Water Data'!D136))="","",OFFSET('Water Data'!$D$28,0,10*ROW('Water Data'!D136)))</f>
        <v/>
      </c>
      <c r="BW142" s="32" t="str">
        <f ca="true">+IF(OFFSET('Water Data'!$D$29,0,10*ROW('Water Data'!D136))="","",OFFSET('Water Data'!$D$29,0,10*ROW('Water Data'!D136)))</f>
        <v/>
      </c>
      <c r="BX142" s="32" t="str">
        <f ca="true">+IF(OFFSET('Water Data'!$D$30,0,10*ROW('Water Data'!D136))="","",OFFSET('Water Data'!$D$30,0,10*ROW('Water Data'!D136)))</f>
        <v/>
      </c>
      <c r="BY142" s="32" t="str">
        <f ca="true">+IF(OFFSET('Water Data'!$E$28,0,10*ROW('Water Data'!E136))="","",OFFSET('Water Data'!$E$28,0,10*ROW('Water Data'!E136)))</f>
        <v/>
      </c>
      <c r="BZ142" s="32" t="str">
        <f ca="true">+IF(OFFSET('Water Data'!$E$29,0,10*ROW('Water Data'!E136))="","",OFFSET('Water Data'!$E$29,0,10*ROW('Water Data'!E136)))</f>
        <v/>
      </c>
      <c r="CA142" s="32" t="str">
        <f ca="true">+IF(OFFSET('Water Data'!$E$30,0,10*ROW('Water Data'!E136))="","",OFFSET('Water Data'!$E$30,0,10*ROW('Water Data'!E136)))</f>
        <v/>
      </c>
      <c r="CB142" s="32" t="str">
        <f ca="true">+IF(OFFSET('Water Data'!$F$28,0,10*ROW('Water Data'!F136))="","",OFFSET('Water Data'!$F$28,0,10*ROW('Water Data'!F136)))</f>
        <v/>
      </c>
      <c r="CC142" s="32" t="str">
        <f ca="true">+IF(OFFSET('Water Data'!$F$29,0,10*ROW('Water Data'!F136))="","",OFFSET('Water Data'!$F$29,0,10*ROW('Water Data'!F136)))</f>
        <v/>
      </c>
      <c r="CD142" s="32" t="str">
        <f ca="true">+IF(OFFSET('Water Data'!$F$30,0,10*ROW('Water Data'!F136))="","",OFFSET('Water Data'!$F$30,0,10*ROW('Water Data'!F136)))</f>
        <v/>
      </c>
      <c r="CE142" s="32" t="str">
        <f ca="true">+IF(OFFSET('Water Data'!$G$28,0,10*ROW('Water Data'!G136))="","",OFFSET('Water Data'!$G$28,0,10*ROW('Water Data'!G136)))</f>
        <v/>
      </c>
      <c r="CF142" s="32" t="str">
        <f ca="true">+IF(OFFSET('Water Data'!$G$29,0,10*ROW('Water Data'!G136))="","",OFFSET('Water Data'!$G$29,0,10*ROW('Water Data'!G136)))</f>
        <v/>
      </c>
      <c r="CG142" s="32" t="str">
        <f ca="true">+IF(OFFSET('Water Data'!$G$30,0,10*ROW('Water Data'!G136))="","",OFFSET('Water Data'!$G$30,0,10*ROW('Water Data'!G136)))</f>
        <v/>
      </c>
      <c r="CH142" s="32" t="str">
        <f ca="true">+IF(OFFSET('Water Data'!$H$28,0,10*ROW('Water Data'!H136))="","",OFFSET('Water Data'!$H$28,0,10*ROW('Water Data'!H136)))</f>
        <v/>
      </c>
      <c r="CI142" s="32" t="str">
        <f ca="true">+IF(OFFSET('Water Data'!$H$29,0,10*ROW('Water Data'!H136))="","",OFFSET('Water Data'!$H$29,0,10*ROW('Water Data'!H136)))</f>
        <v/>
      </c>
      <c r="CJ142" s="32" t="str">
        <f ca="true">+IF(OFFSET('Water Data'!$H$30,0,10*ROW('Water Data'!H136))="","",OFFSET('Water Data'!$H$30,0,10*ROW('Water Data'!H136)))</f>
        <v/>
      </c>
      <c r="CK142" s="32" t="str">
        <f ca="true">+IF(OFFSET('Sanitation Data'!$C$29,0,10*ROW('Sanitation Data'!C136))="","",OFFSET('Sanitation Data'!$C$29,0,10*ROW('Sanitation Data'!C136)))</f>
        <v/>
      </c>
      <c r="CL142" s="32" t="str">
        <f ca="true">+IF(OFFSET('Sanitation Data'!$C$30,0,10*ROW('Sanitation Data'!C136))="","",OFFSET('Sanitation Data'!$C$30,0,10*ROW('Sanitation Data'!C136)))</f>
        <v/>
      </c>
      <c r="CM142" s="32" t="str">
        <f ca="true">+IF(OFFSET('Sanitation Data'!$C$31,0,10*ROW('Sanitation Data'!C136))="","",OFFSET('Sanitation Data'!$C$31,0,10*ROW('Sanitation Data'!C136)))</f>
        <v/>
      </c>
      <c r="CN142" s="32" t="str">
        <f ca="true">+IF(OFFSET('Sanitation Data'!$C$32,0,10*ROW('Sanitation Data'!C136))="","",OFFSET('Sanitation Data'!$C$32,0,10*ROW('Sanitation Data'!C136)))</f>
        <v/>
      </c>
      <c r="CO142" s="32" t="str">
        <f ca="true">+IF(OFFSET('Sanitation Data'!$C$33,0,10*ROW('Sanitation Data'!C136))="","",OFFSET('Sanitation Data'!$C$33,0,10*ROW('Sanitation Data'!C136)))</f>
        <v/>
      </c>
      <c r="CP142" s="32" t="str">
        <f ca="true">+IF(OFFSET('Sanitation Data'!$D$29,0,10*ROW('Sanitation Data'!D136))="","",OFFSET('Sanitation Data'!$D$29,0,10*ROW('Sanitation Data'!D136)))</f>
        <v/>
      </c>
      <c r="CQ142" s="32" t="str">
        <f ca="true">+IF(OFFSET('Sanitation Data'!$D$30,0,10*ROW('Sanitation Data'!D136))="","",OFFSET('Sanitation Data'!$D$30,0,10*ROW('Sanitation Data'!D136)))</f>
        <v/>
      </c>
      <c r="CR142" s="32" t="str">
        <f ca="true">+IF(OFFSET('Sanitation Data'!$D$31,0,10*ROW('Sanitation Data'!D136))="","",OFFSET('Sanitation Data'!$D$31,0,10*ROW('Sanitation Data'!D136)))</f>
        <v/>
      </c>
      <c r="CS142" s="32" t="str">
        <f ca="true">+IF(OFFSET('Sanitation Data'!$D$32,0,10*ROW('Sanitation Data'!D136))="","",OFFSET('Sanitation Data'!$D$32,0,10*ROW('Sanitation Data'!D136)))</f>
        <v/>
      </c>
      <c r="CT142" s="32" t="str">
        <f ca="true">+IF(OFFSET('Sanitation Data'!$D$33,0,10*ROW('Sanitation Data'!D136))="","",OFFSET('Sanitation Data'!$D$33,0,10*ROW('Sanitation Data'!D136)))</f>
        <v/>
      </c>
      <c r="CU142" s="32" t="str">
        <f ca="true">+IF(OFFSET('Sanitation Data'!$E$29,0,10*ROW('Sanitation Data'!E136))="","",OFFSET('Sanitation Data'!$E$29,0,10*ROW('Sanitation Data'!E136)))</f>
        <v/>
      </c>
      <c r="CV142" s="32" t="str">
        <f ca="true">+IF(OFFSET('Sanitation Data'!$E$30,0,10*ROW('Sanitation Data'!E136))="","",OFFSET('Sanitation Data'!$E$30,0,10*ROW('Sanitation Data'!E136)))</f>
        <v/>
      </c>
      <c r="CW142" s="32" t="str">
        <f ca="true">+IF(OFFSET('Sanitation Data'!$E$31,0,10*ROW('Sanitation Data'!E136))="","",OFFSET('Sanitation Data'!$E$31,0,10*ROW('Sanitation Data'!E136)))</f>
        <v/>
      </c>
      <c r="CX142" s="32" t="str">
        <f ca="true">+IF(OFFSET('Sanitation Data'!$E$32,0,10*ROW('Sanitation Data'!E136))="","",OFFSET('Sanitation Data'!$E$32,0,10*ROW('Sanitation Data'!E136)))</f>
        <v/>
      </c>
      <c r="CY142" s="32" t="str">
        <f ca="true">+IF(OFFSET('Sanitation Data'!$E$33,0,10*ROW('Sanitation Data'!E136))="","",OFFSET('Sanitation Data'!$E$33,0,10*ROW('Sanitation Data'!E136)))</f>
        <v/>
      </c>
      <c r="CZ142" s="32" t="str">
        <f ca="true">+IF(OFFSET('Sanitation Data'!$F$29,0,10*ROW('Sanitation Data'!F136))="","",OFFSET('Sanitation Data'!$F$29,0,10*ROW('Sanitation Data'!F136)))</f>
        <v/>
      </c>
      <c r="DA142" s="32" t="str">
        <f ca="true">+IF(OFFSET('Sanitation Data'!$F$30,0,10*ROW('Sanitation Data'!F136))="","",OFFSET('Sanitation Data'!$F$30,0,10*ROW('Sanitation Data'!F136)))</f>
        <v/>
      </c>
      <c r="DB142" s="32" t="str">
        <f ca="true">+IF(OFFSET('Sanitation Data'!$F$31,0,10*ROW('Sanitation Data'!F136))="","",OFFSET('Sanitation Data'!$F$31,0,10*ROW('Sanitation Data'!F136)))</f>
        <v/>
      </c>
      <c r="DC142" s="32" t="str">
        <f ca="true">+IF(OFFSET('Sanitation Data'!$F$32,0,10*ROW('Sanitation Data'!F136))="","",OFFSET('Sanitation Data'!$F$32,0,10*ROW('Sanitation Data'!F136)))</f>
        <v/>
      </c>
      <c r="DD142" s="32" t="str">
        <f ca="true">+IF(OFFSET('Sanitation Data'!$F$33,0,10*ROW('Sanitation Data'!F136))="","",OFFSET('Sanitation Data'!$F$33,0,10*ROW('Sanitation Data'!F136)))</f>
        <v/>
      </c>
      <c r="DE142" s="32" t="str">
        <f ca="true">+IF(OFFSET('Sanitation Data'!$G$29,0,10*ROW('Sanitation Data'!G136))="","",OFFSET('Sanitation Data'!$G$29,0,10*ROW('Sanitation Data'!G136)))</f>
        <v/>
      </c>
      <c r="DF142" s="32" t="str">
        <f ca="true">+IF(OFFSET('Sanitation Data'!$G$30,0,10*ROW('Sanitation Data'!G136))="","",OFFSET('Sanitation Data'!$G$30,0,10*ROW('Sanitation Data'!G136)))</f>
        <v/>
      </c>
      <c r="DG142" s="32" t="str">
        <f ca="true">+IF(OFFSET('Sanitation Data'!$G$31,0,10*ROW('Sanitation Data'!G136))="","",OFFSET('Sanitation Data'!$G$31,0,10*ROW('Sanitation Data'!G136)))</f>
        <v/>
      </c>
      <c r="DH142" s="32" t="str">
        <f ca="true">+IF(OFFSET('Sanitation Data'!$G$32,0,10*ROW('Sanitation Data'!G136))="","",OFFSET('Sanitation Data'!$G$32,0,10*ROW('Sanitation Data'!G136)))</f>
        <v/>
      </c>
      <c r="DI142" s="32" t="str">
        <f ca="true">+IF(OFFSET('Sanitation Data'!$G$33,0,10*ROW('Sanitation Data'!G136))="","",OFFSET('Sanitation Data'!$G$33,0,10*ROW('Sanitation Data'!G136)))</f>
        <v/>
      </c>
      <c r="DJ142" s="32" t="str">
        <f ca="true">+IF(OFFSET('Sanitation Data'!$H$29,0,10*ROW('Sanitation Data'!H136))="","",OFFSET('Sanitation Data'!$H$29,0,10*ROW('Sanitation Data'!H136)))</f>
        <v/>
      </c>
      <c r="DK142" s="32" t="str">
        <f ca="true">+IF(OFFSET('Sanitation Data'!$H$30,0,10*ROW('Sanitation Data'!H136))="","",OFFSET('Sanitation Data'!$H$30,0,10*ROW('Sanitation Data'!H136)))</f>
        <v/>
      </c>
      <c r="DL142" s="32" t="str">
        <f ca="true">+IF(OFFSET('Sanitation Data'!$H$31,0,10*ROW('Sanitation Data'!H136))="","",OFFSET('Sanitation Data'!$H$31,0,10*ROW('Sanitation Data'!H136)))</f>
        <v/>
      </c>
      <c r="DM142" s="32" t="str">
        <f ca="true">+IF(OFFSET('Sanitation Data'!$H$32,0,10*ROW('Sanitation Data'!H136))="","",OFFSET('Sanitation Data'!$H$32,0,10*ROW('Sanitation Data'!H136)))</f>
        <v/>
      </c>
      <c r="DN142" s="32" t="str">
        <f ca="true">+IF(OFFSET('Sanitation Data'!$H$33,0,10*ROW('Sanitation Data'!H136))="","",OFFSET('Sanitation Data'!$H$33,0,10*ROW('Sanitation Data'!H136)))</f>
        <v/>
      </c>
      <c r="DO142" s="32" t="str">
        <f ca="true">+IF(OFFSET('Hygiene Data'!$C$12,0,10*ROW('Hygiene Data'!C136))="","",OFFSET('Hygiene Data'!$C$12,0,10*ROW('Hygiene Data'!C136)))</f>
        <v/>
      </c>
      <c r="DP142" s="32" t="str">
        <f ca="true">+IF(OFFSET('Hygiene Data'!$C$13,0,10*ROW('Hygiene Data'!C136))="","",OFFSET('Hygiene Data'!$C$13,0,10*ROW('Hygiene Data'!C136)))</f>
        <v/>
      </c>
      <c r="DQ142" s="32" t="str">
        <f ca="true">+IF(OFFSET('Hygiene Data'!$C$14,0,10*ROW('Hygiene Data'!C136))="","",OFFSET('Hygiene Data'!$C$14,0,10*ROW('Hygiene Data'!C136)))</f>
        <v/>
      </c>
      <c r="DR142" s="32" t="str">
        <f ca="true">+IF(OFFSET('Hygiene Data'!$D$12,0,10*ROW('Hygiene Data'!D136))="","",OFFSET('Hygiene Data'!$D$12,0,10*ROW('Hygiene Data'!D136)))</f>
        <v/>
      </c>
      <c r="DS142" s="32" t="str">
        <f ca="true">+IF(OFFSET('Hygiene Data'!$D$13,0,10*ROW('Hygiene Data'!D136))="","",OFFSET('Hygiene Data'!$D$13,0,10*ROW('Hygiene Data'!D136)))</f>
        <v/>
      </c>
      <c r="DT142" s="32" t="str">
        <f ca="true">+IF(OFFSET('Hygiene Data'!$D$14,0,10*ROW('Hygiene Data'!D136))="","",OFFSET('Hygiene Data'!$D$14,0,10*ROW('Hygiene Data'!D136)))</f>
        <v/>
      </c>
      <c r="DU142" s="32" t="str">
        <f ca="true">+IF(OFFSET('Hygiene Data'!$E$12,0,10*ROW('Hygiene Data'!E136))="","",OFFSET('Hygiene Data'!$E$12,0,10*ROW('Hygiene Data'!E136)))</f>
        <v/>
      </c>
      <c r="DV142" s="32" t="str">
        <f ca="true">+IF(OFFSET('Hygiene Data'!$E$13,0,10*ROW('Hygiene Data'!E136))="","",OFFSET('Hygiene Data'!$E$13,0,10*ROW('Hygiene Data'!E136)))</f>
        <v/>
      </c>
      <c r="DW142" s="32" t="str">
        <f ca="true">+IF(OFFSET('Hygiene Data'!$E$14,0,10*ROW('Hygiene Data'!E136))="","",OFFSET('Hygiene Data'!$E$14,0,10*ROW('Hygiene Data'!E136)))</f>
        <v/>
      </c>
      <c r="DX142" s="32" t="str">
        <f ca="true">+IF(OFFSET('Hygiene Data'!$F$12,0,10*ROW('Hygiene Data'!F136))="","",OFFSET('Hygiene Data'!$F$12,0,10*ROW('Hygiene Data'!F136)))</f>
        <v/>
      </c>
      <c r="DY142" s="32" t="str">
        <f ca="true">+IF(OFFSET('Hygiene Data'!$F$13,0,10*ROW('Hygiene Data'!F136))="","",OFFSET('Hygiene Data'!$F$13,0,10*ROW('Hygiene Data'!F136)))</f>
        <v/>
      </c>
      <c r="DZ142" s="32" t="str">
        <f ca="true">+IF(OFFSET('Hygiene Data'!$F$14,0,10*ROW('Hygiene Data'!F136))="","",OFFSET('Hygiene Data'!$F$14,0,10*ROW('Hygiene Data'!F136)))</f>
        <v/>
      </c>
      <c r="EA142" s="32" t="str">
        <f ca="true">+IF(OFFSET('Hygiene Data'!$G$12,0,10*ROW('Hygiene Data'!G136))="","",OFFSET('Hygiene Data'!$G$12,0,10*ROW('Hygiene Data'!G136)))</f>
        <v/>
      </c>
      <c r="EB142" s="32" t="str">
        <f ca="true">+IF(OFFSET('Hygiene Data'!$G$13,0,10*ROW('Hygiene Data'!G136))="","",OFFSET('Hygiene Data'!$G$13,0,10*ROW('Hygiene Data'!G136)))</f>
        <v/>
      </c>
      <c r="EC142" s="32" t="str">
        <f ca="true">+IF(OFFSET('Hygiene Data'!$G$14,0,10*ROW('Hygiene Data'!G136))="","",OFFSET('Hygiene Data'!$G$14,0,10*ROW('Hygiene Data'!G136)))</f>
        <v/>
      </c>
      <c r="ED142" s="32" t="str">
        <f ca="true">+IF(OFFSET('Hygiene Data'!$H$12,0,10*ROW('Hygiene Data'!H136))="","",OFFSET('Hygiene Data'!$H$12,0,10*ROW('Hygiene Data'!H136)))</f>
        <v/>
      </c>
      <c r="EE142" s="32" t="str">
        <f ca="true">+IF(OFFSET('Hygiene Data'!$H$13,0,10*ROW('Hygiene Data'!H136))="","",OFFSET('Hygiene Data'!$H$13,0,10*ROW('Hygiene Data'!H136)))</f>
        <v/>
      </c>
      <c r="EF142" s="32" t="str">
        <f ca="true">+IF(OFFSET('Hygiene Data'!$H$14,0,10*ROW('Hygiene Data'!H136))="","",OFFSET('Hygiene Data'!$H$14,0,10*ROW('Hygiene Data'!H136)))</f>
        <v/>
      </c>
    </row>
    <row r="143" x14ac:dyDescent="0.2">
      <c r="A143" s="55" t="str">
        <f ca="true">+IF(OFFSET('Water Data'!$B$1,0,10*ROW('Water Data'!B140))="","",OFFSET('Water Data'!$B$1,0,10*ROW('Water Data'!B140)))</f>
        <v/>
      </c>
      <c r="B143" s="55" t="str">
        <f ca="true">+IF(OFFSET('Water Data'!$A$3,0,10*ROW('Water Data'!A140))="","",OFFSET('Water Data'!$A$3,0,10*ROW('Water Data'!A140)))</f>
        <v/>
      </c>
      <c r="C143" s="55" t="str">
        <f ca="true">+IF(OFFSET('Water Data'!$C$3,0,10*ROW('Water Data'!C140))="","",OFFSET('Water Data'!$C$3,0,10*ROW('Water Data'!C140)))</f>
        <v/>
      </c>
      <c r="D143" s="243"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3"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3"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3"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3"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3"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3"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3"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3"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3"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3"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3"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3"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3"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3"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3"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3"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3"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4"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4"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4"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4"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4"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4"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4"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4"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4"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4"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4"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4"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4"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4"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4"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4"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4"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4"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4"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4"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4"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4"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4"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4"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4"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4"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4"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4"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4"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4"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5"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5"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5"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5"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5"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5"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5"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5"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5"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5"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5"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5"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5"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5"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5"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5"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5"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5"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2" t="str">
        <f ca="true">+IF(OFFSET('Water Data'!$C$28,0,10*ROW('Water Data'!C137))="","",OFFSET('Water Data'!$C$28,0,10*ROW('Water Data'!C137)))</f>
        <v/>
      </c>
      <c r="BT143" s="32" t="str">
        <f ca="true">+IF(OFFSET('Water Data'!$C$29,0,10*ROW('Water Data'!C137))="","",OFFSET('Water Data'!$C$29,0,10*ROW('Water Data'!C137)))</f>
        <v/>
      </c>
      <c r="BU143" s="32" t="str">
        <f ca="true">+IF(OFFSET('Water Data'!$C$30,0,10*ROW('Water Data'!C137))="","",OFFSET('Water Data'!$C$30,0,10*ROW('Water Data'!C137)))</f>
        <v/>
      </c>
      <c r="BV143" s="32" t="str">
        <f ca="true">+IF(OFFSET('Water Data'!$D$28,0,10*ROW('Water Data'!D137))="","",OFFSET('Water Data'!$D$28,0,10*ROW('Water Data'!D137)))</f>
        <v/>
      </c>
      <c r="BW143" s="32" t="str">
        <f ca="true">+IF(OFFSET('Water Data'!$D$29,0,10*ROW('Water Data'!D137))="","",OFFSET('Water Data'!$D$29,0,10*ROW('Water Data'!D137)))</f>
        <v/>
      </c>
      <c r="BX143" s="32" t="str">
        <f ca="true">+IF(OFFSET('Water Data'!$D$30,0,10*ROW('Water Data'!D137))="","",OFFSET('Water Data'!$D$30,0,10*ROW('Water Data'!D137)))</f>
        <v/>
      </c>
      <c r="BY143" s="32" t="str">
        <f ca="true">+IF(OFFSET('Water Data'!$E$28,0,10*ROW('Water Data'!E137))="","",OFFSET('Water Data'!$E$28,0,10*ROW('Water Data'!E137)))</f>
        <v/>
      </c>
      <c r="BZ143" s="32" t="str">
        <f ca="true">+IF(OFFSET('Water Data'!$E$29,0,10*ROW('Water Data'!E137))="","",OFFSET('Water Data'!$E$29,0,10*ROW('Water Data'!E137)))</f>
        <v/>
      </c>
      <c r="CA143" s="32" t="str">
        <f ca="true">+IF(OFFSET('Water Data'!$E$30,0,10*ROW('Water Data'!E137))="","",OFFSET('Water Data'!$E$30,0,10*ROW('Water Data'!E137)))</f>
        <v/>
      </c>
      <c r="CB143" s="32" t="str">
        <f ca="true">+IF(OFFSET('Water Data'!$F$28,0,10*ROW('Water Data'!F137))="","",OFFSET('Water Data'!$F$28,0,10*ROW('Water Data'!F137)))</f>
        <v/>
      </c>
      <c r="CC143" s="32" t="str">
        <f ca="true">+IF(OFFSET('Water Data'!$F$29,0,10*ROW('Water Data'!F137))="","",OFFSET('Water Data'!$F$29,0,10*ROW('Water Data'!F137)))</f>
        <v/>
      </c>
      <c r="CD143" s="32" t="str">
        <f ca="true">+IF(OFFSET('Water Data'!$F$30,0,10*ROW('Water Data'!F137))="","",OFFSET('Water Data'!$F$30,0,10*ROW('Water Data'!F137)))</f>
        <v/>
      </c>
      <c r="CE143" s="32" t="str">
        <f ca="true">+IF(OFFSET('Water Data'!$G$28,0,10*ROW('Water Data'!G137))="","",OFFSET('Water Data'!$G$28,0,10*ROW('Water Data'!G137)))</f>
        <v/>
      </c>
      <c r="CF143" s="32" t="str">
        <f ca="true">+IF(OFFSET('Water Data'!$G$29,0,10*ROW('Water Data'!G137))="","",OFFSET('Water Data'!$G$29,0,10*ROW('Water Data'!G137)))</f>
        <v/>
      </c>
      <c r="CG143" s="32" t="str">
        <f ca="true">+IF(OFFSET('Water Data'!$G$30,0,10*ROW('Water Data'!G137))="","",OFFSET('Water Data'!$G$30,0,10*ROW('Water Data'!G137)))</f>
        <v/>
      </c>
      <c r="CH143" s="32" t="str">
        <f ca="true">+IF(OFFSET('Water Data'!$H$28,0,10*ROW('Water Data'!H137))="","",OFFSET('Water Data'!$H$28,0,10*ROW('Water Data'!H137)))</f>
        <v/>
      </c>
      <c r="CI143" s="32" t="str">
        <f ca="true">+IF(OFFSET('Water Data'!$H$29,0,10*ROW('Water Data'!H137))="","",OFFSET('Water Data'!$H$29,0,10*ROW('Water Data'!H137)))</f>
        <v/>
      </c>
      <c r="CJ143" s="32" t="str">
        <f ca="true">+IF(OFFSET('Water Data'!$H$30,0,10*ROW('Water Data'!H137))="","",OFFSET('Water Data'!$H$30,0,10*ROW('Water Data'!H137)))</f>
        <v/>
      </c>
      <c r="CK143" s="32" t="str">
        <f ca="true">+IF(OFFSET('Sanitation Data'!$C$29,0,10*ROW('Sanitation Data'!C137))="","",OFFSET('Sanitation Data'!$C$29,0,10*ROW('Sanitation Data'!C137)))</f>
        <v/>
      </c>
      <c r="CL143" s="32" t="str">
        <f ca="true">+IF(OFFSET('Sanitation Data'!$C$30,0,10*ROW('Sanitation Data'!C137))="","",OFFSET('Sanitation Data'!$C$30,0,10*ROW('Sanitation Data'!C137)))</f>
        <v/>
      </c>
      <c r="CM143" s="32" t="str">
        <f ca="true">+IF(OFFSET('Sanitation Data'!$C$31,0,10*ROW('Sanitation Data'!C137))="","",OFFSET('Sanitation Data'!$C$31,0,10*ROW('Sanitation Data'!C137)))</f>
        <v/>
      </c>
      <c r="CN143" s="32" t="str">
        <f ca="true">+IF(OFFSET('Sanitation Data'!$C$32,0,10*ROW('Sanitation Data'!C137))="","",OFFSET('Sanitation Data'!$C$32,0,10*ROW('Sanitation Data'!C137)))</f>
        <v/>
      </c>
      <c r="CO143" s="32" t="str">
        <f ca="true">+IF(OFFSET('Sanitation Data'!$C$33,0,10*ROW('Sanitation Data'!C137))="","",OFFSET('Sanitation Data'!$C$33,0,10*ROW('Sanitation Data'!C137)))</f>
        <v/>
      </c>
      <c r="CP143" s="32" t="str">
        <f ca="true">+IF(OFFSET('Sanitation Data'!$D$29,0,10*ROW('Sanitation Data'!D137))="","",OFFSET('Sanitation Data'!$D$29,0,10*ROW('Sanitation Data'!D137)))</f>
        <v/>
      </c>
      <c r="CQ143" s="32" t="str">
        <f ca="true">+IF(OFFSET('Sanitation Data'!$D$30,0,10*ROW('Sanitation Data'!D137))="","",OFFSET('Sanitation Data'!$D$30,0,10*ROW('Sanitation Data'!D137)))</f>
        <v/>
      </c>
      <c r="CR143" s="32" t="str">
        <f ca="true">+IF(OFFSET('Sanitation Data'!$D$31,0,10*ROW('Sanitation Data'!D137))="","",OFFSET('Sanitation Data'!$D$31,0,10*ROW('Sanitation Data'!D137)))</f>
        <v/>
      </c>
      <c r="CS143" s="32" t="str">
        <f ca="true">+IF(OFFSET('Sanitation Data'!$D$32,0,10*ROW('Sanitation Data'!D137))="","",OFFSET('Sanitation Data'!$D$32,0,10*ROW('Sanitation Data'!D137)))</f>
        <v/>
      </c>
      <c r="CT143" s="32" t="str">
        <f ca="true">+IF(OFFSET('Sanitation Data'!$D$33,0,10*ROW('Sanitation Data'!D137))="","",OFFSET('Sanitation Data'!$D$33,0,10*ROW('Sanitation Data'!D137)))</f>
        <v/>
      </c>
      <c r="CU143" s="32" t="str">
        <f ca="true">+IF(OFFSET('Sanitation Data'!$E$29,0,10*ROW('Sanitation Data'!E137))="","",OFFSET('Sanitation Data'!$E$29,0,10*ROW('Sanitation Data'!E137)))</f>
        <v/>
      </c>
      <c r="CV143" s="32" t="str">
        <f ca="true">+IF(OFFSET('Sanitation Data'!$E$30,0,10*ROW('Sanitation Data'!E137))="","",OFFSET('Sanitation Data'!$E$30,0,10*ROW('Sanitation Data'!E137)))</f>
        <v/>
      </c>
      <c r="CW143" s="32" t="str">
        <f ca="true">+IF(OFFSET('Sanitation Data'!$E$31,0,10*ROW('Sanitation Data'!E137))="","",OFFSET('Sanitation Data'!$E$31,0,10*ROW('Sanitation Data'!E137)))</f>
        <v/>
      </c>
      <c r="CX143" s="32" t="str">
        <f ca="true">+IF(OFFSET('Sanitation Data'!$E$32,0,10*ROW('Sanitation Data'!E137))="","",OFFSET('Sanitation Data'!$E$32,0,10*ROW('Sanitation Data'!E137)))</f>
        <v/>
      </c>
      <c r="CY143" s="32" t="str">
        <f ca="true">+IF(OFFSET('Sanitation Data'!$E$33,0,10*ROW('Sanitation Data'!E137))="","",OFFSET('Sanitation Data'!$E$33,0,10*ROW('Sanitation Data'!E137)))</f>
        <v/>
      </c>
      <c r="CZ143" s="32" t="str">
        <f ca="true">+IF(OFFSET('Sanitation Data'!$F$29,0,10*ROW('Sanitation Data'!F137))="","",OFFSET('Sanitation Data'!$F$29,0,10*ROW('Sanitation Data'!F137)))</f>
        <v/>
      </c>
      <c r="DA143" s="32" t="str">
        <f ca="true">+IF(OFFSET('Sanitation Data'!$F$30,0,10*ROW('Sanitation Data'!F137))="","",OFFSET('Sanitation Data'!$F$30,0,10*ROW('Sanitation Data'!F137)))</f>
        <v/>
      </c>
      <c r="DB143" s="32" t="str">
        <f ca="true">+IF(OFFSET('Sanitation Data'!$F$31,0,10*ROW('Sanitation Data'!F137))="","",OFFSET('Sanitation Data'!$F$31,0,10*ROW('Sanitation Data'!F137)))</f>
        <v/>
      </c>
      <c r="DC143" s="32" t="str">
        <f ca="true">+IF(OFFSET('Sanitation Data'!$F$32,0,10*ROW('Sanitation Data'!F137))="","",OFFSET('Sanitation Data'!$F$32,0,10*ROW('Sanitation Data'!F137)))</f>
        <v/>
      </c>
      <c r="DD143" s="32" t="str">
        <f ca="true">+IF(OFFSET('Sanitation Data'!$F$33,0,10*ROW('Sanitation Data'!F137))="","",OFFSET('Sanitation Data'!$F$33,0,10*ROW('Sanitation Data'!F137)))</f>
        <v/>
      </c>
      <c r="DE143" s="32" t="str">
        <f ca="true">+IF(OFFSET('Sanitation Data'!$G$29,0,10*ROW('Sanitation Data'!G137))="","",OFFSET('Sanitation Data'!$G$29,0,10*ROW('Sanitation Data'!G137)))</f>
        <v/>
      </c>
      <c r="DF143" s="32" t="str">
        <f ca="true">+IF(OFFSET('Sanitation Data'!$G$30,0,10*ROW('Sanitation Data'!G137))="","",OFFSET('Sanitation Data'!$G$30,0,10*ROW('Sanitation Data'!G137)))</f>
        <v/>
      </c>
      <c r="DG143" s="32" t="str">
        <f ca="true">+IF(OFFSET('Sanitation Data'!$G$31,0,10*ROW('Sanitation Data'!G137))="","",OFFSET('Sanitation Data'!$G$31,0,10*ROW('Sanitation Data'!G137)))</f>
        <v/>
      </c>
      <c r="DH143" s="32" t="str">
        <f ca="true">+IF(OFFSET('Sanitation Data'!$G$32,0,10*ROW('Sanitation Data'!G137))="","",OFFSET('Sanitation Data'!$G$32,0,10*ROW('Sanitation Data'!G137)))</f>
        <v/>
      </c>
      <c r="DI143" s="32" t="str">
        <f ca="true">+IF(OFFSET('Sanitation Data'!$G$33,0,10*ROW('Sanitation Data'!G137))="","",OFFSET('Sanitation Data'!$G$33,0,10*ROW('Sanitation Data'!G137)))</f>
        <v/>
      </c>
      <c r="DJ143" s="32" t="str">
        <f ca="true">+IF(OFFSET('Sanitation Data'!$H$29,0,10*ROW('Sanitation Data'!H137))="","",OFFSET('Sanitation Data'!$H$29,0,10*ROW('Sanitation Data'!H137)))</f>
        <v/>
      </c>
      <c r="DK143" s="32" t="str">
        <f ca="true">+IF(OFFSET('Sanitation Data'!$H$30,0,10*ROW('Sanitation Data'!H137))="","",OFFSET('Sanitation Data'!$H$30,0,10*ROW('Sanitation Data'!H137)))</f>
        <v/>
      </c>
      <c r="DL143" s="32" t="str">
        <f ca="true">+IF(OFFSET('Sanitation Data'!$H$31,0,10*ROW('Sanitation Data'!H137))="","",OFFSET('Sanitation Data'!$H$31,0,10*ROW('Sanitation Data'!H137)))</f>
        <v/>
      </c>
      <c r="DM143" s="32" t="str">
        <f ca="true">+IF(OFFSET('Sanitation Data'!$H$32,0,10*ROW('Sanitation Data'!H137))="","",OFFSET('Sanitation Data'!$H$32,0,10*ROW('Sanitation Data'!H137)))</f>
        <v/>
      </c>
      <c r="DN143" s="32" t="str">
        <f ca="true">+IF(OFFSET('Sanitation Data'!$H$33,0,10*ROW('Sanitation Data'!H137))="","",OFFSET('Sanitation Data'!$H$33,0,10*ROW('Sanitation Data'!H137)))</f>
        <v/>
      </c>
      <c r="DO143" s="32" t="str">
        <f ca="true">+IF(OFFSET('Hygiene Data'!$C$12,0,10*ROW('Hygiene Data'!C137))="","",OFFSET('Hygiene Data'!$C$12,0,10*ROW('Hygiene Data'!C137)))</f>
        <v/>
      </c>
      <c r="DP143" s="32" t="str">
        <f ca="true">+IF(OFFSET('Hygiene Data'!$C$13,0,10*ROW('Hygiene Data'!C137))="","",OFFSET('Hygiene Data'!$C$13,0,10*ROW('Hygiene Data'!C137)))</f>
        <v/>
      </c>
      <c r="DQ143" s="32" t="str">
        <f ca="true">+IF(OFFSET('Hygiene Data'!$C$14,0,10*ROW('Hygiene Data'!C137))="","",OFFSET('Hygiene Data'!$C$14,0,10*ROW('Hygiene Data'!C137)))</f>
        <v/>
      </c>
      <c r="DR143" s="32" t="str">
        <f ca="true">+IF(OFFSET('Hygiene Data'!$D$12,0,10*ROW('Hygiene Data'!D137))="","",OFFSET('Hygiene Data'!$D$12,0,10*ROW('Hygiene Data'!D137)))</f>
        <v/>
      </c>
      <c r="DS143" s="32" t="str">
        <f ca="true">+IF(OFFSET('Hygiene Data'!$D$13,0,10*ROW('Hygiene Data'!D137))="","",OFFSET('Hygiene Data'!$D$13,0,10*ROW('Hygiene Data'!D137)))</f>
        <v/>
      </c>
      <c r="DT143" s="32" t="str">
        <f ca="true">+IF(OFFSET('Hygiene Data'!$D$14,0,10*ROW('Hygiene Data'!D137))="","",OFFSET('Hygiene Data'!$D$14,0,10*ROW('Hygiene Data'!D137)))</f>
        <v/>
      </c>
      <c r="DU143" s="32" t="str">
        <f ca="true">+IF(OFFSET('Hygiene Data'!$E$12,0,10*ROW('Hygiene Data'!E137))="","",OFFSET('Hygiene Data'!$E$12,0,10*ROW('Hygiene Data'!E137)))</f>
        <v/>
      </c>
      <c r="DV143" s="32" t="str">
        <f ca="true">+IF(OFFSET('Hygiene Data'!$E$13,0,10*ROW('Hygiene Data'!E137))="","",OFFSET('Hygiene Data'!$E$13,0,10*ROW('Hygiene Data'!E137)))</f>
        <v/>
      </c>
      <c r="DW143" s="32" t="str">
        <f ca="true">+IF(OFFSET('Hygiene Data'!$E$14,0,10*ROW('Hygiene Data'!E137))="","",OFFSET('Hygiene Data'!$E$14,0,10*ROW('Hygiene Data'!E137)))</f>
        <v/>
      </c>
      <c r="DX143" s="32" t="str">
        <f ca="true">+IF(OFFSET('Hygiene Data'!$F$12,0,10*ROW('Hygiene Data'!F137))="","",OFFSET('Hygiene Data'!$F$12,0,10*ROW('Hygiene Data'!F137)))</f>
        <v/>
      </c>
      <c r="DY143" s="32" t="str">
        <f ca="true">+IF(OFFSET('Hygiene Data'!$F$13,0,10*ROW('Hygiene Data'!F137))="","",OFFSET('Hygiene Data'!$F$13,0,10*ROW('Hygiene Data'!F137)))</f>
        <v/>
      </c>
      <c r="DZ143" s="32" t="str">
        <f ca="true">+IF(OFFSET('Hygiene Data'!$F$14,0,10*ROW('Hygiene Data'!F137))="","",OFFSET('Hygiene Data'!$F$14,0,10*ROW('Hygiene Data'!F137)))</f>
        <v/>
      </c>
      <c r="EA143" s="32" t="str">
        <f ca="true">+IF(OFFSET('Hygiene Data'!$G$12,0,10*ROW('Hygiene Data'!G137))="","",OFFSET('Hygiene Data'!$G$12,0,10*ROW('Hygiene Data'!G137)))</f>
        <v/>
      </c>
      <c r="EB143" s="32" t="str">
        <f ca="true">+IF(OFFSET('Hygiene Data'!$G$13,0,10*ROW('Hygiene Data'!G137))="","",OFFSET('Hygiene Data'!$G$13,0,10*ROW('Hygiene Data'!G137)))</f>
        <v/>
      </c>
      <c r="EC143" s="32" t="str">
        <f ca="true">+IF(OFFSET('Hygiene Data'!$G$14,0,10*ROW('Hygiene Data'!G137))="","",OFFSET('Hygiene Data'!$G$14,0,10*ROW('Hygiene Data'!G137)))</f>
        <v/>
      </c>
      <c r="ED143" s="32" t="str">
        <f ca="true">+IF(OFFSET('Hygiene Data'!$H$12,0,10*ROW('Hygiene Data'!H137))="","",OFFSET('Hygiene Data'!$H$12,0,10*ROW('Hygiene Data'!H137)))</f>
        <v/>
      </c>
      <c r="EE143" s="32" t="str">
        <f ca="true">+IF(OFFSET('Hygiene Data'!$H$13,0,10*ROW('Hygiene Data'!H137))="","",OFFSET('Hygiene Data'!$H$13,0,10*ROW('Hygiene Data'!H137)))</f>
        <v/>
      </c>
      <c r="EF143" s="32" t="str">
        <f ca="true">+IF(OFFSET('Hygiene Data'!$H$14,0,10*ROW('Hygiene Data'!H137))="","",OFFSET('Hygiene Data'!$H$14,0,10*ROW('Hygiene Data'!H137)))</f>
        <v/>
      </c>
    </row>
    <row r="144" x14ac:dyDescent="0.2">
      <c r="A144" s="55" t="str">
        <f ca="true">+IF(OFFSET('Water Data'!$B$1,0,10*ROW('Water Data'!B141))="","",OFFSET('Water Data'!$B$1,0,10*ROW('Water Data'!B141)))</f>
        <v/>
      </c>
      <c r="B144" s="55" t="str">
        <f ca="true">+IF(OFFSET('Water Data'!$A$3,0,10*ROW('Water Data'!A141))="","",OFFSET('Water Data'!$A$3,0,10*ROW('Water Data'!A141)))</f>
        <v/>
      </c>
      <c r="C144" s="55" t="str">
        <f ca="true">+IF(OFFSET('Water Data'!$C$3,0,10*ROW('Water Data'!C141))="","",OFFSET('Water Data'!$C$3,0,10*ROW('Water Data'!C141)))</f>
        <v/>
      </c>
      <c r="D144" s="243"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3"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3"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3"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3"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3"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3"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3"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3"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3"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3"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3"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3"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3"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3"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3"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3"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3"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4"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4"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4"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4"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4"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4"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4"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4"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4"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4"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4"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4"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4"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4"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4"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4"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4"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4"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4"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4"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4"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4"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4"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4"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4"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4"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4"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4"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4"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4"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5"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5"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5"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5"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5"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5"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5"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5"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5"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5"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5"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5"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5"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5"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5"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5"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5"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5"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2" t="str">
        <f ca="true">+IF(OFFSET('Water Data'!$C$28,0,10*ROW('Water Data'!C138))="","",OFFSET('Water Data'!$C$28,0,10*ROW('Water Data'!C138)))</f>
        <v/>
      </c>
      <c r="BT144" s="32" t="str">
        <f ca="true">+IF(OFFSET('Water Data'!$C$29,0,10*ROW('Water Data'!C138))="","",OFFSET('Water Data'!$C$29,0,10*ROW('Water Data'!C138)))</f>
        <v/>
      </c>
      <c r="BU144" s="32" t="str">
        <f ca="true">+IF(OFFSET('Water Data'!$C$30,0,10*ROW('Water Data'!C138))="","",OFFSET('Water Data'!$C$30,0,10*ROW('Water Data'!C138)))</f>
        <v/>
      </c>
      <c r="BV144" s="32" t="str">
        <f ca="true">+IF(OFFSET('Water Data'!$D$28,0,10*ROW('Water Data'!D138))="","",OFFSET('Water Data'!$D$28,0,10*ROW('Water Data'!D138)))</f>
        <v/>
      </c>
      <c r="BW144" s="32" t="str">
        <f ca="true">+IF(OFFSET('Water Data'!$D$29,0,10*ROW('Water Data'!D138))="","",OFFSET('Water Data'!$D$29,0,10*ROW('Water Data'!D138)))</f>
        <v/>
      </c>
      <c r="BX144" s="32" t="str">
        <f ca="true">+IF(OFFSET('Water Data'!$D$30,0,10*ROW('Water Data'!D138))="","",OFFSET('Water Data'!$D$30,0,10*ROW('Water Data'!D138)))</f>
        <v/>
      </c>
      <c r="BY144" s="32" t="str">
        <f ca="true">+IF(OFFSET('Water Data'!$E$28,0,10*ROW('Water Data'!E138))="","",OFFSET('Water Data'!$E$28,0,10*ROW('Water Data'!E138)))</f>
        <v/>
      </c>
      <c r="BZ144" s="32" t="str">
        <f ca="true">+IF(OFFSET('Water Data'!$E$29,0,10*ROW('Water Data'!E138))="","",OFFSET('Water Data'!$E$29,0,10*ROW('Water Data'!E138)))</f>
        <v/>
      </c>
      <c r="CA144" s="32" t="str">
        <f ca="true">+IF(OFFSET('Water Data'!$E$30,0,10*ROW('Water Data'!E138))="","",OFFSET('Water Data'!$E$30,0,10*ROW('Water Data'!E138)))</f>
        <v/>
      </c>
      <c r="CB144" s="32" t="str">
        <f ca="true">+IF(OFFSET('Water Data'!$F$28,0,10*ROW('Water Data'!F138))="","",OFFSET('Water Data'!$F$28,0,10*ROW('Water Data'!F138)))</f>
        <v/>
      </c>
      <c r="CC144" s="32" t="str">
        <f ca="true">+IF(OFFSET('Water Data'!$F$29,0,10*ROW('Water Data'!F138))="","",OFFSET('Water Data'!$F$29,0,10*ROW('Water Data'!F138)))</f>
        <v/>
      </c>
      <c r="CD144" s="32" t="str">
        <f ca="true">+IF(OFFSET('Water Data'!$F$30,0,10*ROW('Water Data'!F138))="","",OFFSET('Water Data'!$F$30,0,10*ROW('Water Data'!F138)))</f>
        <v/>
      </c>
      <c r="CE144" s="32" t="str">
        <f ca="true">+IF(OFFSET('Water Data'!$G$28,0,10*ROW('Water Data'!G138))="","",OFFSET('Water Data'!$G$28,0,10*ROW('Water Data'!G138)))</f>
        <v/>
      </c>
      <c r="CF144" s="32" t="str">
        <f ca="true">+IF(OFFSET('Water Data'!$G$29,0,10*ROW('Water Data'!G138))="","",OFFSET('Water Data'!$G$29,0,10*ROW('Water Data'!G138)))</f>
        <v/>
      </c>
      <c r="CG144" s="32" t="str">
        <f ca="true">+IF(OFFSET('Water Data'!$G$30,0,10*ROW('Water Data'!G138))="","",OFFSET('Water Data'!$G$30,0,10*ROW('Water Data'!G138)))</f>
        <v/>
      </c>
      <c r="CH144" s="32" t="str">
        <f ca="true">+IF(OFFSET('Water Data'!$H$28,0,10*ROW('Water Data'!H138))="","",OFFSET('Water Data'!$H$28,0,10*ROW('Water Data'!H138)))</f>
        <v/>
      </c>
      <c r="CI144" s="32" t="str">
        <f ca="true">+IF(OFFSET('Water Data'!$H$29,0,10*ROW('Water Data'!H138))="","",OFFSET('Water Data'!$H$29,0,10*ROW('Water Data'!H138)))</f>
        <v/>
      </c>
      <c r="CJ144" s="32" t="str">
        <f ca="true">+IF(OFFSET('Water Data'!$H$30,0,10*ROW('Water Data'!H138))="","",OFFSET('Water Data'!$H$30,0,10*ROW('Water Data'!H138)))</f>
        <v/>
      </c>
      <c r="CK144" s="32" t="str">
        <f ca="true">+IF(OFFSET('Sanitation Data'!$C$29,0,10*ROW('Sanitation Data'!C138))="","",OFFSET('Sanitation Data'!$C$29,0,10*ROW('Sanitation Data'!C138)))</f>
        <v/>
      </c>
      <c r="CL144" s="32" t="str">
        <f ca="true">+IF(OFFSET('Sanitation Data'!$C$30,0,10*ROW('Sanitation Data'!C138))="","",OFFSET('Sanitation Data'!$C$30,0,10*ROW('Sanitation Data'!C138)))</f>
        <v/>
      </c>
      <c r="CM144" s="32" t="str">
        <f ca="true">+IF(OFFSET('Sanitation Data'!$C$31,0,10*ROW('Sanitation Data'!C138))="","",OFFSET('Sanitation Data'!$C$31,0,10*ROW('Sanitation Data'!C138)))</f>
        <v/>
      </c>
      <c r="CN144" s="32" t="str">
        <f ca="true">+IF(OFFSET('Sanitation Data'!$C$32,0,10*ROW('Sanitation Data'!C138))="","",OFFSET('Sanitation Data'!$C$32,0,10*ROW('Sanitation Data'!C138)))</f>
        <v/>
      </c>
      <c r="CO144" s="32" t="str">
        <f ca="true">+IF(OFFSET('Sanitation Data'!$C$33,0,10*ROW('Sanitation Data'!C138))="","",OFFSET('Sanitation Data'!$C$33,0,10*ROW('Sanitation Data'!C138)))</f>
        <v/>
      </c>
      <c r="CP144" s="32" t="str">
        <f ca="true">+IF(OFFSET('Sanitation Data'!$D$29,0,10*ROW('Sanitation Data'!D138))="","",OFFSET('Sanitation Data'!$D$29,0,10*ROW('Sanitation Data'!D138)))</f>
        <v/>
      </c>
      <c r="CQ144" s="32" t="str">
        <f ca="true">+IF(OFFSET('Sanitation Data'!$D$30,0,10*ROW('Sanitation Data'!D138))="","",OFFSET('Sanitation Data'!$D$30,0,10*ROW('Sanitation Data'!D138)))</f>
        <v/>
      </c>
      <c r="CR144" s="32" t="str">
        <f ca="true">+IF(OFFSET('Sanitation Data'!$D$31,0,10*ROW('Sanitation Data'!D138))="","",OFFSET('Sanitation Data'!$D$31,0,10*ROW('Sanitation Data'!D138)))</f>
        <v/>
      </c>
      <c r="CS144" s="32" t="str">
        <f ca="true">+IF(OFFSET('Sanitation Data'!$D$32,0,10*ROW('Sanitation Data'!D138))="","",OFFSET('Sanitation Data'!$D$32,0,10*ROW('Sanitation Data'!D138)))</f>
        <v/>
      </c>
      <c r="CT144" s="32" t="str">
        <f ca="true">+IF(OFFSET('Sanitation Data'!$D$33,0,10*ROW('Sanitation Data'!D138))="","",OFFSET('Sanitation Data'!$D$33,0,10*ROW('Sanitation Data'!D138)))</f>
        <v/>
      </c>
      <c r="CU144" s="32" t="str">
        <f ca="true">+IF(OFFSET('Sanitation Data'!$E$29,0,10*ROW('Sanitation Data'!E138))="","",OFFSET('Sanitation Data'!$E$29,0,10*ROW('Sanitation Data'!E138)))</f>
        <v/>
      </c>
      <c r="CV144" s="32" t="str">
        <f ca="true">+IF(OFFSET('Sanitation Data'!$E$30,0,10*ROW('Sanitation Data'!E138))="","",OFFSET('Sanitation Data'!$E$30,0,10*ROW('Sanitation Data'!E138)))</f>
        <v/>
      </c>
      <c r="CW144" s="32" t="str">
        <f ca="true">+IF(OFFSET('Sanitation Data'!$E$31,0,10*ROW('Sanitation Data'!E138))="","",OFFSET('Sanitation Data'!$E$31,0,10*ROW('Sanitation Data'!E138)))</f>
        <v/>
      </c>
      <c r="CX144" s="32" t="str">
        <f ca="true">+IF(OFFSET('Sanitation Data'!$E$32,0,10*ROW('Sanitation Data'!E138))="","",OFFSET('Sanitation Data'!$E$32,0,10*ROW('Sanitation Data'!E138)))</f>
        <v/>
      </c>
      <c r="CY144" s="32" t="str">
        <f ca="true">+IF(OFFSET('Sanitation Data'!$E$33,0,10*ROW('Sanitation Data'!E138))="","",OFFSET('Sanitation Data'!$E$33,0,10*ROW('Sanitation Data'!E138)))</f>
        <v/>
      </c>
      <c r="CZ144" s="32" t="str">
        <f ca="true">+IF(OFFSET('Sanitation Data'!$F$29,0,10*ROW('Sanitation Data'!F138))="","",OFFSET('Sanitation Data'!$F$29,0,10*ROW('Sanitation Data'!F138)))</f>
        <v/>
      </c>
      <c r="DA144" s="32" t="str">
        <f ca="true">+IF(OFFSET('Sanitation Data'!$F$30,0,10*ROW('Sanitation Data'!F138))="","",OFFSET('Sanitation Data'!$F$30,0,10*ROW('Sanitation Data'!F138)))</f>
        <v/>
      </c>
      <c r="DB144" s="32" t="str">
        <f ca="true">+IF(OFFSET('Sanitation Data'!$F$31,0,10*ROW('Sanitation Data'!F138))="","",OFFSET('Sanitation Data'!$F$31,0,10*ROW('Sanitation Data'!F138)))</f>
        <v/>
      </c>
      <c r="DC144" s="32" t="str">
        <f ca="true">+IF(OFFSET('Sanitation Data'!$F$32,0,10*ROW('Sanitation Data'!F138))="","",OFFSET('Sanitation Data'!$F$32,0,10*ROW('Sanitation Data'!F138)))</f>
        <v/>
      </c>
      <c r="DD144" s="32" t="str">
        <f ca="true">+IF(OFFSET('Sanitation Data'!$F$33,0,10*ROW('Sanitation Data'!F138))="","",OFFSET('Sanitation Data'!$F$33,0,10*ROW('Sanitation Data'!F138)))</f>
        <v/>
      </c>
      <c r="DE144" s="32" t="str">
        <f ca="true">+IF(OFFSET('Sanitation Data'!$G$29,0,10*ROW('Sanitation Data'!G138))="","",OFFSET('Sanitation Data'!$G$29,0,10*ROW('Sanitation Data'!G138)))</f>
        <v/>
      </c>
      <c r="DF144" s="32" t="str">
        <f ca="true">+IF(OFFSET('Sanitation Data'!$G$30,0,10*ROW('Sanitation Data'!G138))="","",OFFSET('Sanitation Data'!$G$30,0,10*ROW('Sanitation Data'!G138)))</f>
        <v/>
      </c>
      <c r="DG144" s="32" t="str">
        <f ca="true">+IF(OFFSET('Sanitation Data'!$G$31,0,10*ROW('Sanitation Data'!G138))="","",OFFSET('Sanitation Data'!$G$31,0,10*ROW('Sanitation Data'!G138)))</f>
        <v/>
      </c>
      <c r="DH144" s="32" t="str">
        <f ca="true">+IF(OFFSET('Sanitation Data'!$G$32,0,10*ROW('Sanitation Data'!G138))="","",OFFSET('Sanitation Data'!$G$32,0,10*ROW('Sanitation Data'!G138)))</f>
        <v/>
      </c>
      <c r="DI144" s="32" t="str">
        <f ca="true">+IF(OFFSET('Sanitation Data'!$G$33,0,10*ROW('Sanitation Data'!G138))="","",OFFSET('Sanitation Data'!$G$33,0,10*ROW('Sanitation Data'!G138)))</f>
        <v/>
      </c>
      <c r="DJ144" s="32" t="str">
        <f ca="true">+IF(OFFSET('Sanitation Data'!$H$29,0,10*ROW('Sanitation Data'!H138))="","",OFFSET('Sanitation Data'!$H$29,0,10*ROW('Sanitation Data'!H138)))</f>
        <v/>
      </c>
      <c r="DK144" s="32" t="str">
        <f ca="true">+IF(OFFSET('Sanitation Data'!$H$30,0,10*ROW('Sanitation Data'!H138))="","",OFFSET('Sanitation Data'!$H$30,0,10*ROW('Sanitation Data'!H138)))</f>
        <v/>
      </c>
      <c r="DL144" s="32" t="str">
        <f ca="true">+IF(OFFSET('Sanitation Data'!$H$31,0,10*ROW('Sanitation Data'!H138))="","",OFFSET('Sanitation Data'!$H$31,0,10*ROW('Sanitation Data'!H138)))</f>
        <v/>
      </c>
      <c r="DM144" s="32" t="str">
        <f ca="true">+IF(OFFSET('Sanitation Data'!$H$32,0,10*ROW('Sanitation Data'!H138))="","",OFFSET('Sanitation Data'!$H$32,0,10*ROW('Sanitation Data'!H138)))</f>
        <v/>
      </c>
      <c r="DN144" s="32" t="str">
        <f ca="true">+IF(OFFSET('Sanitation Data'!$H$33,0,10*ROW('Sanitation Data'!H138))="","",OFFSET('Sanitation Data'!$H$33,0,10*ROW('Sanitation Data'!H138)))</f>
        <v/>
      </c>
      <c r="DO144" s="32" t="str">
        <f ca="true">+IF(OFFSET('Hygiene Data'!$C$12,0,10*ROW('Hygiene Data'!C138))="","",OFFSET('Hygiene Data'!$C$12,0,10*ROW('Hygiene Data'!C138)))</f>
        <v/>
      </c>
      <c r="DP144" s="32" t="str">
        <f ca="true">+IF(OFFSET('Hygiene Data'!$C$13,0,10*ROW('Hygiene Data'!C138))="","",OFFSET('Hygiene Data'!$C$13,0,10*ROW('Hygiene Data'!C138)))</f>
        <v/>
      </c>
      <c r="DQ144" s="32" t="str">
        <f ca="true">+IF(OFFSET('Hygiene Data'!$C$14,0,10*ROW('Hygiene Data'!C138))="","",OFFSET('Hygiene Data'!$C$14,0,10*ROW('Hygiene Data'!C138)))</f>
        <v/>
      </c>
      <c r="DR144" s="32" t="str">
        <f ca="true">+IF(OFFSET('Hygiene Data'!$D$12,0,10*ROW('Hygiene Data'!D138))="","",OFFSET('Hygiene Data'!$D$12,0,10*ROW('Hygiene Data'!D138)))</f>
        <v/>
      </c>
      <c r="DS144" s="32" t="str">
        <f ca="true">+IF(OFFSET('Hygiene Data'!$D$13,0,10*ROW('Hygiene Data'!D138))="","",OFFSET('Hygiene Data'!$D$13,0,10*ROW('Hygiene Data'!D138)))</f>
        <v/>
      </c>
      <c r="DT144" s="32" t="str">
        <f ca="true">+IF(OFFSET('Hygiene Data'!$D$14,0,10*ROW('Hygiene Data'!D138))="","",OFFSET('Hygiene Data'!$D$14,0,10*ROW('Hygiene Data'!D138)))</f>
        <v/>
      </c>
      <c r="DU144" s="32" t="str">
        <f ca="true">+IF(OFFSET('Hygiene Data'!$E$12,0,10*ROW('Hygiene Data'!E138))="","",OFFSET('Hygiene Data'!$E$12,0,10*ROW('Hygiene Data'!E138)))</f>
        <v/>
      </c>
      <c r="DV144" s="32" t="str">
        <f ca="true">+IF(OFFSET('Hygiene Data'!$E$13,0,10*ROW('Hygiene Data'!E138))="","",OFFSET('Hygiene Data'!$E$13,0,10*ROW('Hygiene Data'!E138)))</f>
        <v/>
      </c>
      <c r="DW144" s="32" t="str">
        <f ca="true">+IF(OFFSET('Hygiene Data'!$E$14,0,10*ROW('Hygiene Data'!E138))="","",OFFSET('Hygiene Data'!$E$14,0,10*ROW('Hygiene Data'!E138)))</f>
        <v/>
      </c>
      <c r="DX144" s="32" t="str">
        <f ca="true">+IF(OFFSET('Hygiene Data'!$F$12,0,10*ROW('Hygiene Data'!F138))="","",OFFSET('Hygiene Data'!$F$12,0,10*ROW('Hygiene Data'!F138)))</f>
        <v/>
      </c>
      <c r="DY144" s="32" t="str">
        <f ca="true">+IF(OFFSET('Hygiene Data'!$F$13,0,10*ROW('Hygiene Data'!F138))="","",OFFSET('Hygiene Data'!$F$13,0,10*ROW('Hygiene Data'!F138)))</f>
        <v/>
      </c>
      <c r="DZ144" s="32" t="str">
        <f ca="true">+IF(OFFSET('Hygiene Data'!$F$14,0,10*ROW('Hygiene Data'!F138))="","",OFFSET('Hygiene Data'!$F$14,0,10*ROW('Hygiene Data'!F138)))</f>
        <v/>
      </c>
      <c r="EA144" s="32" t="str">
        <f ca="true">+IF(OFFSET('Hygiene Data'!$G$12,0,10*ROW('Hygiene Data'!G138))="","",OFFSET('Hygiene Data'!$G$12,0,10*ROW('Hygiene Data'!G138)))</f>
        <v/>
      </c>
      <c r="EB144" s="32" t="str">
        <f ca="true">+IF(OFFSET('Hygiene Data'!$G$13,0,10*ROW('Hygiene Data'!G138))="","",OFFSET('Hygiene Data'!$G$13,0,10*ROW('Hygiene Data'!G138)))</f>
        <v/>
      </c>
      <c r="EC144" s="32" t="str">
        <f ca="true">+IF(OFFSET('Hygiene Data'!$G$14,0,10*ROW('Hygiene Data'!G138))="","",OFFSET('Hygiene Data'!$G$14,0,10*ROW('Hygiene Data'!G138)))</f>
        <v/>
      </c>
      <c r="ED144" s="32" t="str">
        <f ca="true">+IF(OFFSET('Hygiene Data'!$H$12,0,10*ROW('Hygiene Data'!H138))="","",OFFSET('Hygiene Data'!$H$12,0,10*ROW('Hygiene Data'!H138)))</f>
        <v/>
      </c>
      <c r="EE144" s="32" t="str">
        <f ca="true">+IF(OFFSET('Hygiene Data'!$H$13,0,10*ROW('Hygiene Data'!H138))="","",OFFSET('Hygiene Data'!$H$13,0,10*ROW('Hygiene Data'!H138)))</f>
        <v/>
      </c>
      <c r="EF144" s="32" t="str">
        <f ca="true">+IF(OFFSET('Hygiene Data'!$H$14,0,10*ROW('Hygiene Data'!H138))="","",OFFSET('Hygiene Data'!$H$14,0,10*ROW('Hygiene Data'!H138)))</f>
        <v/>
      </c>
    </row>
    <row r="145" x14ac:dyDescent="0.2">
      <c r="A145" s="55" t="str">
        <f ca="true">+IF(OFFSET('Water Data'!$B$1,0,10*ROW('Water Data'!B142))="","",OFFSET('Water Data'!$B$1,0,10*ROW('Water Data'!B142)))</f>
        <v/>
      </c>
      <c r="B145" s="55" t="str">
        <f ca="true">+IF(OFFSET('Water Data'!$A$3,0,10*ROW('Water Data'!A142))="","",OFFSET('Water Data'!$A$3,0,10*ROW('Water Data'!A142)))</f>
        <v/>
      </c>
      <c r="C145" s="55" t="str">
        <f ca="true">+IF(OFFSET('Water Data'!$C$3,0,10*ROW('Water Data'!C142))="","",OFFSET('Water Data'!$C$3,0,10*ROW('Water Data'!C142)))</f>
        <v/>
      </c>
      <c r="D145" s="243"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3"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3"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3"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3"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3"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3"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3"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3"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3"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3"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3"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3"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3"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3"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3"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3"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3"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4"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4"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4"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4"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4"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4"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4"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4"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4"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4"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4"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4"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4"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4"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4"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4"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4"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4"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4"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4"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4"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4"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4"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4"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4"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4"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4"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4"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4"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4"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5"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5"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5"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5"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5"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5"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5"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5"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5"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5"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5"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5"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5"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5"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5"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5"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5"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5"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2" t="str">
        <f ca="true">+IF(OFFSET('Water Data'!$C$28,0,10*ROW('Water Data'!C139))="","",OFFSET('Water Data'!$C$28,0,10*ROW('Water Data'!C139)))</f>
        <v/>
      </c>
      <c r="BT145" s="32" t="str">
        <f ca="true">+IF(OFFSET('Water Data'!$C$29,0,10*ROW('Water Data'!C139))="","",OFFSET('Water Data'!$C$29,0,10*ROW('Water Data'!C139)))</f>
        <v/>
      </c>
      <c r="BU145" s="32" t="str">
        <f ca="true">+IF(OFFSET('Water Data'!$C$30,0,10*ROW('Water Data'!C139))="","",OFFSET('Water Data'!$C$30,0,10*ROW('Water Data'!C139)))</f>
        <v/>
      </c>
      <c r="BV145" s="32" t="str">
        <f ca="true">+IF(OFFSET('Water Data'!$D$28,0,10*ROW('Water Data'!D139))="","",OFFSET('Water Data'!$D$28,0,10*ROW('Water Data'!D139)))</f>
        <v/>
      </c>
      <c r="BW145" s="32" t="str">
        <f ca="true">+IF(OFFSET('Water Data'!$D$29,0,10*ROW('Water Data'!D139))="","",OFFSET('Water Data'!$D$29,0,10*ROW('Water Data'!D139)))</f>
        <v/>
      </c>
      <c r="BX145" s="32" t="str">
        <f ca="true">+IF(OFFSET('Water Data'!$D$30,0,10*ROW('Water Data'!D139))="","",OFFSET('Water Data'!$D$30,0,10*ROW('Water Data'!D139)))</f>
        <v/>
      </c>
      <c r="BY145" s="32" t="str">
        <f ca="true">+IF(OFFSET('Water Data'!$E$28,0,10*ROW('Water Data'!E139))="","",OFFSET('Water Data'!$E$28,0,10*ROW('Water Data'!E139)))</f>
        <v/>
      </c>
      <c r="BZ145" s="32" t="str">
        <f ca="true">+IF(OFFSET('Water Data'!$E$29,0,10*ROW('Water Data'!E139))="","",OFFSET('Water Data'!$E$29,0,10*ROW('Water Data'!E139)))</f>
        <v/>
      </c>
      <c r="CA145" s="32" t="str">
        <f ca="true">+IF(OFFSET('Water Data'!$E$30,0,10*ROW('Water Data'!E139))="","",OFFSET('Water Data'!$E$30,0,10*ROW('Water Data'!E139)))</f>
        <v/>
      </c>
      <c r="CB145" s="32" t="str">
        <f ca="true">+IF(OFFSET('Water Data'!$F$28,0,10*ROW('Water Data'!F139))="","",OFFSET('Water Data'!$F$28,0,10*ROW('Water Data'!F139)))</f>
        <v/>
      </c>
      <c r="CC145" s="32" t="str">
        <f ca="true">+IF(OFFSET('Water Data'!$F$29,0,10*ROW('Water Data'!F139))="","",OFFSET('Water Data'!$F$29,0,10*ROW('Water Data'!F139)))</f>
        <v/>
      </c>
      <c r="CD145" s="32" t="str">
        <f ca="true">+IF(OFFSET('Water Data'!$F$30,0,10*ROW('Water Data'!F139))="","",OFFSET('Water Data'!$F$30,0,10*ROW('Water Data'!F139)))</f>
        <v/>
      </c>
      <c r="CE145" s="32" t="str">
        <f ca="true">+IF(OFFSET('Water Data'!$G$28,0,10*ROW('Water Data'!G139))="","",OFFSET('Water Data'!$G$28,0,10*ROW('Water Data'!G139)))</f>
        <v/>
      </c>
      <c r="CF145" s="32" t="str">
        <f ca="true">+IF(OFFSET('Water Data'!$G$29,0,10*ROW('Water Data'!G139))="","",OFFSET('Water Data'!$G$29,0,10*ROW('Water Data'!G139)))</f>
        <v/>
      </c>
      <c r="CG145" s="32" t="str">
        <f ca="true">+IF(OFFSET('Water Data'!$G$30,0,10*ROW('Water Data'!G139))="","",OFFSET('Water Data'!$G$30,0,10*ROW('Water Data'!G139)))</f>
        <v/>
      </c>
      <c r="CH145" s="32" t="str">
        <f ca="true">+IF(OFFSET('Water Data'!$H$28,0,10*ROW('Water Data'!H139))="","",OFFSET('Water Data'!$H$28,0,10*ROW('Water Data'!H139)))</f>
        <v/>
      </c>
      <c r="CI145" s="32" t="str">
        <f ca="true">+IF(OFFSET('Water Data'!$H$29,0,10*ROW('Water Data'!H139))="","",OFFSET('Water Data'!$H$29,0,10*ROW('Water Data'!H139)))</f>
        <v/>
      </c>
      <c r="CJ145" s="32" t="str">
        <f ca="true">+IF(OFFSET('Water Data'!$H$30,0,10*ROW('Water Data'!H139))="","",OFFSET('Water Data'!$H$30,0,10*ROW('Water Data'!H139)))</f>
        <v/>
      </c>
      <c r="CK145" s="32" t="str">
        <f ca="true">+IF(OFFSET('Sanitation Data'!$C$29,0,10*ROW('Sanitation Data'!C139))="","",OFFSET('Sanitation Data'!$C$29,0,10*ROW('Sanitation Data'!C139)))</f>
        <v/>
      </c>
      <c r="CL145" s="32" t="str">
        <f ca="true">+IF(OFFSET('Sanitation Data'!$C$30,0,10*ROW('Sanitation Data'!C139))="","",OFFSET('Sanitation Data'!$C$30,0,10*ROW('Sanitation Data'!C139)))</f>
        <v/>
      </c>
      <c r="CM145" s="32" t="str">
        <f ca="true">+IF(OFFSET('Sanitation Data'!$C$31,0,10*ROW('Sanitation Data'!C139))="","",OFFSET('Sanitation Data'!$C$31,0,10*ROW('Sanitation Data'!C139)))</f>
        <v/>
      </c>
      <c r="CN145" s="32" t="str">
        <f ca="true">+IF(OFFSET('Sanitation Data'!$C$32,0,10*ROW('Sanitation Data'!C139))="","",OFFSET('Sanitation Data'!$C$32,0,10*ROW('Sanitation Data'!C139)))</f>
        <v/>
      </c>
      <c r="CO145" s="32" t="str">
        <f ca="true">+IF(OFFSET('Sanitation Data'!$C$33,0,10*ROW('Sanitation Data'!C139))="","",OFFSET('Sanitation Data'!$C$33,0,10*ROW('Sanitation Data'!C139)))</f>
        <v/>
      </c>
      <c r="CP145" s="32" t="str">
        <f ca="true">+IF(OFFSET('Sanitation Data'!$D$29,0,10*ROW('Sanitation Data'!D139))="","",OFFSET('Sanitation Data'!$D$29,0,10*ROW('Sanitation Data'!D139)))</f>
        <v/>
      </c>
      <c r="CQ145" s="32" t="str">
        <f ca="true">+IF(OFFSET('Sanitation Data'!$D$30,0,10*ROW('Sanitation Data'!D139))="","",OFFSET('Sanitation Data'!$D$30,0,10*ROW('Sanitation Data'!D139)))</f>
        <v/>
      </c>
      <c r="CR145" s="32" t="str">
        <f ca="true">+IF(OFFSET('Sanitation Data'!$D$31,0,10*ROW('Sanitation Data'!D139))="","",OFFSET('Sanitation Data'!$D$31,0,10*ROW('Sanitation Data'!D139)))</f>
        <v/>
      </c>
      <c r="CS145" s="32" t="str">
        <f ca="true">+IF(OFFSET('Sanitation Data'!$D$32,0,10*ROW('Sanitation Data'!D139))="","",OFFSET('Sanitation Data'!$D$32,0,10*ROW('Sanitation Data'!D139)))</f>
        <v/>
      </c>
      <c r="CT145" s="32" t="str">
        <f ca="true">+IF(OFFSET('Sanitation Data'!$D$33,0,10*ROW('Sanitation Data'!D139))="","",OFFSET('Sanitation Data'!$D$33,0,10*ROW('Sanitation Data'!D139)))</f>
        <v/>
      </c>
      <c r="CU145" s="32" t="str">
        <f ca="true">+IF(OFFSET('Sanitation Data'!$E$29,0,10*ROW('Sanitation Data'!E139))="","",OFFSET('Sanitation Data'!$E$29,0,10*ROW('Sanitation Data'!E139)))</f>
        <v/>
      </c>
      <c r="CV145" s="32" t="str">
        <f ca="true">+IF(OFFSET('Sanitation Data'!$E$30,0,10*ROW('Sanitation Data'!E139))="","",OFFSET('Sanitation Data'!$E$30,0,10*ROW('Sanitation Data'!E139)))</f>
        <v/>
      </c>
      <c r="CW145" s="32" t="str">
        <f ca="true">+IF(OFFSET('Sanitation Data'!$E$31,0,10*ROW('Sanitation Data'!E139))="","",OFFSET('Sanitation Data'!$E$31,0,10*ROW('Sanitation Data'!E139)))</f>
        <v/>
      </c>
      <c r="CX145" s="32" t="str">
        <f ca="true">+IF(OFFSET('Sanitation Data'!$E$32,0,10*ROW('Sanitation Data'!E139))="","",OFFSET('Sanitation Data'!$E$32,0,10*ROW('Sanitation Data'!E139)))</f>
        <v/>
      </c>
      <c r="CY145" s="32" t="str">
        <f ca="true">+IF(OFFSET('Sanitation Data'!$E$33,0,10*ROW('Sanitation Data'!E139))="","",OFFSET('Sanitation Data'!$E$33,0,10*ROW('Sanitation Data'!E139)))</f>
        <v/>
      </c>
      <c r="CZ145" s="32" t="str">
        <f ca="true">+IF(OFFSET('Sanitation Data'!$F$29,0,10*ROW('Sanitation Data'!F139))="","",OFFSET('Sanitation Data'!$F$29,0,10*ROW('Sanitation Data'!F139)))</f>
        <v/>
      </c>
      <c r="DA145" s="32" t="str">
        <f ca="true">+IF(OFFSET('Sanitation Data'!$F$30,0,10*ROW('Sanitation Data'!F139))="","",OFFSET('Sanitation Data'!$F$30,0,10*ROW('Sanitation Data'!F139)))</f>
        <v/>
      </c>
      <c r="DB145" s="32" t="str">
        <f ca="true">+IF(OFFSET('Sanitation Data'!$F$31,0,10*ROW('Sanitation Data'!F139))="","",OFFSET('Sanitation Data'!$F$31,0,10*ROW('Sanitation Data'!F139)))</f>
        <v/>
      </c>
      <c r="DC145" s="32" t="str">
        <f ca="true">+IF(OFFSET('Sanitation Data'!$F$32,0,10*ROW('Sanitation Data'!F139))="","",OFFSET('Sanitation Data'!$F$32,0,10*ROW('Sanitation Data'!F139)))</f>
        <v/>
      </c>
      <c r="DD145" s="32" t="str">
        <f ca="true">+IF(OFFSET('Sanitation Data'!$F$33,0,10*ROW('Sanitation Data'!F139))="","",OFFSET('Sanitation Data'!$F$33,0,10*ROW('Sanitation Data'!F139)))</f>
        <v/>
      </c>
      <c r="DE145" s="32" t="str">
        <f ca="true">+IF(OFFSET('Sanitation Data'!$G$29,0,10*ROW('Sanitation Data'!G139))="","",OFFSET('Sanitation Data'!$G$29,0,10*ROW('Sanitation Data'!G139)))</f>
        <v/>
      </c>
      <c r="DF145" s="32" t="str">
        <f ca="true">+IF(OFFSET('Sanitation Data'!$G$30,0,10*ROW('Sanitation Data'!G139))="","",OFFSET('Sanitation Data'!$G$30,0,10*ROW('Sanitation Data'!G139)))</f>
        <v/>
      </c>
      <c r="DG145" s="32" t="str">
        <f ca="true">+IF(OFFSET('Sanitation Data'!$G$31,0,10*ROW('Sanitation Data'!G139))="","",OFFSET('Sanitation Data'!$G$31,0,10*ROW('Sanitation Data'!G139)))</f>
        <v/>
      </c>
      <c r="DH145" s="32" t="str">
        <f ca="true">+IF(OFFSET('Sanitation Data'!$G$32,0,10*ROW('Sanitation Data'!G139))="","",OFFSET('Sanitation Data'!$G$32,0,10*ROW('Sanitation Data'!G139)))</f>
        <v/>
      </c>
      <c r="DI145" s="32" t="str">
        <f ca="true">+IF(OFFSET('Sanitation Data'!$G$33,0,10*ROW('Sanitation Data'!G139))="","",OFFSET('Sanitation Data'!$G$33,0,10*ROW('Sanitation Data'!G139)))</f>
        <v/>
      </c>
      <c r="DJ145" s="32" t="str">
        <f ca="true">+IF(OFFSET('Sanitation Data'!$H$29,0,10*ROW('Sanitation Data'!H139))="","",OFFSET('Sanitation Data'!$H$29,0,10*ROW('Sanitation Data'!H139)))</f>
        <v/>
      </c>
      <c r="DK145" s="32" t="str">
        <f ca="true">+IF(OFFSET('Sanitation Data'!$H$30,0,10*ROW('Sanitation Data'!H139))="","",OFFSET('Sanitation Data'!$H$30,0,10*ROW('Sanitation Data'!H139)))</f>
        <v/>
      </c>
      <c r="DL145" s="32" t="str">
        <f ca="true">+IF(OFFSET('Sanitation Data'!$H$31,0,10*ROW('Sanitation Data'!H139))="","",OFFSET('Sanitation Data'!$H$31,0,10*ROW('Sanitation Data'!H139)))</f>
        <v/>
      </c>
      <c r="DM145" s="32" t="str">
        <f ca="true">+IF(OFFSET('Sanitation Data'!$H$32,0,10*ROW('Sanitation Data'!H139))="","",OFFSET('Sanitation Data'!$H$32,0,10*ROW('Sanitation Data'!H139)))</f>
        <v/>
      </c>
      <c r="DN145" s="32" t="str">
        <f ca="true">+IF(OFFSET('Sanitation Data'!$H$33,0,10*ROW('Sanitation Data'!H139))="","",OFFSET('Sanitation Data'!$H$33,0,10*ROW('Sanitation Data'!H139)))</f>
        <v/>
      </c>
      <c r="DO145" s="32" t="str">
        <f ca="true">+IF(OFFSET('Hygiene Data'!$C$12,0,10*ROW('Hygiene Data'!C139))="","",OFFSET('Hygiene Data'!$C$12,0,10*ROW('Hygiene Data'!C139)))</f>
        <v/>
      </c>
      <c r="DP145" s="32" t="str">
        <f ca="true">+IF(OFFSET('Hygiene Data'!$C$13,0,10*ROW('Hygiene Data'!C139))="","",OFFSET('Hygiene Data'!$C$13,0,10*ROW('Hygiene Data'!C139)))</f>
        <v/>
      </c>
      <c r="DQ145" s="32" t="str">
        <f ca="true">+IF(OFFSET('Hygiene Data'!$C$14,0,10*ROW('Hygiene Data'!C139))="","",OFFSET('Hygiene Data'!$C$14,0,10*ROW('Hygiene Data'!C139)))</f>
        <v/>
      </c>
      <c r="DR145" s="32" t="str">
        <f ca="true">+IF(OFFSET('Hygiene Data'!$D$12,0,10*ROW('Hygiene Data'!D139))="","",OFFSET('Hygiene Data'!$D$12,0,10*ROW('Hygiene Data'!D139)))</f>
        <v/>
      </c>
      <c r="DS145" s="32" t="str">
        <f ca="true">+IF(OFFSET('Hygiene Data'!$D$13,0,10*ROW('Hygiene Data'!D139))="","",OFFSET('Hygiene Data'!$D$13,0,10*ROW('Hygiene Data'!D139)))</f>
        <v/>
      </c>
      <c r="DT145" s="32" t="str">
        <f ca="true">+IF(OFFSET('Hygiene Data'!$D$14,0,10*ROW('Hygiene Data'!D139))="","",OFFSET('Hygiene Data'!$D$14,0,10*ROW('Hygiene Data'!D139)))</f>
        <v/>
      </c>
      <c r="DU145" s="32" t="str">
        <f ca="true">+IF(OFFSET('Hygiene Data'!$E$12,0,10*ROW('Hygiene Data'!E139))="","",OFFSET('Hygiene Data'!$E$12,0,10*ROW('Hygiene Data'!E139)))</f>
        <v/>
      </c>
      <c r="DV145" s="32" t="str">
        <f ca="true">+IF(OFFSET('Hygiene Data'!$E$13,0,10*ROW('Hygiene Data'!E139))="","",OFFSET('Hygiene Data'!$E$13,0,10*ROW('Hygiene Data'!E139)))</f>
        <v/>
      </c>
      <c r="DW145" s="32" t="str">
        <f ca="true">+IF(OFFSET('Hygiene Data'!$E$14,0,10*ROW('Hygiene Data'!E139))="","",OFFSET('Hygiene Data'!$E$14,0,10*ROW('Hygiene Data'!E139)))</f>
        <v/>
      </c>
      <c r="DX145" s="32" t="str">
        <f ca="true">+IF(OFFSET('Hygiene Data'!$F$12,0,10*ROW('Hygiene Data'!F139))="","",OFFSET('Hygiene Data'!$F$12,0,10*ROW('Hygiene Data'!F139)))</f>
        <v/>
      </c>
      <c r="DY145" s="32" t="str">
        <f ca="true">+IF(OFFSET('Hygiene Data'!$F$13,0,10*ROW('Hygiene Data'!F139))="","",OFFSET('Hygiene Data'!$F$13,0,10*ROW('Hygiene Data'!F139)))</f>
        <v/>
      </c>
      <c r="DZ145" s="32" t="str">
        <f ca="true">+IF(OFFSET('Hygiene Data'!$F$14,0,10*ROW('Hygiene Data'!F139))="","",OFFSET('Hygiene Data'!$F$14,0,10*ROW('Hygiene Data'!F139)))</f>
        <v/>
      </c>
      <c r="EA145" s="32" t="str">
        <f ca="true">+IF(OFFSET('Hygiene Data'!$G$12,0,10*ROW('Hygiene Data'!G139))="","",OFFSET('Hygiene Data'!$G$12,0,10*ROW('Hygiene Data'!G139)))</f>
        <v/>
      </c>
      <c r="EB145" s="32" t="str">
        <f ca="true">+IF(OFFSET('Hygiene Data'!$G$13,0,10*ROW('Hygiene Data'!G139))="","",OFFSET('Hygiene Data'!$G$13,0,10*ROW('Hygiene Data'!G139)))</f>
        <v/>
      </c>
      <c r="EC145" s="32" t="str">
        <f ca="true">+IF(OFFSET('Hygiene Data'!$G$14,0,10*ROW('Hygiene Data'!G139))="","",OFFSET('Hygiene Data'!$G$14,0,10*ROW('Hygiene Data'!G139)))</f>
        <v/>
      </c>
      <c r="ED145" s="32" t="str">
        <f ca="true">+IF(OFFSET('Hygiene Data'!$H$12,0,10*ROW('Hygiene Data'!H139))="","",OFFSET('Hygiene Data'!$H$12,0,10*ROW('Hygiene Data'!H139)))</f>
        <v/>
      </c>
      <c r="EE145" s="32" t="str">
        <f ca="true">+IF(OFFSET('Hygiene Data'!$H$13,0,10*ROW('Hygiene Data'!H139))="","",OFFSET('Hygiene Data'!$H$13,0,10*ROW('Hygiene Data'!H139)))</f>
        <v/>
      </c>
      <c r="EF145" s="32" t="str">
        <f ca="true">+IF(OFFSET('Hygiene Data'!$H$14,0,10*ROW('Hygiene Data'!H139))="","",OFFSET('Hygiene Data'!$H$14,0,10*ROW('Hygiene Data'!H139)))</f>
        <v/>
      </c>
    </row>
    <row r="146" x14ac:dyDescent="0.2">
      <c r="A146" s="55" t="str">
        <f ca="true">+IF(OFFSET('Water Data'!$B$1,0,10*ROW('Water Data'!B143))="","",OFFSET('Water Data'!$B$1,0,10*ROW('Water Data'!B143)))</f>
        <v/>
      </c>
      <c r="B146" s="55" t="str">
        <f ca="true">+IF(OFFSET('Water Data'!$A$3,0,10*ROW('Water Data'!A143))="","",OFFSET('Water Data'!$A$3,0,10*ROW('Water Data'!A143)))</f>
        <v/>
      </c>
      <c r="C146" s="55" t="str">
        <f ca="true">+IF(OFFSET('Water Data'!$C$3,0,10*ROW('Water Data'!C143))="","",OFFSET('Water Data'!$C$3,0,10*ROW('Water Data'!C143)))</f>
        <v/>
      </c>
      <c r="D146" s="243"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3"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3"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3"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3"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3"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3"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3"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3"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3"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3"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3"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3"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3"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3"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3"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3"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3"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4"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4"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4"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4"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4"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4"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4"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4"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4"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4"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4"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4"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4"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4"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4"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4"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4"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4"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4"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4"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4"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4"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4"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4"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4"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4"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4"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4"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4"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4"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5"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5"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5"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5"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5"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5"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5"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5"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5"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5"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5"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5"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5"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5"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5"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5"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5"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5"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2" t="str">
        <f ca="true">+IF(OFFSET('Water Data'!$C$28,0,10*ROW('Water Data'!C140))="","",OFFSET('Water Data'!$C$28,0,10*ROW('Water Data'!C140)))</f>
        <v/>
      </c>
      <c r="BT146" s="32" t="str">
        <f ca="true">+IF(OFFSET('Water Data'!$C$29,0,10*ROW('Water Data'!C140))="","",OFFSET('Water Data'!$C$29,0,10*ROW('Water Data'!C140)))</f>
        <v/>
      </c>
      <c r="BU146" s="32" t="str">
        <f ca="true">+IF(OFFSET('Water Data'!$C$30,0,10*ROW('Water Data'!C140))="","",OFFSET('Water Data'!$C$30,0,10*ROW('Water Data'!C140)))</f>
        <v/>
      </c>
      <c r="BV146" s="32" t="str">
        <f ca="true">+IF(OFFSET('Water Data'!$D$28,0,10*ROW('Water Data'!D140))="","",OFFSET('Water Data'!$D$28,0,10*ROW('Water Data'!D140)))</f>
        <v/>
      </c>
      <c r="BW146" s="32" t="str">
        <f ca="true">+IF(OFFSET('Water Data'!$D$29,0,10*ROW('Water Data'!D140))="","",OFFSET('Water Data'!$D$29,0,10*ROW('Water Data'!D140)))</f>
        <v/>
      </c>
      <c r="BX146" s="32" t="str">
        <f ca="true">+IF(OFFSET('Water Data'!$D$30,0,10*ROW('Water Data'!D140))="","",OFFSET('Water Data'!$D$30,0,10*ROW('Water Data'!D140)))</f>
        <v/>
      </c>
      <c r="BY146" s="32" t="str">
        <f ca="true">+IF(OFFSET('Water Data'!$E$28,0,10*ROW('Water Data'!E140))="","",OFFSET('Water Data'!$E$28,0,10*ROW('Water Data'!E140)))</f>
        <v/>
      </c>
      <c r="BZ146" s="32" t="str">
        <f ca="true">+IF(OFFSET('Water Data'!$E$29,0,10*ROW('Water Data'!E140))="","",OFFSET('Water Data'!$E$29,0,10*ROW('Water Data'!E140)))</f>
        <v/>
      </c>
      <c r="CA146" s="32" t="str">
        <f ca="true">+IF(OFFSET('Water Data'!$E$30,0,10*ROW('Water Data'!E140))="","",OFFSET('Water Data'!$E$30,0,10*ROW('Water Data'!E140)))</f>
        <v/>
      </c>
      <c r="CB146" s="32" t="str">
        <f ca="true">+IF(OFFSET('Water Data'!$F$28,0,10*ROW('Water Data'!F140))="","",OFFSET('Water Data'!$F$28,0,10*ROW('Water Data'!F140)))</f>
        <v/>
      </c>
      <c r="CC146" s="32" t="str">
        <f ca="true">+IF(OFFSET('Water Data'!$F$29,0,10*ROW('Water Data'!F140))="","",OFFSET('Water Data'!$F$29,0,10*ROW('Water Data'!F140)))</f>
        <v/>
      </c>
      <c r="CD146" s="32" t="str">
        <f ca="true">+IF(OFFSET('Water Data'!$F$30,0,10*ROW('Water Data'!F140))="","",OFFSET('Water Data'!$F$30,0,10*ROW('Water Data'!F140)))</f>
        <v/>
      </c>
      <c r="CE146" s="32" t="str">
        <f ca="true">+IF(OFFSET('Water Data'!$G$28,0,10*ROW('Water Data'!G140))="","",OFFSET('Water Data'!$G$28,0,10*ROW('Water Data'!G140)))</f>
        <v/>
      </c>
      <c r="CF146" s="32" t="str">
        <f ca="true">+IF(OFFSET('Water Data'!$G$29,0,10*ROW('Water Data'!G140))="","",OFFSET('Water Data'!$G$29,0,10*ROW('Water Data'!G140)))</f>
        <v/>
      </c>
      <c r="CG146" s="32" t="str">
        <f ca="true">+IF(OFFSET('Water Data'!$G$30,0,10*ROW('Water Data'!G140))="","",OFFSET('Water Data'!$G$30,0,10*ROW('Water Data'!G140)))</f>
        <v/>
      </c>
      <c r="CH146" s="32" t="str">
        <f ca="true">+IF(OFFSET('Water Data'!$H$28,0,10*ROW('Water Data'!H140))="","",OFFSET('Water Data'!$H$28,0,10*ROW('Water Data'!H140)))</f>
        <v/>
      </c>
      <c r="CI146" s="32" t="str">
        <f ca="true">+IF(OFFSET('Water Data'!$H$29,0,10*ROW('Water Data'!H140))="","",OFFSET('Water Data'!$H$29,0,10*ROW('Water Data'!H140)))</f>
        <v/>
      </c>
      <c r="CJ146" s="32" t="str">
        <f ca="true">+IF(OFFSET('Water Data'!$H$30,0,10*ROW('Water Data'!H140))="","",OFFSET('Water Data'!$H$30,0,10*ROW('Water Data'!H140)))</f>
        <v/>
      </c>
      <c r="CK146" s="32" t="str">
        <f ca="true">+IF(OFFSET('Sanitation Data'!$C$29,0,10*ROW('Sanitation Data'!C140))="","",OFFSET('Sanitation Data'!$C$29,0,10*ROW('Sanitation Data'!C140)))</f>
        <v/>
      </c>
      <c r="CL146" s="32" t="str">
        <f ca="true">+IF(OFFSET('Sanitation Data'!$C$30,0,10*ROW('Sanitation Data'!C140))="","",OFFSET('Sanitation Data'!$C$30,0,10*ROW('Sanitation Data'!C140)))</f>
        <v/>
      </c>
      <c r="CM146" s="32" t="str">
        <f ca="true">+IF(OFFSET('Sanitation Data'!$C$31,0,10*ROW('Sanitation Data'!C140))="","",OFFSET('Sanitation Data'!$C$31,0,10*ROW('Sanitation Data'!C140)))</f>
        <v/>
      </c>
      <c r="CN146" s="32" t="str">
        <f ca="true">+IF(OFFSET('Sanitation Data'!$C$32,0,10*ROW('Sanitation Data'!C140))="","",OFFSET('Sanitation Data'!$C$32,0,10*ROW('Sanitation Data'!C140)))</f>
        <v/>
      </c>
      <c r="CO146" s="32" t="str">
        <f ca="true">+IF(OFFSET('Sanitation Data'!$C$33,0,10*ROW('Sanitation Data'!C140))="","",OFFSET('Sanitation Data'!$C$33,0,10*ROW('Sanitation Data'!C140)))</f>
        <v/>
      </c>
      <c r="CP146" s="32" t="str">
        <f ca="true">+IF(OFFSET('Sanitation Data'!$D$29,0,10*ROW('Sanitation Data'!D140))="","",OFFSET('Sanitation Data'!$D$29,0,10*ROW('Sanitation Data'!D140)))</f>
        <v/>
      </c>
      <c r="CQ146" s="32" t="str">
        <f ca="true">+IF(OFFSET('Sanitation Data'!$D$30,0,10*ROW('Sanitation Data'!D140))="","",OFFSET('Sanitation Data'!$D$30,0,10*ROW('Sanitation Data'!D140)))</f>
        <v/>
      </c>
      <c r="CR146" s="32" t="str">
        <f ca="true">+IF(OFFSET('Sanitation Data'!$D$31,0,10*ROW('Sanitation Data'!D140))="","",OFFSET('Sanitation Data'!$D$31,0,10*ROW('Sanitation Data'!D140)))</f>
        <v/>
      </c>
      <c r="CS146" s="32" t="str">
        <f ca="true">+IF(OFFSET('Sanitation Data'!$D$32,0,10*ROW('Sanitation Data'!D140))="","",OFFSET('Sanitation Data'!$D$32,0,10*ROW('Sanitation Data'!D140)))</f>
        <v/>
      </c>
      <c r="CT146" s="32" t="str">
        <f ca="true">+IF(OFFSET('Sanitation Data'!$D$33,0,10*ROW('Sanitation Data'!D140))="","",OFFSET('Sanitation Data'!$D$33,0,10*ROW('Sanitation Data'!D140)))</f>
        <v/>
      </c>
      <c r="CU146" s="32" t="str">
        <f ca="true">+IF(OFFSET('Sanitation Data'!$E$29,0,10*ROW('Sanitation Data'!E140))="","",OFFSET('Sanitation Data'!$E$29,0,10*ROW('Sanitation Data'!E140)))</f>
        <v/>
      </c>
      <c r="CV146" s="32" t="str">
        <f ca="true">+IF(OFFSET('Sanitation Data'!$E$30,0,10*ROW('Sanitation Data'!E140))="","",OFFSET('Sanitation Data'!$E$30,0,10*ROW('Sanitation Data'!E140)))</f>
        <v/>
      </c>
      <c r="CW146" s="32" t="str">
        <f ca="true">+IF(OFFSET('Sanitation Data'!$E$31,0,10*ROW('Sanitation Data'!E140))="","",OFFSET('Sanitation Data'!$E$31,0,10*ROW('Sanitation Data'!E140)))</f>
        <v/>
      </c>
      <c r="CX146" s="32" t="str">
        <f ca="true">+IF(OFFSET('Sanitation Data'!$E$32,0,10*ROW('Sanitation Data'!E140))="","",OFFSET('Sanitation Data'!$E$32,0,10*ROW('Sanitation Data'!E140)))</f>
        <v/>
      </c>
      <c r="CY146" s="32" t="str">
        <f ca="true">+IF(OFFSET('Sanitation Data'!$E$33,0,10*ROW('Sanitation Data'!E140))="","",OFFSET('Sanitation Data'!$E$33,0,10*ROW('Sanitation Data'!E140)))</f>
        <v/>
      </c>
      <c r="CZ146" s="32" t="str">
        <f ca="true">+IF(OFFSET('Sanitation Data'!$F$29,0,10*ROW('Sanitation Data'!F140))="","",OFFSET('Sanitation Data'!$F$29,0,10*ROW('Sanitation Data'!F140)))</f>
        <v/>
      </c>
      <c r="DA146" s="32" t="str">
        <f ca="true">+IF(OFFSET('Sanitation Data'!$F$30,0,10*ROW('Sanitation Data'!F140))="","",OFFSET('Sanitation Data'!$F$30,0,10*ROW('Sanitation Data'!F140)))</f>
        <v/>
      </c>
      <c r="DB146" s="32" t="str">
        <f ca="true">+IF(OFFSET('Sanitation Data'!$F$31,0,10*ROW('Sanitation Data'!F140))="","",OFFSET('Sanitation Data'!$F$31,0,10*ROW('Sanitation Data'!F140)))</f>
        <v/>
      </c>
      <c r="DC146" s="32" t="str">
        <f ca="true">+IF(OFFSET('Sanitation Data'!$F$32,0,10*ROW('Sanitation Data'!F140))="","",OFFSET('Sanitation Data'!$F$32,0,10*ROW('Sanitation Data'!F140)))</f>
        <v/>
      </c>
      <c r="DD146" s="32" t="str">
        <f ca="true">+IF(OFFSET('Sanitation Data'!$F$33,0,10*ROW('Sanitation Data'!F140))="","",OFFSET('Sanitation Data'!$F$33,0,10*ROW('Sanitation Data'!F140)))</f>
        <v/>
      </c>
      <c r="DE146" s="32" t="str">
        <f ca="true">+IF(OFFSET('Sanitation Data'!$G$29,0,10*ROW('Sanitation Data'!G140))="","",OFFSET('Sanitation Data'!$G$29,0,10*ROW('Sanitation Data'!G140)))</f>
        <v/>
      </c>
      <c r="DF146" s="32" t="str">
        <f ca="true">+IF(OFFSET('Sanitation Data'!$G$30,0,10*ROW('Sanitation Data'!G140))="","",OFFSET('Sanitation Data'!$G$30,0,10*ROW('Sanitation Data'!G140)))</f>
        <v/>
      </c>
      <c r="DG146" s="32" t="str">
        <f ca="true">+IF(OFFSET('Sanitation Data'!$G$31,0,10*ROW('Sanitation Data'!G140))="","",OFFSET('Sanitation Data'!$G$31,0,10*ROW('Sanitation Data'!G140)))</f>
        <v/>
      </c>
      <c r="DH146" s="32" t="str">
        <f ca="true">+IF(OFFSET('Sanitation Data'!$G$32,0,10*ROW('Sanitation Data'!G140))="","",OFFSET('Sanitation Data'!$G$32,0,10*ROW('Sanitation Data'!G140)))</f>
        <v/>
      </c>
      <c r="DI146" s="32" t="str">
        <f ca="true">+IF(OFFSET('Sanitation Data'!$G$33,0,10*ROW('Sanitation Data'!G140))="","",OFFSET('Sanitation Data'!$G$33,0,10*ROW('Sanitation Data'!G140)))</f>
        <v/>
      </c>
      <c r="DJ146" s="32" t="str">
        <f ca="true">+IF(OFFSET('Sanitation Data'!$H$29,0,10*ROW('Sanitation Data'!H140))="","",OFFSET('Sanitation Data'!$H$29,0,10*ROW('Sanitation Data'!H140)))</f>
        <v/>
      </c>
      <c r="DK146" s="32" t="str">
        <f ca="true">+IF(OFFSET('Sanitation Data'!$H$30,0,10*ROW('Sanitation Data'!H140))="","",OFFSET('Sanitation Data'!$H$30,0,10*ROW('Sanitation Data'!H140)))</f>
        <v/>
      </c>
      <c r="DL146" s="32" t="str">
        <f ca="true">+IF(OFFSET('Sanitation Data'!$H$31,0,10*ROW('Sanitation Data'!H140))="","",OFFSET('Sanitation Data'!$H$31,0,10*ROW('Sanitation Data'!H140)))</f>
        <v/>
      </c>
      <c r="DM146" s="32" t="str">
        <f ca="true">+IF(OFFSET('Sanitation Data'!$H$32,0,10*ROW('Sanitation Data'!H140))="","",OFFSET('Sanitation Data'!$H$32,0,10*ROW('Sanitation Data'!H140)))</f>
        <v/>
      </c>
      <c r="DN146" s="32" t="str">
        <f ca="true">+IF(OFFSET('Sanitation Data'!$H$33,0,10*ROW('Sanitation Data'!H140))="","",OFFSET('Sanitation Data'!$H$33,0,10*ROW('Sanitation Data'!H140)))</f>
        <v/>
      </c>
      <c r="DO146" s="32" t="str">
        <f ca="true">+IF(OFFSET('Hygiene Data'!$C$12,0,10*ROW('Hygiene Data'!C140))="","",OFFSET('Hygiene Data'!$C$12,0,10*ROW('Hygiene Data'!C140)))</f>
        <v/>
      </c>
      <c r="DP146" s="32" t="str">
        <f ca="true">+IF(OFFSET('Hygiene Data'!$C$13,0,10*ROW('Hygiene Data'!C140))="","",OFFSET('Hygiene Data'!$C$13,0,10*ROW('Hygiene Data'!C140)))</f>
        <v/>
      </c>
      <c r="DQ146" s="32" t="str">
        <f ca="true">+IF(OFFSET('Hygiene Data'!$C$14,0,10*ROW('Hygiene Data'!C140))="","",OFFSET('Hygiene Data'!$C$14,0,10*ROW('Hygiene Data'!C140)))</f>
        <v/>
      </c>
      <c r="DR146" s="32" t="str">
        <f ca="true">+IF(OFFSET('Hygiene Data'!$D$12,0,10*ROW('Hygiene Data'!D140))="","",OFFSET('Hygiene Data'!$D$12,0,10*ROW('Hygiene Data'!D140)))</f>
        <v/>
      </c>
      <c r="DS146" s="32" t="str">
        <f ca="true">+IF(OFFSET('Hygiene Data'!$D$13,0,10*ROW('Hygiene Data'!D140))="","",OFFSET('Hygiene Data'!$D$13,0,10*ROW('Hygiene Data'!D140)))</f>
        <v/>
      </c>
      <c r="DT146" s="32" t="str">
        <f ca="true">+IF(OFFSET('Hygiene Data'!$D$14,0,10*ROW('Hygiene Data'!D140))="","",OFFSET('Hygiene Data'!$D$14,0,10*ROW('Hygiene Data'!D140)))</f>
        <v/>
      </c>
      <c r="DU146" s="32" t="str">
        <f ca="true">+IF(OFFSET('Hygiene Data'!$E$12,0,10*ROW('Hygiene Data'!E140))="","",OFFSET('Hygiene Data'!$E$12,0,10*ROW('Hygiene Data'!E140)))</f>
        <v/>
      </c>
      <c r="DV146" s="32" t="str">
        <f ca="true">+IF(OFFSET('Hygiene Data'!$E$13,0,10*ROW('Hygiene Data'!E140))="","",OFFSET('Hygiene Data'!$E$13,0,10*ROW('Hygiene Data'!E140)))</f>
        <v/>
      </c>
      <c r="DW146" s="32" t="str">
        <f ca="true">+IF(OFFSET('Hygiene Data'!$E$14,0,10*ROW('Hygiene Data'!E140))="","",OFFSET('Hygiene Data'!$E$14,0,10*ROW('Hygiene Data'!E140)))</f>
        <v/>
      </c>
      <c r="DX146" s="32" t="str">
        <f ca="true">+IF(OFFSET('Hygiene Data'!$F$12,0,10*ROW('Hygiene Data'!F140))="","",OFFSET('Hygiene Data'!$F$12,0,10*ROW('Hygiene Data'!F140)))</f>
        <v/>
      </c>
      <c r="DY146" s="32" t="str">
        <f ca="true">+IF(OFFSET('Hygiene Data'!$F$13,0,10*ROW('Hygiene Data'!F140))="","",OFFSET('Hygiene Data'!$F$13,0,10*ROW('Hygiene Data'!F140)))</f>
        <v/>
      </c>
      <c r="DZ146" s="32" t="str">
        <f ca="true">+IF(OFFSET('Hygiene Data'!$F$14,0,10*ROW('Hygiene Data'!F140))="","",OFFSET('Hygiene Data'!$F$14,0,10*ROW('Hygiene Data'!F140)))</f>
        <v/>
      </c>
      <c r="EA146" s="32" t="str">
        <f ca="true">+IF(OFFSET('Hygiene Data'!$G$12,0,10*ROW('Hygiene Data'!G140))="","",OFFSET('Hygiene Data'!$G$12,0,10*ROW('Hygiene Data'!G140)))</f>
        <v/>
      </c>
      <c r="EB146" s="32" t="str">
        <f ca="true">+IF(OFFSET('Hygiene Data'!$G$13,0,10*ROW('Hygiene Data'!G140))="","",OFFSET('Hygiene Data'!$G$13,0,10*ROW('Hygiene Data'!G140)))</f>
        <v/>
      </c>
      <c r="EC146" s="32" t="str">
        <f ca="true">+IF(OFFSET('Hygiene Data'!$G$14,0,10*ROW('Hygiene Data'!G140))="","",OFFSET('Hygiene Data'!$G$14,0,10*ROW('Hygiene Data'!G140)))</f>
        <v/>
      </c>
      <c r="ED146" s="32" t="str">
        <f ca="true">+IF(OFFSET('Hygiene Data'!$H$12,0,10*ROW('Hygiene Data'!H140))="","",OFFSET('Hygiene Data'!$H$12,0,10*ROW('Hygiene Data'!H140)))</f>
        <v/>
      </c>
      <c r="EE146" s="32" t="str">
        <f ca="true">+IF(OFFSET('Hygiene Data'!$H$13,0,10*ROW('Hygiene Data'!H140))="","",OFFSET('Hygiene Data'!$H$13,0,10*ROW('Hygiene Data'!H140)))</f>
        <v/>
      </c>
      <c r="EF146" s="32" t="str">
        <f ca="true">+IF(OFFSET('Hygiene Data'!$H$14,0,10*ROW('Hygiene Data'!H140))="","",OFFSET('Hygiene Data'!$H$14,0,10*ROW('Hygiene Data'!H140)))</f>
        <v/>
      </c>
    </row>
    <row r="147" x14ac:dyDescent="0.2">
      <c r="A147" s="55" t="str">
        <f ca="true">+IF(OFFSET('Water Data'!$B$1,0,10*ROW('Water Data'!B144))="","",OFFSET('Water Data'!$B$1,0,10*ROW('Water Data'!B144)))</f>
        <v/>
      </c>
      <c r="B147" s="55" t="str">
        <f ca="true">+IF(OFFSET('Water Data'!$A$3,0,10*ROW('Water Data'!A144))="","",OFFSET('Water Data'!$A$3,0,10*ROW('Water Data'!A144)))</f>
        <v/>
      </c>
      <c r="C147" s="55" t="str">
        <f ca="true">+IF(OFFSET('Water Data'!$C$3,0,10*ROW('Water Data'!C144))="","",OFFSET('Water Data'!$C$3,0,10*ROW('Water Data'!C144)))</f>
        <v/>
      </c>
      <c r="D147" s="243"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3"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3"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3"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3"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3"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3"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3"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3"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3"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3"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3"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3"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3"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3"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3"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3"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3"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4"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4"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4"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4"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4"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4"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4"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4"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4"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4"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4"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4"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4"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4"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4"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4"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4"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4"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4"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4"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4"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4"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4"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4"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4"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4"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4"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4"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4"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4"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5"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5"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5"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5"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5"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5"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5"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5"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5"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5"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5"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5"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5"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5"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5"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5"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5"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5"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2" t="str">
        <f ca="true">+IF(OFFSET('Water Data'!$C$28,0,10*ROW('Water Data'!C141))="","",OFFSET('Water Data'!$C$28,0,10*ROW('Water Data'!C141)))</f>
        <v/>
      </c>
      <c r="BT147" s="32" t="str">
        <f ca="true">+IF(OFFSET('Water Data'!$C$29,0,10*ROW('Water Data'!C141))="","",OFFSET('Water Data'!$C$29,0,10*ROW('Water Data'!C141)))</f>
        <v/>
      </c>
      <c r="BU147" s="32" t="str">
        <f ca="true">+IF(OFFSET('Water Data'!$C$30,0,10*ROW('Water Data'!C141))="","",OFFSET('Water Data'!$C$30,0,10*ROW('Water Data'!C141)))</f>
        <v/>
      </c>
      <c r="BV147" s="32" t="str">
        <f ca="true">+IF(OFFSET('Water Data'!$D$28,0,10*ROW('Water Data'!D141))="","",OFFSET('Water Data'!$D$28,0,10*ROW('Water Data'!D141)))</f>
        <v/>
      </c>
      <c r="BW147" s="32" t="str">
        <f ca="true">+IF(OFFSET('Water Data'!$D$29,0,10*ROW('Water Data'!D141))="","",OFFSET('Water Data'!$D$29,0,10*ROW('Water Data'!D141)))</f>
        <v/>
      </c>
      <c r="BX147" s="32" t="str">
        <f ca="true">+IF(OFFSET('Water Data'!$D$30,0,10*ROW('Water Data'!D141))="","",OFFSET('Water Data'!$D$30,0,10*ROW('Water Data'!D141)))</f>
        <v/>
      </c>
      <c r="BY147" s="32" t="str">
        <f ca="true">+IF(OFFSET('Water Data'!$E$28,0,10*ROW('Water Data'!E141))="","",OFFSET('Water Data'!$E$28,0,10*ROW('Water Data'!E141)))</f>
        <v/>
      </c>
      <c r="BZ147" s="32" t="str">
        <f ca="true">+IF(OFFSET('Water Data'!$E$29,0,10*ROW('Water Data'!E141))="","",OFFSET('Water Data'!$E$29,0,10*ROW('Water Data'!E141)))</f>
        <v/>
      </c>
      <c r="CA147" s="32" t="str">
        <f ca="true">+IF(OFFSET('Water Data'!$E$30,0,10*ROW('Water Data'!E141))="","",OFFSET('Water Data'!$E$30,0,10*ROW('Water Data'!E141)))</f>
        <v/>
      </c>
      <c r="CB147" s="32" t="str">
        <f ca="true">+IF(OFFSET('Water Data'!$F$28,0,10*ROW('Water Data'!F141))="","",OFFSET('Water Data'!$F$28,0,10*ROW('Water Data'!F141)))</f>
        <v/>
      </c>
      <c r="CC147" s="32" t="str">
        <f ca="true">+IF(OFFSET('Water Data'!$F$29,0,10*ROW('Water Data'!F141))="","",OFFSET('Water Data'!$F$29,0,10*ROW('Water Data'!F141)))</f>
        <v/>
      </c>
      <c r="CD147" s="32" t="str">
        <f ca="true">+IF(OFFSET('Water Data'!$F$30,0,10*ROW('Water Data'!F141))="","",OFFSET('Water Data'!$F$30,0,10*ROW('Water Data'!F141)))</f>
        <v/>
      </c>
      <c r="CE147" s="32" t="str">
        <f ca="true">+IF(OFFSET('Water Data'!$G$28,0,10*ROW('Water Data'!G141))="","",OFFSET('Water Data'!$G$28,0,10*ROW('Water Data'!G141)))</f>
        <v/>
      </c>
      <c r="CF147" s="32" t="str">
        <f ca="true">+IF(OFFSET('Water Data'!$G$29,0,10*ROW('Water Data'!G141))="","",OFFSET('Water Data'!$G$29,0,10*ROW('Water Data'!G141)))</f>
        <v/>
      </c>
      <c r="CG147" s="32" t="str">
        <f ca="true">+IF(OFFSET('Water Data'!$G$30,0,10*ROW('Water Data'!G141))="","",OFFSET('Water Data'!$G$30,0,10*ROW('Water Data'!G141)))</f>
        <v/>
      </c>
      <c r="CH147" s="32" t="str">
        <f ca="true">+IF(OFFSET('Water Data'!$H$28,0,10*ROW('Water Data'!H141))="","",OFFSET('Water Data'!$H$28,0,10*ROW('Water Data'!H141)))</f>
        <v/>
      </c>
      <c r="CI147" s="32" t="str">
        <f ca="true">+IF(OFFSET('Water Data'!$H$29,0,10*ROW('Water Data'!H141))="","",OFFSET('Water Data'!$H$29,0,10*ROW('Water Data'!H141)))</f>
        <v/>
      </c>
      <c r="CJ147" s="32" t="str">
        <f ca="true">+IF(OFFSET('Water Data'!$H$30,0,10*ROW('Water Data'!H141))="","",OFFSET('Water Data'!$H$30,0,10*ROW('Water Data'!H141)))</f>
        <v/>
      </c>
      <c r="CK147" s="32" t="str">
        <f ca="true">+IF(OFFSET('Sanitation Data'!$C$29,0,10*ROW('Sanitation Data'!C141))="","",OFFSET('Sanitation Data'!$C$29,0,10*ROW('Sanitation Data'!C141)))</f>
        <v/>
      </c>
      <c r="CL147" s="32" t="str">
        <f ca="true">+IF(OFFSET('Sanitation Data'!$C$30,0,10*ROW('Sanitation Data'!C141))="","",OFFSET('Sanitation Data'!$C$30,0,10*ROW('Sanitation Data'!C141)))</f>
        <v/>
      </c>
      <c r="CM147" s="32" t="str">
        <f ca="true">+IF(OFFSET('Sanitation Data'!$C$31,0,10*ROW('Sanitation Data'!C141))="","",OFFSET('Sanitation Data'!$C$31,0,10*ROW('Sanitation Data'!C141)))</f>
        <v/>
      </c>
      <c r="CN147" s="32" t="str">
        <f ca="true">+IF(OFFSET('Sanitation Data'!$C$32,0,10*ROW('Sanitation Data'!C141))="","",OFFSET('Sanitation Data'!$C$32,0,10*ROW('Sanitation Data'!C141)))</f>
        <v/>
      </c>
      <c r="CO147" s="32" t="str">
        <f ca="true">+IF(OFFSET('Sanitation Data'!$C$33,0,10*ROW('Sanitation Data'!C141))="","",OFFSET('Sanitation Data'!$C$33,0,10*ROW('Sanitation Data'!C141)))</f>
        <v/>
      </c>
      <c r="CP147" s="32" t="str">
        <f ca="true">+IF(OFFSET('Sanitation Data'!$D$29,0,10*ROW('Sanitation Data'!D141))="","",OFFSET('Sanitation Data'!$D$29,0,10*ROW('Sanitation Data'!D141)))</f>
        <v/>
      </c>
      <c r="CQ147" s="32" t="str">
        <f ca="true">+IF(OFFSET('Sanitation Data'!$D$30,0,10*ROW('Sanitation Data'!D141))="","",OFFSET('Sanitation Data'!$D$30,0,10*ROW('Sanitation Data'!D141)))</f>
        <v/>
      </c>
      <c r="CR147" s="32" t="str">
        <f ca="true">+IF(OFFSET('Sanitation Data'!$D$31,0,10*ROW('Sanitation Data'!D141))="","",OFFSET('Sanitation Data'!$D$31,0,10*ROW('Sanitation Data'!D141)))</f>
        <v/>
      </c>
      <c r="CS147" s="32" t="str">
        <f ca="true">+IF(OFFSET('Sanitation Data'!$D$32,0,10*ROW('Sanitation Data'!D141))="","",OFFSET('Sanitation Data'!$D$32,0,10*ROW('Sanitation Data'!D141)))</f>
        <v/>
      </c>
      <c r="CT147" s="32" t="str">
        <f ca="true">+IF(OFFSET('Sanitation Data'!$D$33,0,10*ROW('Sanitation Data'!D141))="","",OFFSET('Sanitation Data'!$D$33,0,10*ROW('Sanitation Data'!D141)))</f>
        <v/>
      </c>
      <c r="CU147" s="32" t="str">
        <f ca="true">+IF(OFFSET('Sanitation Data'!$E$29,0,10*ROW('Sanitation Data'!E141))="","",OFFSET('Sanitation Data'!$E$29,0,10*ROW('Sanitation Data'!E141)))</f>
        <v/>
      </c>
      <c r="CV147" s="32" t="str">
        <f ca="true">+IF(OFFSET('Sanitation Data'!$E$30,0,10*ROW('Sanitation Data'!E141))="","",OFFSET('Sanitation Data'!$E$30,0,10*ROW('Sanitation Data'!E141)))</f>
        <v/>
      </c>
      <c r="CW147" s="32" t="str">
        <f ca="true">+IF(OFFSET('Sanitation Data'!$E$31,0,10*ROW('Sanitation Data'!E141))="","",OFFSET('Sanitation Data'!$E$31,0,10*ROW('Sanitation Data'!E141)))</f>
        <v/>
      </c>
      <c r="CX147" s="32" t="str">
        <f ca="true">+IF(OFFSET('Sanitation Data'!$E$32,0,10*ROW('Sanitation Data'!E141))="","",OFFSET('Sanitation Data'!$E$32,0,10*ROW('Sanitation Data'!E141)))</f>
        <v/>
      </c>
      <c r="CY147" s="32" t="str">
        <f ca="true">+IF(OFFSET('Sanitation Data'!$E$33,0,10*ROW('Sanitation Data'!E141))="","",OFFSET('Sanitation Data'!$E$33,0,10*ROW('Sanitation Data'!E141)))</f>
        <v/>
      </c>
      <c r="CZ147" s="32" t="str">
        <f ca="true">+IF(OFFSET('Sanitation Data'!$F$29,0,10*ROW('Sanitation Data'!F141))="","",OFFSET('Sanitation Data'!$F$29,0,10*ROW('Sanitation Data'!F141)))</f>
        <v/>
      </c>
      <c r="DA147" s="32" t="str">
        <f ca="true">+IF(OFFSET('Sanitation Data'!$F$30,0,10*ROW('Sanitation Data'!F141))="","",OFFSET('Sanitation Data'!$F$30,0,10*ROW('Sanitation Data'!F141)))</f>
        <v/>
      </c>
      <c r="DB147" s="32" t="str">
        <f ca="true">+IF(OFFSET('Sanitation Data'!$F$31,0,10*ROW('Sanitation Data'!F141))="","",OFFSET('Sanitation Data'!$F$31,0,10*ROW('Sanitation Data'!F141)))</f>
        <v/>
      </c>
      <c r="DC147" s="32" t="str">
        <f ca="true">+IF(OFFSET('Sanitation Data'!$F$32,0,10*ROW('Sanitation Data'!F141))="","",OFFSET('Sanitation Data'!$F$32,0,10*ROW('Sanitation Data'!F141)))</f>
        <v/>
      </c>
      <c r="DD147" s="32" t="str">
        <f ca="true">+IF(OFFSET('Sanitation Data'!$F$33,0,10*ROW('Sanitation Data'!F141))="","",OFFSET('Sanitation Data'!$F$33,0,10*ROW('Sanitation Data'!F141)))</f>
        <v/>
      </c>
      <c r="DE147" s="32" t="str">
        <f ca="true">+IF(OFFSET('Sanitation Data'!$G$29,0,10*ROW('Sanitation Data'!G141))="","",OFFSET('Sanitation Data'!$G$29,0,10*ROW('Sanitation Data'!G141)))</f>
        <v/>
      </c>
      <c r="DF147" s="32" t="str">
        <f ca="true">+IF(OFFSET('Sanitation Data'!$G$30,0,10*ROW('Sanitation Data'!G141))="","",OFFSET('Sanitation Data'!$G$30,0,10*ROW('Sanitation Data'!G141)))</f>
        <v/>
      </c>
      <c r="DG147" s="32" t="str">
        <f ca="true">+IF(OFFSET('Sanitation Data'!$G$31,0,10*ROW('Sanitation Data'!G141))="","",OFFSET('Sanitation Data'!$G$31,0,10*ROW('Sanitation Data'!G141)))</f>
        <v/>
      </c>
      <c r="DH147" s="32" t="str">
        <f ca="true">+IF(OFFSET('Sanitation Data'!$G$32,0,10*ROW('Sanitation Data'!G141))="","",OFFSET('Sanitation Data'!$G$32,0,10*ROW('Sanitation Data'!G141)))</f>
        <v/>
      </c>
      <c r="DI147" s="32" t="str">
        <f ca="true">+IF(OFFSET('Sanitation Data'!$G$33,0,10*ROW('Sanitation Data'!G141))="","",OFFSET('Sanitation Data'!$G$33,0,10*ROW('Sanitation Data'!G141)))</f>
        <v/>
      </c>
      <c r="DJ147" s="32" t="str">
        <f ca="true">+IF(OFFSET('Sanitation Data'!$H$29,0,10*ROW('Sanitation Data'!H141))="","",OFFSET('Sanitation Data'!$H$29,0,10*ROW('Sanitation Data'!H141)))</f>
        <v/>
      </c>
      <c r="DK147" s="32" t="str">
        <f ca="true">+IF(OFFSET('Sanitation Data'!$H$30,0,10*ROW('Sanitation Data'!H141))="","",OFFSET('Sanitation Data'!$H$30,0,10*ROW('Sanitation Data'!H141)))</f>
        <v/>
      </c>
      <c r="DL147" s="32" t="str">
        <f ca="true">+IF(OFFSET('Sanitation Data'!$H$31,0,10*ROW('Sanitation Data'!H141))="","",OFFSET('Sanitation Data'!$H$31,0,10*ROW('Sanitation Data'!H141)))</f>
        <v/>
      </c>
      <c r="DM147" s="32" t="str">
        <f ca="true">+IF(OFFSET('Sanitation Data'!$H$32,0,10*ROW('Sanitation Data'!H141))="","",OFFSET('Sanitation Data'!$H$32,0,10*ROW('Sanitation Data'!H141)))</f>
        <v/>
      </c>
      <c r="DN147" s="32" t="str">
        <f ca="true">+IF(OFFSET('Sanitation Data'!$H$33,0,10*ROW('Sanitation Data'!H141))="","",OFFSET('Sanitation Data'!$H$33,0,10*ROW('Sanitation Data'!H141)))</f>
        <v/>
      </c>
      <c r="DO147" s="32" t="str">
        <f ca="true">+IF(OFFSET('Hygiene Data'!$C$12,0,10*ROW('Hygiene Data'!C141))="","",OFFSET('Hygiene Data'!$C$12,0,10*ROW('Hygiene Data'!C141)))</f>
        <v/>
      </c>
      <c r="DP147" s="32" t="str">
        <f ca="true">+IF(OFFSET('Hygiene Data'!$C$13,0,10*ROW('Hygiene Data'!C141))="","",OFFSET('Hygiene Data'!$C$13,0,10*ROW('Hygiene Data'!C141)))</f>
        <v/>
      </c>
      <c r="DQ147" s="32" t="str">
        <f ca="true">+IF(OFFSET('Hygiene Data'!$C$14,0,10*ROW('Hygiene Data'!C141))="","",OFFSET('Hygiene Data'!$C$14,0,10*ROW('Hygiene Data'!C141)))</f>
        <v/>
      </c>
      <c r="DR147" s="32" t="str">
        <f ca="true">+IF(OFFSET('Hygiene Data'!$D$12,0,10*ROW('Hygiene Data'!D141))="","",OFFSET('Hygiene Data'!$D$12,0,10*ROW('Hygiene Data'!D141)))</f>
        <v/>
      </c>
      <c r="DS147" s="32" t="str">
        <f ca="true">+IF(OFFSET('Hygiene Data'!$D$13,0,10*ROW('Hygiene Data'!D141))="","",OFFSET('Hygiene Data'!$D$13,0,10*ROW('Hygiene Data'!D141)))</f>
        <v/>
      </c>
      <c r="DT147" s="32" t="str">
        <f ca="true">+IF(OFFSET('Hygiene Data'!$D$14,0,10*ROW('Hygiene Data'!D141))="","",OFFSET('Hygiene Data'!$D$14,0,10*ROW('Hygiene Data'!D141)))</f>
        <v/>
      </c>
      <c r="DU147" s="32" t="str">
        <f ca="true">+IF(OFFSET('Hygiene Data'!$E$12,0,10*ROW('Hygiene Data'!E141))="","",OFFSET('Hygiene Data'!$E$12,0,10*ROW('Hygiene Data'!E141)))</f>
        <v/>
      </c>
      <c r="DV147" s="32" t="str">
        <f ca="true">+IF(OFFSET('Hygiene Data'!$E$13,0,10*ROW('Hygiene Data'!E141))="","",OFFSET('Hygiene Data'!$E$13,0,10*ROW('Hygiene Data'!E141)))</f>
        <v/>
      </c>
      <c r="DW147" s="32" t="str">
        <f ca="true">+IF(OFFSET('Hygiene Data'!$E$14,0,10*ROW('Hygiene Data'!E141))="","",OFFSET('Hygiene Data'!$E$14,0,10*ROW('Hygiene Data'!E141)))</f>
        <v/>
      </c>
      <c r="DX147" s="32" t="str">
        <f ca="true">+IF(OFFSET('Hygiene Data'!$F$12,0,10*ROW('Hygiene Data'!F141))="","",OFFSET('Hygiene Data'!$F$12,0,10*ROW('Hygiene Data'!F141)))</f>
        <v/>
      </c>
      <c r="DY147" s="32" t="str">
        <f ca="true">+IF(OFFSET('Hygiene Data'!$F$13,0,10*ROW('Hygiene Data'!F141))="","",OFFSET('Hygiene Data'!$F$13,0,10*ROW('Hygiene Data'!F141)))</f>
        <v/>
      </c>
      <c r="DZ147" s="32" t="str">
        <f ca="true">+IF(OFFSET('Hygiene Data'!$F$14,0,10*ROW('Hygiene Data'!F141))="","",OFFSET('Hygiene Data'!$F$14,0,10*ROW('Hygiene Data'!F141)))</f>
        <v/>
      </c>
      <c r="EA147" s="32" t="str">
        <f ca="true">+IF(OFFSET('Hygiene Data'!$G$12,0,10*ROW('Hygiene Data'!G141))="","",OFFSET('Hygiene Data'!$G$12,0,10*ROW('Hygiene Data'!G141)))</f>
        <v/>
      </c>
      <c r="EB147" s="32" t="str">
        <f ca="true">+IF(OFFSET('Hygiene Data'!$G$13,0,10*ROW('Hygiene Data'!G141))="","",OFFSET('Hygiene Data'!$G$13,0,10*ROW('Hygiene Data'!G141)))</f>
        <v/>
      </c>
      <c r="EC147" s="32" t="str">
        <f ca="true">+IF(OFFSET('Hygiene Data'!$G$14,0,10*ROW('Hygiene Data'!G141))="","",OFFSET('Hygiene Data'!$G$14,0,10*ROW('Hygiene Data'!G141)))</f>
        <v/>
      </c>
      <c r="ED147" s="32" t="str">
        <f ca="true">+IF(OFFSET('Hygiene Data'!$H$12,0,10*ROW('Hygiene Data'!H141))="","",OFFSET('Hygiene Data'!$H$12,0,10*ROW('Hygiene Data'!H141)))</f>
        <v/>
      </c>
      <c r="EE147" s="32" t="str">
        <f ca="true">+IF(OFFSET('Hygiene Data'!$H$13,0,10*ROW('Hygiene Data'!H141))="","",OFFSET('Hygiene Data'!$H$13,0,10*ROW('Hygiene Data'!H141)))</f>
        <v/>
      </c>
      <c r="EF147" s="32" t="str">
        <f ca="true">+IF(OFFSET('Hygiene Data'!$H$14,0,10*ROW('Hygiene Data'!H141))="","",OFFSET('Hygiene Data'!$H$14,0,10*ROW('Hygiene Data'!H141)))</f>
        <v/>
      </c>
    </row>
    <row r="148" x14ac:dyDescent="0.2">
      <c r="A148" s="55" t="str">
        <f ca="true">+IF(OFFSET('Water Data'!$B$1,0,10*ROW('Water Data'!B145))="","",OFFSET('Water Data'!$B$1,0,10*ROW('Water Data'!B145)))</f>
        <v/>
      </c>
      <c r="B148" s="55" t="str">
        <f ca="true">+IF(OFFSET('Water Data'!$A$3,0,10*ROW('Water Data'!A145))="","",OFFSET('Water Data'!$A$3,0,10*ROW('Water Data'!A145)))</f>
        <v/>
      </c>
      <c r="C148" s="55" t="str">
        <f ca="true">+IF(OFFSET('Water Data'!$C$3,0,10*ROW('Water Data'!C145))="","",OFFSET('Water Data'!$C$3,0,10*ROW('Water Data'!C145)))</f>
        <v/>
      </c>
      <c r="D148" s="243"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3"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3"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3"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3"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3"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3"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3"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3"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3"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3"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3"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3"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3"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3"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3"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3"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3"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4"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4"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4"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4"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4"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4"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4"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4"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4"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4"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4"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4"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4"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4"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4"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4"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4"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4"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4"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4"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4"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4"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4"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4"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4"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4"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4"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4"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4"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4"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5"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5"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5"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5"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5"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5"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5"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5"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5"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5"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5"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5"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5"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5"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5"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5"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5"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5"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2" t="str">
        <f ca="true">+IF(OFFSET('Water Data'!$C$28,0,10*ROW('Water Data'!C142))="","",OFFSET('Water Data'!$C$28,0,10*ROW('Water Data'!C142)))</f>
        <v/>
      </c>
      <c r="BT148" s="32" t="str">
        <f ca="true">+IF(OFFSET('Water Data'!$C$29,0,10*ROW('Water Data'!C142))="","",OFFSET('Water Data'!$C$29,0,10*ROW('Water Data'!C142)))</f>
        <v/>
      </c>
      <c r="BU148" s="32" t="str">
        <f ca="true">+IF(OFFSET('Water Data'!$C$30,0,10*ROW('Water Data'!C142))="","",OFFSET('Water Data'!$C$30,0,10*ROW('Water Data'!C142)))</f>
        <v/>
      </c>
      <c r="BV148" s="32" t="str">
        <f ca="true">+IF(OFFSET('Water Data'!$D$28,0,10*ROW('Water Data'!D142))="","",OFFSET('Water Data'!$D$28,0,10*ROW('Water Data'!D142)))</f>
        <v/>
      </c>
      <c r="BW148" s="32" t="str">
        <f ca="true">+IF(OFFSET('Water Data'!$D$29,0,10*ROW('Water Data'!D142))="","",OFFSET('Water Data'!$D$29,0,10*ROW('Water Data'!D142)))</f>
        <v/>
      </c>
      <c r="BX148" s="32" t="str">
        <f ca="true">+IF(OFFSET('Water Data'!$D$30,0,10*ROW('Water Data'!D142))="","",OFFSET('Water Data'!$D$30,0,10*ROW('Water Data'!D142)))</f>
        <v/>
      </c>
      <c r="BY148" s="32" t="str">
        <f ca="true">+IF(OFFSET('Water Data'!$E$28,0,10*ROW('Water Data'!E142))="","",OFFSET('Water Data'!$E$28,0,10*ROW('Water Data'!E142)))</f>
        <v/>
      </c>
      <c r="BZ148" s="32" t="str">
        <f ca="true">+IF(OFFSET('Water Data'!$E$29,0,10*ROW('Water Data'!E142))="","",OFFSET('Water Data'!$E$29,0,10*ROW('Water Data'!E142)))</f>
        <v/>
      </c>
      <c r="CA148" s="32" t="str">
        <f ca="true">+IF(OFFSET('Water Data'!$E$30,0,10*ROW('Water Data'!E142))="","",OFFSET('Water Data'!$E$30,0,10*ROW('Water Data'!E142)))</f>
        <v/>
      </c>
      <c r="CB148" s="32" t="str">
        <f ca="true">+IF(OFFSET('Water Data'!$F$28,0,10*ROW('Water Data'!F142))="","",OFFSET('Water Data'!$F$28,0,10*ROW('Water Data'!F142)))</f>
        <v/>
      </c>
      <c r="CC148" s="32" t="str">
        <f ca="true">+IF(OFFSET('Water Data'!$F$29,0,10*ROW('Water Data'!F142))="","",OFFSET('Water Data'!$F$29,0,10*ROW('Water Data'!F142)))</f>
        <v/>
      </c>
      <c r="CD148" s="32" t="str">
        <f ca="true">+IF(OFFSET('Water Data'!$F$30,0,10*ROW('Water Data'!F142))="","",OFFSET('Water Data'!$F$30,0,10*ROW('Water Data'!F142)))</f>
        <v/>
      </c>
      <c r="CE148" s="32" t="str">
        <f ca="true">+IF(OFFSET('Water Data'!$G$28,0,10*ROW('Water Data'!G142))="","",OFFSET('Water Data'!$G$28,0,10*ROW('Water Data'!G142)))</f>
        <v/>
      </c>
      <c r="CF148" s="32" t="str">
        <f ca="true">+IF(OFFSET('Water Data'!$G$29,0,10*ROW('Water Data'!G142))="","",OFFSET('Water Data'!$G$29,0,10*ROW('Water Data'!G142)))</f>
        <v/>
      </c>
      <c r="CG148" s="32" t="str">
        <f ca="true">+IF(OFFSET('Water Data'!$G$30,0,10*ROW('Water Data'!G142))="","",OFFSET('Water Data'!$G$30,0,10*ROW('Water Data'!G142)))</f>
        <v/>
      </c>
      <c r="CH148" s="32" t="str">
        <f ca="true">+IF(OFFSET('Water Data'!$H$28,0,10*ROW('Water Data'!H142))="","",OFFSET('Water Data'!$H$28,0,10*ROW('Water Data'!H142)))</f>
        <v/>
      </c>
      <c r="CI148" s="32" t="str">
        <f ca="true">+IF(OFFSET('Water Data'!$H$29,0,10*ROW('Water Data'!H142))="","",OFFSET('Water Data'!$H$29,0,10*ROW('Water Data'!H142)))</f>
        <v/>
      </c>
      <c r="CJ148" s="32" t="str">
        <f ca="true">+IF(OFFSET('Water Data'!$H$30,0,10*ROW('Water Data'!H142))="","",OFFSET('Water Data'!$H$30,0,10*ROW('Water Data'!H142)))</f>
        <v/>
      </c>
      <c r="CK148" s="32" t="str">
        <f ca="true">+IF(OFFSET('Sanitation Data'!$C$29,0,10*ROW('Sanitation Data'!C142))="","",OFFSET('Sanitation Data'!$C$29,0,10*ROW('Sanitation Data'!C142)))</f>
        <v/>
      </c>
      <c r="CL148" s="32" t="str">
        <f ca="true">+IF(OFFSET('Sanitation Data'!$C$30,0,10*ROW('Sanitation Data'!C142))="","",OFFSET('Sanitation Data'!$C$30,0,10*ROW('Sanitation Data'!C142)))</f>
        <v/>
      </c>
      <c r="CM148" s="32" t="str">
        <f ca="true">+IF(OFFSET('Sanitation Data'!$C$31,0,10*ROW('Sanitation Data'!C142))="","",OFFSET('Sanitation Data'!$C$31,0,10*ROW('Sanitation Data'!C142)))</f>
        <v/>
      </c>
      <c r="CN148" s="32" t="str">
        <f ca="true">+IF(OFFSET('Sanitation Data'!$C$32,0,10*ROW('Sanitation Data'!C142))="","",OFFSET('Sanitation Data'!$C$32,0,10*ROW('Sanitation Data'!C142)))</f>
        <v/>
      </c>
      <c r="CO148" s="32" t="str">
        <f ca="true">+IF(OFFSET('Sanitation Data'!$C$33,0,10*ROW('Sanitation Data'!C142))="","",OFFSET('Sanitation Data'!$C$33,0,10*ROW('Sanitation Data'!C142)))</f>
        <v/>
      </c>
      <c r="CP148" s="32" t="str">
        <f ca="true">+IF(OFFSET('Sanitation Data'!$D$29,0,10*ROW('Sanitation Data'!D142))="","",OFFSET('Sanitation Data'!$D$29,0,10*ROW('Sanitation Data'!D142)))</f>
        <v/>
      </c>
      <c r="CQ148" s="32" t="str">
        <f ca="true">+IF(OFFSET('Sanitation Data'!$D$30,0,10*ROW('Sanitation Data'!D142))="","",OFFSET('Sanitation Data'!$D$30,0,10*ROW('Sanitation Data'!D142)))</f>
        <v/>
      </c>
      <c r="CR148" s="32" t="str">
        <f ca="true">+IF(OFFSET('Sanitation Data'!$D$31,0,10*ROW('Sanitation Data'!D142))="","",OFFSET('Sanitation Data'!$D$31,0,10*ROW('Sanitation Data'!D142)))</f>
        <v/>
      </c>
      <c r="CS148" s="32" t="str">
        <f ca="true">+IF(OFFSET('Sanitation Data'!$D$32,0,10*ROW('Sanitation Data'!D142))="","",OFFSET('Sanitation Data'!$D$32,0,10*ROW('Sanitation Data'!D142)))</f>
        <v/>
      </c>
      <c r="CT148" s="32" t="str">
        <f ca="true">+IF(OFFSET('Sanitation Data'!$D$33,0,10*ROW('Sanitation Data'!D142))="","",OFFSET('Sanitation Data'!$D$33,0,10*ROW('Sanitation Data'!D142)))</f>
        <v/>
      </c>
      <c r="CU148" s="32" t="str">
        <f ca="true">+IF(OFFSET('Sanitation Data'!$E$29,0,10*ROW('Sanitation Data'!E142))="","",OFFSET('Sanitation Data'!$E$29,0,10*ROW('Sanitation Data'!E142)))</f>
        <v/>
      </c>
      <c r="CV148" s="32" t="str">
        <f ca="true">+IF(OFFSET('Sanitation Data'!$E$30,0,10*ROW('Sanitation Data'!E142))="","",OFFSET('Sanitation Data'!$E$30,0,10*ROW('Sanitation Data'!E142)))</f>
        <v/>
      </c>
      <c r="CW148" s="32" t="str">
        <f ca="true">+IF(OFFSET('Sanitation Data'!$E$31,0,10*ROW('Sanitation Data'!E142))="","",OFFSET('Sanitation Data'!$E$31,0,10*ROW('Sanitation Data'!E142)))</f>
        <v/>
      </c>
      <c r="CX148" s="32" t="str">
        <f ca="true">+IF(OFFSET('Sanitation Data'!$E$32,0,10*ROW('Sanitation Data'!E142))="","",OFFSET('Sanitation Data'!$E$32,0,10*ROW('Sanitation Data'!E142)))</f>
        <v/>
      </c>
      <c r="CY148" s="32" t="str">
        <f ca="true">+IF(OFFSET('Sanitation Data'!$E$33,0,10*ROW('Sanitation Data'!E142))="","",OFFSET('Sanitation Data'!$E$33,0,10*ROW('Sanitation Data'!E142)))</f>
        <v/>
      </c>
      <c r="CZ148" s="32" t="str">
        <f ca="true">+IF(OFFSET('Sanitation Data'!$F$29,0,10*ROW('Sanitation Data'!F142))="","",OFFSET('Sanitation Data'!$F$29,0,10*ROW('Sanitation Data'!F142)))</f>
        <v/>
      </c>
      <c r="DA148" s="32" t="str">
        <f ca="true">+IF(OFFSET('Sanitation Data'!$F$30,0,10*ROW('Sanitation Data'!F142))="","",OFFSET('Sanitation Data'!$F$30,0,10*ROW('Sanitation Data'!F142)))</f>
        <v/>
      </c>
      <c r="DB148" s="32" t="str">
        <f ca="true">+IF(OFFSET('Sanitation Data'!$F$31,0,10*ROW('Sanitation Data'!F142))="","",OFFSET('Sanitation Data'!$F$31,0,10*ROW('Sanitation Data'!F142)))</f>
        <v/>
      </c>
      <c r="DC148" s="32" t="str">
        <f ca="true">+IF(OFFSET('Sanitation Data'!$F$32,0,10*ROW('Sanitation Data'!F142))="","",OFFSET('Sanitation Data'!$F$32,0,10*ROW('Sanitation Data'!F142)))</f>
        <v/>
      </c>
      <c r="DD148" s="32" t="str">
        <f ca="true">+IF(OFFSET('Sanitation Data'!$F$33,0,10*ROW('Sanitation Data'!F142))="","",OFFSET('Sanitation Data'!$F$33,0,10*ROW('Sanitation Data'!F142)))</f>
        <v/>
      </c>
      <c r="DE148" s="32" t="str">
        <f ca="true">+IF(OFFSET('Sanitation Data'!$G$29,0,10*ROW('Sanitation Data'!G142))="","",OFFSET('Sanitation Data'!$G$29,0,10*ROW('Sanitation Data'!G142)))</f>
        <v/>
      </c>
      <c r="DF148" s="32" t="str">
        <f ca="true">+IF(OFFSET('Sanitation Data'!$G$30,0,10*ROW('Sanitation Data'!G142))="","",OFFSET('Sanitation Data'!$G$30,0,10*ROW('Sanitation Data'!G142)))</f>
        <v/>
      </c>
      <c r="DG148" s="32" t="str">
        <f ca="true">+IF(OFFSET('Sanitation Data'!$G$31,0,10*ROW('Sanitation Data'!G142))="","",OFFSET('Sanitation Data'!$G$31,0,10*ROW('Sanitation Data'!G142)))</f>
        <v/>
      </c>
      <c r="DH148" s="32" t="str">
        <f ca="true">+IF(OFFSET('Sanitation Data'!$G$32,0,10*ROW('Sanitation Data'!G142))="","",OFFSET('Sanitation Data'!$G$32,0,10*ROW('Sanitation Data'!G142)))</f>
        <v/>
      </c>
      <c r="DI148" s="32" t="str">
        <f ca="true">+IF(OFFSET('Sanitation Data'!$G$33,0,10*ROW('Sanitation Data'!G142))="","",OFFSET('Sanitation Data'!$G$33,0,10*ROW('Sanitation Data'!G142)))</f>
        <v/>
      </c>
      <c r="DJ148" s="32" t="str">
        <f ca="true">+IF(OFFSET('Sanitation Data'!$H$29,0,10*ROW('Sanitation Data'!H142))="","",OFFSET('Sanitation Data'!$H$29,0,10*ROW('Sanitation Data'!H142)))</f>
        <v/>
      </c>
      <c r="DK148" s="32" t="str">
        <f ca="true">+IF(OFFSET('Sanitation Data'!$H$30,0,10*ROW('Sanitation Data'!H142))="","",OFFSET('Sanitation Data'!$H$30,0,10*ROW('Sanitation Data'!H142)))</f>
        <v/>
      </c>
      <c r="DL148" s="32" t="str">
        <f ca="true">+IF(OFFSET('Sanitation Data'!$H$31,0,10*ROW('Sanitation Data'!H142))="","",OFFSET('Sanitation Data'!$H$31,0,10*ROW('Sanitation Data'!H142)))</f>
        <v/>
      </c>
      <c r="DM148" s="32" t="str">
        <f ca="true">+IF(OFFSET('Sanitation Data'!$H$32,0,10*ROW('Sanitation Data'!H142))="","",OFFSET('Sanitation Data'!$H$32,0,10*ROW('Sanitation Data'!H142)))</f>
        <v/>
      </c>
      <c r="DN148" s="32" t="str">
        <f ca="true">+IF(OFFSET('Sanitation Data'!$H$33,0,10*ROW('Sanitation Data'!H142))="","",OFFSET('Sanitation Data'!$H$33,0,10*ROW('Sanitation Data'!H142)))</f>
        <v/>
      </c>
      <c r="DO148" s="32" t="str">
        <f ca="true">+IF(OFFSET('Hygiene Data'!$C$12,0,10*ROW('Hygiene Data'!C142))="","",OFFSET('Hygiene Data'!$C$12,0,10*ROW('Hygiene Data'!C142)))</f>
        <v/>
      </c>
      <c r="DP148" s="32" t="str">
        <f ca="true">+IF(OFFSET('Hygiene Data'!$C$13,0,10*ROW('Hygiene Data'!C142))="","",OFFSET('Hygiene Data'!$C$13,0,10*ROW('Hygiene Data'!C142)))</f>
        <v/>
      </c>
      <c r="DQ148" s="32" t="str">
        <f ca="true">+IF(OFFSET('Hygiene Data'!$C$14,0,10*ROW('Hygiene Data'!C142))="","",OFFSET('Hygiene Data'!$C$14,0,10*ROW('Hygiene Data'!C142)))</f>
        <v/>
      </c>
      <c r="DR148" s="32" t="str">
        <f ca="true">+IF(OFFSET('Hygiene Data'!$D$12,0,10*ROW('Hygiene Data'!D142))="","",OFFSET('Hygiene Data'!$D$12,0,10*ROW('Hygiene Data'!D142)))</f>
        <v/>
      </c>
      <c r="DS148" s="32" t="str">
        <f ca="true">+IF(OFFSET('Hygiene Data'!$D$13,0,10*ROW('Hygiene Data'!D142))="","",OFFSET('Hygiene Data'!$D$13,0,10*ROW('Hygiene Data'!D142)))</f>
        <v/>
      </c>
      <c r="DT148" s="32" t="str">
        <f ca="true">+IF(OFFSET('Hygiene Data'!$D$14,0,10*ROW('Hygiene Data'!D142))="","",OFFSET('Hygiene Data'!$D$14,0,10*ROW('Hygiene Data'!D142)))</f>
        <v/>
      </c>
      <c r="DU148" s="32" t="str">
        <f ca="true">+IF(OFFSET('Hygiene Data'!$E$12,0,10*ROW('Hygiene Data'!E142))="","",OFFSET('Hygiene Data'!$E$12,0,10*ROW('Hygiene Data'!E142)))</f>
        <v/>
      </c>
      <c r="DV148" s="32" t="str">
        <f ca="true">+IF(OFFSET('Hygiene Data'!$E$13,0,10*ROW('Hygiene Data'!E142))="","",OFFSET('Hygiene Data'!$E$13,0,10*ROW('Hygiene Data'!E142)))</f>
        <v/>
      </c>
      <c r="DW148" s="32" t="str">
        <f ca="true">+IF(OFFSET('Hygiene Data'!$E$14,0,10*ROW('Hygiene Data'!E142))="","",OFFSET('Hygiene Data'!$E$14,0,10*ROW('Hygiene Data'!E142)))</f>
        <v/>
      </c>
      <c r="DX148" s="32" t="str">
        <f ca="true">+IF(OFFSET('Hygiene Data'!$F$12,0,10*ROW('Hygiene Data'!F142))="","",OFFSET('Hygiene Data'!$F$12,0,10*ROW('Hygiene Data'!F142)))</f>
        <v/>
      </c>
      <c r="DY148" s="32" t="str">
        <f ca="true">+IF(OFFSET('Hygiene Data'!$F$13,0,10*ROW('Hygiene Data'!F142))="","",OFFSET('Hygiene Data'!$F$13,0,10*ROW('Hygiene Data'!F142)))</f>
        <v/>
      </c>
      <c r="DZ148" s="32" t="str">
        <f ca="true">+IF(OFFSET('Hygiene Data'!$F$14,0,10*ROW('Hygiene Data'!F142))="","",OFFSET('Hygiene Data'!$F$14,0,10*ROW('Hygiene Data'!F142)))</f>
        <v/>
      </c>
      <c r="EA148" s="32" t="str">
        <f ca="true">+IF(OFFSET('Hygiene Data'!$G$12,0,10*ROW('Hygiene Data'!G142))="","",OFFSET('Hygiene Data'!$G$12,0,10*ROW('Hygiene Data'!G142)))</f>
        <v/>
      </c>
      <c r="EB148" s="32" t="str">
        <f ca="true">+IF(OFFSET('Hygiene Data'!$G$13,0,10*ROW('Hygiene Data'!G142))="","",OFFSET('Hygiene Data'!$G$13,0,10*ROW('Hygiene Data'!G142)))</f>
        <v/>
      </c>
      <c r="EC148" s="32" t="str">
        <f ca="true">+IF(OFFSET('Hygiene Data'!$G$14,0,10*ROW('Hygiene Data'!G142))="","",OFFSET('Hygiene Data'!$G$14,0,10*ROW('Hygiene Data'!G142)))</f>
        <v/>
      </c>
      <c r="ED148" s="32" t="str">
        <f ca="true">+IF(OFFSET('Hygiene Data'!$H$12,0,10*ROW('Hygiene Data'!H142))="","",OFFSET('Hygiene Data'!$H$12,0,10*ROW('Hygiene Data'!H142)))</f>
        <v/>
      </c>
      <c r="EE148" s="32" t="str">
        <f ca="true">+IF(OFFSET('Hygiene Data'!$H$13,0,10*ROW('Hygiene Data'!H142))="","",OFFSET('Hygiene Data'!$H$13,0,10*ROW('Hygiene Data'!H142)))</f>
        <v/>
      </c>
      <c r="EF148" s="32" t="str">
        <f ca="true">+IF(OFFSET('Hygiene Data'!$H$14,0,10*ROW('Hygiene Data'!H142))="","",OFFSET('Hygiene Data'!$H$14,0,10*ROW('Hygiene Data'!H142)))</f>
        <v/>
      </c>
    </row>
    <row r="149" x14ac:dyDescent="0.2">
      <c r="A149" s="55" t="str">
        <f ca="true">+IF(OFFSET('Water Data'!$B$1,0,10*ROW('Water Data'!B146))="","",OFFSET('Water Data'!$B$1,0,10*ROW('Water Data'!B146)))</f>
        <v/>
      </c>
      <c r="B149" s="55" t="str">
        <f ca="true">+IF(OFFSET('Water Data'!$A$3,0,10*ROW('Water Data'!A146))="","",OFFSET('Water Data'!$A$3,0,10*ROW('Water Data'!A146)))</f>
        <v/>
      </c>
      <c r="C149" s="55" t="str">
        <f ca="true">+IF(OFFSET('Water Data'!$C$3,0,10*ROW('Water Data'!C146))="","",OFFSET('Water Data'!$C$3,0,10*ROW('Water Data'!C146)))</f>
        <v/>
      </c>
      <c r="D149" s="243"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3"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3"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3"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3"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3"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3"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3"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3"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3"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3"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3"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3"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3"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3"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3"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3"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3"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4"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4"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4"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4"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4"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4"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4"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4"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4"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4"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4"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4"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4"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4"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4"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4"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4"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4"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4"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4"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4"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4"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4"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4"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4"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4"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4"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4"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4"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4"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5"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5"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5"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5"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5"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5"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5"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5"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5"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5"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5"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5"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5"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5"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5"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5"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5"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5"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2" t="str">
        <f ca="true">+IF(OFFSET('Water Data'!$C$28,0,10*ROW('Water Data'!C143))="","",OFFSET('Water Data'!$C$28,0,10*ROW('Water Data'!C143)))</f>
        <v/>
      </c>
      <c r="BT149" s="32" t="str">
        <f ca="true">+IF(OFFSET('Water Data'!$C$29,0,10*ROW('Water Data'!C143))="","",OFFSET('Water Data'!$C$29,0,10*ROW('Water Data'!C143)))</f>
        <v/>
      </c>
      <c r="BU149" s="32" t="str">
        <f ca="true">+IF(OFFSET('Water Data'!$C$30,0,10*ROW('Water Data'!C143))="","",OFFSET('Water Data'!$C$30,0,10*ROW('Water Data'!C143)))</f>
        <v/>
      </c>
      <c r="BV149" s="32" t="str">
        <f ca="true">+IF(OFFSET('Water Data'!$D$28,0,10*ROW('Water Data'!D143))="","",OFFSET('Water Data'!$D$28,0,10*ROW('Water Data'!D143)))</f>
        <v/>
      </c>
      <c r="BW149" s="32" t="str">
        <f ca="true">+IF(OFFSET('Water Data'!$D$29,0,10*ROW('Water Data'!D143))="","",OFFSET('Water Data'!$D$29,0,10*ROW('Water Data'!D143)))</f>
        <v/>
      </c>
      <c r="BX149" s="32" t="str">
        <f ca="true">+IF(OFFSET('Water Data'!$D$30,0,10*ROW('Water Data'!D143))="","",OFFSET('Water Data'!$D$30,0,10*ROW('Water Data'!D143)))</f>
        <v/>
      </c>
      <c r="BY149" s="32" t="str">
        <f ca="true">+IF(OFFSET('Water Data'!$E$28,0,10*ROW('Water Data'!E143))="","",OFFSET('Water Data'!$E$28,0,10*ROW('Water Data'!E143)))</f>
        <v/>
      </c>
      <c r="BZ149" s="32" t="str">
        <f ca="true">+IF(OFFSET('Water Data'!$E$29,0,10*ROW('Water Data'!E143))="","",OFFSET('Water Data'!$E$29,0,10*ROW('Water Data'!E143)))</f>
        <v/>
      </c>
      <c r="CA149" s="32" t="str">
        <f ca="true">+IF(OFFSET('Water Data'!$E$30,0,10*ROW('Water Data'!E143))="","",OFFSET('Water Data'!$E$30,0,10*ROW('Water Data'!E143)))</f>
        <v/>
      </c>
      <c r="CB149" s="32" t="str">
        <f ca="true">+IF(OFFSET('Water Data'!$F$28,0,10*ROW('Water Data'!F143))="","",OFFSET('Water Data'!$F$28,0,10*ROW('Water Data'!F143)))</f>
        <v/>
      </c>
      <c r="CC149" s="32" t="str">
        <f ca="true">+IF(OFFSET('Water Data'!$F$29,0,10*ROW('Water Data'!F143))="","",OFFSET('Water Data'!$F$29,0,10*ROW('Water Data'!F143)))</f>
        <v/>
      </c>
      <c r="CD149" s="32" t="str">
        <f ca="true">+IF(OFFSET('Water Data'!$F$30,0,10*ROW('Water Data'!F143))="","",OFFSET('Water Data'!$F$30,0,10*ROW('Water Data'!F143)))</f>
        <v/>
      </c>
      <c r="CE149" s="32" t="str">
        <f ca="true">+IF(OFFSET('Water Data'!$G$28,0,10*ROW('Water Data'!G143))="","",OFFSET('Water Data'!$G$28,0,10*ROW('Water Data'!G143)))</f>
        <v/>
      </c>
      <c r="CF149" s="32" t="str">
        <f ca="true">+IF(OFFSET('Water Data'!$G$29,0,10*ROW('Water Data'!G143))="","",OFFSET('Water Data'!$G$29,0,10*ROW('Water Data'!G143)))</f>
        <v/>
      </c>
      <c r="CG149" s="32" t="str">
        <f ca="true">+IF(OFFSET('Water Data'!$G$30,0,10*ROW('Water Data'!G143))="","",OFFSET('Water Data'!$G$30,0,10*ROW('Water Data'!G143)))</f>
        <v/>
      </c>
      <c r="CH149" s="32" t="str">
        <f ca="true">+IF(OFFSET('Water Data'!$H$28,0,10*ROW('Water Data'!H143))="","",OFFSET('Water Data'!$H$28,0,10*ROW('Water Data'!H143)))</f>
        <v/>
      </c>
      <c r="CI149" s="32" t="str">
        <f ca="true">+IF(OFFSET('Water Data'!$H$29,0,10*ROW('Water Data'!H143))="","",OFFSET('Water Data'!$H$29,0,10*ROW('Water Data'!H143)))</f>
        <v/>
      </c>
      <c r="CJ149" s="32" t="str">
        <f ca="true">+IF(OFFSET('Water Data'!$H$30,0,10*ROW('Water Data'!H143))="","",OFFSET('Water Data'!$H$30,0,10*ROW('Water Data'!H143)))</f>
        <v/>
      </c>
      <c r="CK149" s="32" t="str">
        <f ca="true">+IF(OFFSET('Sanitation Data'!$C$29,0,10*ROW('Sanitation Data'!C143))="","",OFFSET('Sanitation Data'!$C$29,0,10*ROW('Sanitation Data'!C143)))</f>
        <v/>
      </c>
      <c r="CL149" s="32" t="str">
        <f ca="true">+IF(OFFSET('Sanitation Data'!$C$30,0,10*ROW('Sanitation Data'!C143))="","",OFFSET('Sanitation Data'!$C$30,0,10*ROW('Sanitation Data'!C143)))</f>
        <v/>
      </c>
      <c r="CM149" s="32" t="str">
        <f ca="true">+IF(OFFSET('Sanitation Data'!$C$31,0,10*ROW('Sanitation Data'!C143))="","",OFFSET('Sanitation Data'!$C$31,0,10*ROW('Sanitation Data'!C143)))</f>
        <v/>
      </c>
      <c r="CN149" s="32" t="str">
        <f ca="true">+IF(OFFSET('Sanitation Data'!$C$32,0,10*ROW('Sanitation Data'!C143))="","",OFFSET('Sanitation Data'!$C$32,0,10*ROW('Sanitation Data'!C143)))</f>
        <v/>
      </c>
      <c r="CO149" s="32" t="str">
        <f ca="true">+IF(OFFSET('Sanitation Data'!$C$33,0,10*ROW('Sanitation Data'!C143))="","",OFFSET('Sanitation Data'!$C$33,0,10*ROW('Sanitation Data'!C143)))</f>
        <v/>
      </c>
      <c r="CP149" s="32" t="str">
        <f ca="true">+IF(OFFSET('Sanitation Data'!$D$29,0,10*ROW('Sanitation Data'!D143))="","",OFFSET('Sanitation Data'!$D$29,0,10*ROW('Sanitation Data'!D143)))</f>
        <v/>
      </c>
      <c r="CQ149" s="32" t="str">
        <f ca="true">+IF(OFFSET('Sanitation Data'!$D$30,0,10*ROW('Sanitation Data'!D143))="","",OFFSET('Sanitation Data'!$D$30,0,10*ROW('Sanitation Data'!D143)))</f>
        <v/>
      </c>
      <c r="CR149" s="32" t="str">
        <f ca="true">+IF(OFFSET('Sanitation Data'!$D$31,0,10*ROW('Sanitation Data'!D143))="","",OFFSET('Sanitation Data'!$D$31,0,10*ROW('Sanitation Data'!D143)))</f>
        <v/>
      </c>
      <c r="CS149" s="32" t="str">
        <f ca="true">+IF(OFFSET('Sanitation Data'!$D$32,0,10*ROW('Sanitation Data'!D143))="","",OFFSET('Sanitation Data'!$D$32,0,10*ROW('Sanitation Data'!D143)))</f>
        <v/>
      </c>
      <c r="CT149" s="32" t="str">
        <f ca="true">+IF(OFFSET('Sanitation Data'!$D$33,0,10*ROW('Sanitation Data'!D143))="","",OFFSET('Sanitation Data'!$D$33,0,10*ROW('Sanitation Data'!D143)))</f>
        <v/>
      </c>
      <c r="CU149" s="32" t="str">
        <f ca="true">+IF(OFFSET('Sanitation Data'!$E$29,0,10*ROW('Sanitation Data'!E143))="","",OFFSET('Sanitation Data'!$E$29,0,10*ROW('Sanitation Data'!E143)))</f>
        <v/>
      </c>
      <c r="CV149" s="32" t="str">
        <f ca="true">+IF(OFFSET('Sanitation Data'!$E$30,0,10*ROW('Sanitation Data'!E143))="","",OFFSET('Sanitation Data'!$E$30,0,10*ROW('Sanitation Data'!E143)))</f>
        <v/>
      </c>
      <c r="CW149" s="32" t="str">
        <f ca="true">+IF(OFFSET('Sanitation Data'!$E$31,0,10*ROW('Sanitation Data'!E143))="","",OFFSET('Sanitation Data'!$E$31,0,10*ROW('Sanitation Data'!E143)))</f>
        <v/>
      </c>
      <c r="CX149" s="32" t="str">
        <f ca="true">+IF(OFFSET('Sanitation Data'!$E$32,0,10*ROW('Sanitation Data'!E143))="","",OFFSET('Sanitation Data'!$E$32,0,10*ROW('Sanitation Data'!E143)))</f>
        <v/>
      </c>
      <c r="CY149" s="32" t="str">
        <f ca="true">+IF(OFFSET('Sanitation Data'!$E$33,0,10*ROW('Sanitation Data'!E143))="","",OFFSET('Sanitation Data'!$E$33,0,10*ROW('Sanitation Data'!E143)))</f>
        <v/>
      </c>
      <c r="CZ149" s="32" t="str">
        <f ca="true">+IF(OFFSET('Sanitation Data'!$F$29,0,10*ROW('Sanitation Data'!F143))="","",OFFSET('Sanitation Data'!$F$29,0,10*ROW('Sanitation Data'!F143)))</f>
        <v/>
      </c>
      <c r="DA149" s="32" t="str">
        <f ca="true">+IF(OFFSET('Sanitation Data'!$F$30,0,10*ROW('Sanitation Data'!F143))="","",OFFSET('Sanitation Data'!$F$30,0,10*ROW('Sanitation Data'!F143)))</f>
        <v/>
      </c>
      <c r="DB149" s="32" t="str">
        <f ca="true">+IF(OFFSET('Sanitation Data'!$F$31,0,10*ROW('Sanitation Data'!F143))="","",OFFSET('Sanitation Data'!$F$31,0,10*ROW('Sanitation Data'!F143)))</f>
        <v/>
      </c>
      <c r="DC149" s="32" t="str">
        <f ca="true">+IF(OFFSET('Sanitation Data'!$F$32,0,10*ROW('Sanitation Data'!F143))="","",OFFSET('Sanitation Data'!$F$32,0,10*ROW('Sanitation Data'!F143)))</f>
        <v/>
      </c>
      <c r="DD149" s="32" t="str">
        <f ca="true">+IF(OFFSET('Sanitation Data'!$F$33,0,10*ROW('Sanitation Data'!F143))="","",OFFSET('Sanitation Data'!$F$33,0,10*ROW('Sanitation Data'!F143)))</f>
        <v/>
      </c>
      <c r="DE149" s="32" t="str">
        <f ca="true">+IF(OFFSET('Sanitation Data'!$G$29,0,10*ROW('Sanitation Data'!G143))="","",OFFSET('Sanitation Data'!$G$29,0,10*ROW('Sanitation Data'!G143)))</f>
        <v/>
      </c>
      <c r="DF149" s="32" t="str">
        <f ca="true">+IF(OFFSET('Sanitation Data'!$G$30,0,10*ROW('Sanitation Data'!G143))="","",OFFSET('Sanitation Data'!$G$30,0,10*ROW('Sanitation Data'!G143)))</f>
        <v/>
      </c>
      <c r="DG149" s="32" t="str">
        <f ca="true">+IF(OFFSET('Sanitation Data'!$G$31,0,10*ROW('Sanitation Data'!G143))="","",OFFSET('Sanitation Data'!$G$31,0,10*ROW('Sanitation Data'!G143)))</f>
        <v/>
      </c>
      <c r="DH149" s="32" t="str">
        <f ca="true">+IF(OFFSET('Sanitation Data'!$G$32,0,10*ROW('Sanitation Data'!G143))="","",OFFSET('Sanitation Data'!$G$32,0,10*ROW('Sanitation Data'!G143)))</f>
        <v/>
      </c>
      <c r="DI149" s="32" t="str">
        <f ca="true">+IF(OFFSET('Sanitation Data'!$G$33,0,10*ROW('Sanitation Data'!G143))="","",OFFSET('Sanitation Data'!$G$33,0,10*ROW('Sanitation Data'!G143)))</f>
        <v/>
      </c>
      <c r="DJ149" s="32" t="str">
        <f ca="true">+IF(OFFSET('Sanitation Data'!$H$29,0,10*ROW('Sanitation Data'!H143))="","",OFFSET('Sanitation Data'!$H$29,0,10*ROW('Sanitation Data'!H143)))</f>
        <v/>
      </c>
      <c r="DK149" s="32" t="str">
        <f ca="true">+IF(OFFSET('Sanitation Data'!$H$30,0,10*ROW('Sanitation Data'!H143))="","",OFFSET('Sanitation Data'!$H$30,0,10*ROW('Sanitation Data'!H143)))</f>
        <v/>
      </c>
      <c r="DL149" s="32" t="str">
        <f ca="true">+IF(OFFSET('Sanitation Data'!$H$31,0,10*ROW('Sanitation Data'!H143))="","",OFFSET('Sanitation Data'!$H$31,0,10*ROW('Sanitation Data'!H143)))</f>
        <v/>
      </c>
      <c r="DM149" s="32" t="str">
        <f ca="true">+IF(OFFSET('Sanitation Data'!$H$32,0,10*ROW('Sanitation Data'!H143))="","",OFFSET('Sanitation Data'!$H$32,0,10*ROW('Sanitation Data'!H143)))</f>
        <v/>
      </c>
      <c r="DN149" s="32" t="str">
        <f ca="true">+IF(OFFSET('Sanitation Data'!$H$33,0,10*ROW('Sanitation Data'!H143))="","",OFFSET('Sanitation Data'!$H$33,0,10*ROW('Sanitation Data'!H143)))</f>
        <v/>
      </c>
      <c r="DO149" s="32" t="str">
        <f ca="true">+IF(OFFSET('Hygiene Data'!$C$12,0,10*ROW('Hygiene Data'!C143))="","",OFFSET('Hygiene Data'!$C$12,0,10*ROW('Hygiene Data'!C143)))</f>
        <v/>
      </c>
      <c r="DP149" s="32" t="str">
        <f ca="true">+IF(OFFSET('Hygiene Data'!$C$13,0,10*ROW('Hygiene Data'!C143))="","",OFFSET('Hygiene Data'!$C$13,0,10*ROW('Hygiene Data'!C143)))</f>
        <v/>
      </c>
      <c r="DQ149" s="32" t="str">
        <f ca="true">+IF(OFFSET('Hygiene Data'!$C$14,0,10*ROW('Hygiene Data'!C143))="","",OFFSET('Hygiene Data'!$C$14,0,10*ROW('Hygiene Data'!C143)))</f>
        <v/>
      </c>
      <c r="DR149" s="32" t="str">
        <f ca="true">+IF(OFFSET('Hygiene Data'!$D$12,0,10*ROW('Hygiene Data'!D143))="","",OFFSET('Hygiene Data'!$D$12,0,10*ROW('Hygiene Data'!D143)))</f>
        <v/>
      </c>
      <c r="DS149" s="32" t="str">
        <f ca="true">+IF(OFFSET('Hygiene Data'!$D$13,0,10*ROW('Hygiene Data'!D143))="","",OFFSET('Hygiene Data'!$D$13,0,10*ROW('Hygiene Data'!D143)))</f>
        <v/>
      </c>
      <c r="DT149" s="32" t="str">
        <f ca="true">+IF(OFFSET('Hygiene Data'!$D$14,0,10*ROW('Hygiene Data'!D143))="","",OFFSET('Hygiene Data'!$D$14,0,10*ROW('Hygiene Data'!D143)))</f>
        <v/>
      </c>
      <c r="DU149" s="32" t="str">
        <f ca="true">+IF(OFFSET('Hygiene Data'!$E$12,0,10*ROW('Hygiene Data'!E143))="","",OFFSET('Hygiene Data'!$E$12,0,10*ROW('Hygiene Data'!E143)))</f>
        <v/>
      </c>
      <c r="DV149" s="32" t="str">
        <f ca="true">+IF(OFFSET('Hygiene Data'!$E$13,0,10*ROW('Hygiene Data'!E143))="","",OFFSET('Hygiene Data'!$E$13,0,10*ROW('Hygiene Data'!E143)))</f>
        <v/>
      </c>
      <c r="DW149" s="32" t="str">
        <f ca="true">+IF(OFFSET('Hygiene Data'!$E$14,0,10*ROW('Hygiene Data'!E143))="","",OFFSET('Hygiene Data'!$E$14,0,10*ROW('Hygiene Data'!E143)))</f>
        <v/>
      </c>
      <c r="DX149" s="32" t="str">
        <f ca="true">+IF(OFFSET('Hygiene Data'!$F$12,0,10*ROW('Hygiene Data'!F143))="","",OFFSET('Hygiene Data'!$F$12,0,10*ROW('Hygiene Data'!F143)))</f>
        <v/>
      </c>
      <c r="DY149" s="32" t="str">
        <f ca="true">+IF(OFFSET('Hygiene Data'!$F$13,0,10*ROW('Hygiene Data'!F143))="","",OFFSET('Hygiene Data'!$F$13,0,10*ROW('Hygiene Data'!F143)))</f>
        <v/>
      </c>
      <c r="DZ149" s="32" t="str">
        <f ca="true">+IF(OFFSET('Hygiene Data'!$F$14,0,10*ROW('Hygiene Data'!F143))="","",OFFSET('Hygiene Data'!$F$14,0,10*ROW('Hygiene Data'!F143)))</f>
        <v/>
      </c>
      <c r="EA149" s="32" t="str">
        <f ca="true">+IF(OFFSET('Hygiene Data'!$G$12,0,10*ROW('Hygiene Data'!G143))="","",OFFSET('Hygiene Data'!$G$12,0,10*ROW('Hygiene Data'!G143)))</f>
        <v/>
      </c>
      <c r="EB149" s="32" t="str">
        <f ca="true">+IF(OFFSET('Hygiene Data'!$G$13,0,10*ROW('Hygiene Data'!G143))="","",OFFSET('Hygiene Data'!$G$13,0,10*ROW('Hygiene Data'!G143)))</f>
        <v/>
      </c>
      <c r="EC149" s="32" t="str">
        <f ca="true">+IF(OFFSET('Hygiene Data'!$G$14,0,10*ROW('Hygiene Data'!G143))="","",OFFSET('Hygiene Data'!$G$14,0,10*ROW('Hygiene Data'!G143)))</f>
        <v/>
      </c>
      <c r="ED149" s="32" t="str">
        <f ca="true">+IF(OFFSET('Hygiene Data'!$H$12,0,10*ROW('Hygiene Data'!H143))="","",OFFSET('Hygiene Data'!$H$12,0,10*ROW('Hygiene Data'!H143)))</f>
        <v/>
      </c>
      <c r="EE149" s="32" t="str">
        <f ca="true">+IF(OFFSET('Hygiene Data'!$H$13,0,10*ROW('Hygiene Data'!H143))="","",OFFSET('Hygiene Data'!$H$13,0,10*ROW('Hygiene Data'!H143)))</f>
        <v/>
      </c>
      <c r="EF149" s="32" t="str">
        <f ca="true">+IF(OFFSET('Hygiene Data'!$H$14,0,10*ROW('Hygiene Data'!H143))="","",OFFSET('Hygiene Data'!$H$14,0,10*ROW('Hygiene Data'!H143)))</f>
        <v/>
      </c>
    </row>
    <row r="150" x14ac:dyDescent="0.2">
      <c r="A150" s="55" t="str">
        <f ca="true">+IF(OFFSET('Water Data'!$B$1,0,10*ROW('Water Data'!B147))="","",OFFSET('Water Data'!$B$1,0,10*ROW('Water Data'!B147)))</f>
        <v/>
      </c>
      <c r="B150" s="55" t="str">
        <f ca="true">+IF(OFFSET('Water Data'!$A$3,0,10*ROW('Water Data'!A147))="","",OFFSET('Water Data'!$A$3,0,10*ROW('Water Data'!A147)))</f>
        <v/>
      </c>
      <c r="C150" s="55" t="str">
        <f ca="true">+IF(OFFSET('Water Data'!$C$3,0,10*ROW('Water Data'!C147))="","",OFFSET('Water Data'!$C$3,0,10*ROW('Water Data'!C147)))</f>
        <v/>
      </c>
      <c r="D150" s="243"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3"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3"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3"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3"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3"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3"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3"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3"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3"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3"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3"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3"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3"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3"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3"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3"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3"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4"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4"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4"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4"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4"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4"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4"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4"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4"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4"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4"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4"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4"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4"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4"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4"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4"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4"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4"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4"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4"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4"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4"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4"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4"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4"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4"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4"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4"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4"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5"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5"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5"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5"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5"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5"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5"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5"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5"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5"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5"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5"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5"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5"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5"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5"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5"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5"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2" t="str">
        <f ca="true">+IF(OFFSET('Water Data'!$C$28,0,10*ROW('Water Data'!C144))="","",OFFSET('Water Data'!$C$28,0,10*ROW('Water Data'!C144)))</f>
        <v/>
      </c>
      <c r="BT150" s="32" t="str">
        <f ca="true">+IF(OFFSET('Water Data'!$C$29,0,10*ROW('Water Data'!C144))="","",OFFSET('Water Data'!$C$29,0,10*ROW('Water Data'!C144)))</f>
        <v/>
      </c>
      <c r="BU150" s="32" t="str">
        <f ca="true">+IF(OFFSET('Water Data'!$C$30,0,10*ROW('Water Data'!C144))="","",OFFSET('Water Data'!$C$30,0,10*ROW('Water Data'!C144)))</f>
        <v/>
      </c>
      <c r="BV150" s="32" t="str">
        <f ca="true">+IF(OFFSET('Water Data'!$D$28,0,10*ROW('Water Data'!D144))="","",OFFSET('Water Data'!$D$28,0,10*ROW('Water Data'!D144)))</f>
        <v/>
      </c>
      <c r="BW150" s="32" t="str">
        <f ca="true">+IF(OFFSET('Water Data'!$D$29,0,10*ROW('Water Data'!D144))="","",OFFSET('Water Data'!$D$29,0,10*ROW('Water Data'!D144)))</f>
        <v/>
      </c>
      <c r="BX150" s="32" t="str">
        <f ca="true">+IF(OFFSET('Water Data'!$D$30,0,10*ROW('Water Data'!D144))="","",OFFSET('Water Data'!$D$30,0,10*ROW('Water Data'!D144)))</f>
        <v/>
      </c>
      <c r="BY150" s="32" t="str">
        <f ca="true">+IF(OFFSET('Water Data'!$E$28,0,10*ROW('Water Data'!E144))="","",OFFSET('Water Data'!$E$28,0,10*ROW('Water Data'!E144)))</f>
        <v/>
      </c>
      <c r="BZ150" s="32" t="str">
        <f ca="true">+IF(OFFSET('Water Data'!$E$29,0,10*ROW('Water Data'!E144))="","",OFFSET('Water Data'!$E$29,0,10*ROW('Water Data'!E144)))</f>
        <v/>
      </c>
      <c r="CA150" s="32" t="str">
        <f ca="true">+IF(OFFSET('Water Data'!$E$30,0,10*ROW('Water Data'!E144))="","",OFFSET('Water Data'!$E$30,0,10*ROW('Water Data'!E144)))</f>
        <v/>
      </c>
      <c r="CB150" s="32" t="str">
        <f ca="true">+IF(OFFSET('Water Data'!$F$28,0,10*ROW('Water Data'!F144))="","",OFFSET('Water Data'!$F$28,0,10*ROW('Water Data'!F144)))</f>
        <v/>
      </c>
      <c r="CC150" s="32" t="str">
        <f ca="true">+IF(OFFSET('Water Data'!$F$29,0,10*ROW('Water Data'!F144))="","",OFFSET('Water Data'!$F$29,0,10*ROW('Water Data'!F144)))</f>
        <v/>
      </c>
      <c r="CD150" s="32" t="str">
        <f ca="true">+IF(OFFSET('Water Data'!$F$30,0,10*ROW('Water Data'!F144))="","",OFFSET('Water Data'!$F$30,0,10*ROW('Water Data'!F144)))</f>
        <v/>
      </c>
      <c r="CE150" s="32" t="str">
        <f ca="true">+IF(OFFSET('Water Data'!$G$28,0,10*ROW('Water Data'!G144))="","",OFFSET('Water Data'!$G$28,0,10*ROW('Water Data'!G144)))</f>
        <v/>
      </c>
      <c r="CF150" s="32" t="str">
        <f ca="true">+IF(OFFSET('Water Data'!$G$29,0,10*ROW('Water Data'!G144))="","",OFFSET('Water Data'!$G$29,0,10*ROW('Water Data'!G144)))</f>
        <v/>
      </c>
      <c r="CG150" s="32" t="str">
        <f ca="true">+IF(OFFSET('Water Data'!$G$30,0,10*ROW('Water Data'!G144))="","",OFFSET('Water Data'!$G$30,0,10*ROW('Water Data'!G144)))</f>
        <v/>
      </c>
      <c r="CH150" s="32" t="str">
        <f ca="true">+IF(OFFSET('Water Data'!$H$28,0,10*ROW('Water Data'!H144))="","",OFFSET('Water Data'!$H$28,0,10*ROW('Water Data'!H144)))</f>
        <v/>
      </c>
      <c r="CI150" s="32" t="str">
        <f ca="true">+IF(OFFSET('Water Data'!$H$29,0,10*ROW('Water Data'!H144))="","",OFFSET('Water Data'!$H$29,0,10*ROW('Water Data'!H144)))</f>
        <v/>
      </c>
      <c r="CJ150" s="32" t="str">
        <f ca="true">+IF(OFFSET('Water Data'!$H$30,0,10*ROW('Water Data'!H144))="","",OFFSET('Water Data'!$H$30,0,10*ROW('Water Data'!H144)))</f>
        <v/>
      </c>
      <c r="CK150" s="32" t="str">
        <f ca="true">+IF(OFFSET('Sanitation Data'!$C$29,0,10*ROW('Sanitation Data'!C144))="","",OFFSET('Sanitation Data'!$C$29,0,10*ROW('Sanitation Data'!C144)))</f>
        <v/>
      </c>
      <c r="CL150" s="32" t="str">
        <f ca="true">+IF(OFFSET('Sanitation Data'!$C$30,0,10*ROW('Sanitation Data'!C144))="","",OFFSET('Sanitation Data'!$C$30,0,10*ROW('Sanitation Data'!C144)))</f>
        <v/>
      </c>
      <c r="CM150" s="32" t="str">
        <f ca="true">+IF(OFFSET('Sanitation Data'!$C$31,0,10*ROW('Sanitation Data'!C144))="","",OFFSET('Sanitation Data'!$C$31,0,10*ROW('Sanitation Data'!C144)))</f>
        <v/>
      </c>
      <c r="CN150" s="32" t="str">
        <f ca="true">+IF(OFFSET('Sanitation Data'!$C$32,0,10*ROW('Sanitation Data'!C144))="","",OFFSET('Sanitation Data'!$C$32,0,10*ROW('Sanitation Data'!C144)))</f>
        <v/>
      </c>
      <c r="CO150" s="32" t="str">
        <f ca="true">+IF(OFFSET('Sanitation Data'!$C$33,0,10*ROW('Sanitation Data'!C144))="","",OFFSET('Sanitation Data'!$C$33,0,10*ROW('Sanitation Data'!C144)))</f>
        <v/>
      </c>
      <c r="CP150" s="32" t="str">
        <f ca="true">+IF(OFFSET('Sanitation Data'!$D$29,0,10*ROW('Sanitation Data'!D144))="","",OFFSET('Sanitation Data'!$D$29,0,10*ROW('Sanitation Data'!D144)))</f>
        <v/>
      </c>
      <c r="CQ150" s="32" t="str">
        <f ca="true">+IF(OFFSET('Sanitation Data'!$D$30,0,10*ROW('Sanitation Data'!D144))="","",OFFSET('Sanitation Data'!$D$30,0,10*ROW('Sanitation Data'!D144)))</f>
        <v/>
      </c>
      <c r="CR150" s="32" t="str">
        <f ca="true">+IF(OFFSET('Sanitation Data'!$D$31,0,10*ROW('Sanitation Data'!D144))="","",OFFSET('Sanitation Data'!$D$31,0,10*ROW('Sanitation Data'!D144)))</f>
        <v/>
      </c>
      <c r="CS150" s="32" t="str">
        <f ca="true">+IF(OFFSET('Sanitation Data'!$D$32,0,10*ROW('Sanitation Data'!D144))="","",OFFSET('Sanitation Data'!$D$32,0,10*ROW('Sanitation Data'!D144)))</f>
        <v/>
      </c>
      <c r="CT150" s="32" t="str">
        <f ca="true">+IF(OFFSET('Sanitation Data'!$D$33,0,10*ROW('Sanitation Data'!D144))="","",OFFSET('Sanitation Data'!$D$33,0,10*ROW('Sanitation Data'!D144)))</f>
        <v/>
      </c>
      <c r="CU150" s="32" t="str">
        <f ca="true">+IF(OFFSET('Sanitation Data'!$E$29,0,10*ROW('Sanitation Data'!E144))="","",OFFSET('Sanitation Data'!$E$29,0,10*ROW('Sanitation Data'!E144)))</f>
        <v/>
      </c>
      <c r="CV150" s="32" t="str">
        <f ca="true">+IF(OFFSET('Sanitation Data'!$E$30,0,10*ROW('Sanitation Data'!E144))="","",OFFSET('Sanitation Data'!$E$30,0,10*ROW('Sanitation Data'!E144)))</f>
        <v/>
      </c>
      <c r="CW150" s="32" t="str">
        <f ca="true">+IF(OFFSET('Sanitation Data'!$E$31,0,10*ROW('Sanitation Data'!E144))="","",OFFSET('Sanitation Data'!$E$31,0,10*ROW('Sanitation Data'!E144)))</f>
        <v/>
      </c>
      <c r="CX150" s="32" t="str">
        <f ca="true">+IF(OFFSET('Sanitation Data'!$E$32,0,10*ROW('Sanitation Data'!E144))="","",OFFSET('Sanitation Data'!$E$32,0,10*ROW('Sanitation Data'!E144)))</f>
        <v/>
      </c>
      <c r="CY150" s="32" t="str">
        <f ca="true">+IF(OFFSET('Sanitation Data'!$E$33,0,10*ROW('Sanitation Data'!E144))="","",OFFSET('Sanitation Data'!$E$33,0,10*ROW('Sanitation Data'!E144)))</f>
        <v/>
      </c>
      <c r="CZ150" s="32" t="str">
        <f ca="true">+IF(OFFSET('Sanitation Data'!$F$29,0,10*ROW('Sanitation Data'!F144))="","",OFFSET('Sanitation Data'!$F$29,0,10*ROW('Sanitation Data'!F144)))</f>
        <v/>
      </c>
      <c r="DA150" s="32" t="str">
        <f ca="true">+IF(OFFSET('Sanitation Data'!$F$30,0,10*ROW('Sanitation Data'!F144))="","",OFFSET('Sanitation Data'!$F$30,0,10*ROW('Sanitation Data'!F144)))</f>
        <v/>
      </c>
      <c r="DB150" s="32" t="str">
        <f ca="true">+IF(OFFSET('Sanitation Data'!$F$31,0,10*ROW('Sanitation Data'!F144))="","",OFFSET('Sanitation Data'!$F$31,0,10*ROW('Sanitation Data'!F144)))</f>
        <v/>
      </c>
      <c r="DC150" s="32" t="str">
        <f ca="true">+IF(OFFSET('Sanitation Data'!$F$32,0,10*ROW('Sanitation Data'!F144))="","",OFFSET('Sanitation Data'!$F$32,0,10*ROW('Sanitation Data'!F144)))</f>
        <v/>
      </c>
      <c r="DD150" s="32" t="str">
        <f ca="true">+IF(OFFSET('Sanitation Data'!$F$33,0,10*ROW('Sanitation Data'!F144))="","",OFFSET('Sanitation Data'!$F$33,0,10*ROW('Sanitation Data'!F144)))</f>
        <v/>
      </c>
      <c r="DE150" s="32" t="str">
        <f ca="true">+IF(OFFSET('Sanitation Data'!$G$29,0,10*ROW('Sanitation Data'!G144))="","",OFFSET('Sanitation Data'!$G$29,0,10*ROW('Sanitation Data'!G144)))</f>
        <v/>
      </c>
      <c r="DF150" s="32" t="str">
        <f ca="true">+IF(OFFSET('Sanitation Data'!$G$30,0,10*ROW('Sanitation Data'!G144))="","",OFFSET('Sanitation Data'!$G$30,0,10*ROW('Sanitation Data'!G144)))</f>
        <v/>
      </c>
      <c r="DG150" s="32" t="str">
        <f ca="true">+IF(OFFSET('Sanitation Data'!$G$31,0,10*ROW('Sanitation Data'!G144))="","",OFFSET('Sanitation Data'!$G$31,0,10*ROW('Sanitation Data'!G144)))</f>
        <v/>
      </c>
      <c r="DH150" s="32" t="str">
        <f ca="true">+IF(OFFSET('Sanitation Data'!$G$32,0,10*ROW('Sanitation Data'!G144))="","",OFFSET('Sanitation Data'!$G$32,0,10*ROW('Sanitation Data'!G144)))</f>
        <v/>
      </c>
      <c r="DI150" s="32" t="str">
        <f ca="true">+IF(OFFSET('Sanitation Data'!$G$33,0,10*ROW('Sanitation Data'!G144))="","",OFFSET('Sanitation Data'!$G$33,0,10*ROW('Sanitation Data'!G144)))</f>
        <v/>
      </c>
      <c r="DJ150" s="32" t="str">
        <f ca="true">+IF(OFFSET('Sanitation Data'!$H$29,0,10*ROW('Sanitation Data'!H144))="","",OFFSET('Sanitation Data'!$H$29,0,10*ROW('Sanitation Data'!H144)))</f>
        <v/>
      </c>
      <c r="DK150" s="32" t="str">
        <f ca="true">+IF(OFFSET('Sanitation Data'!$H$30,0,10*ROW('Sanitation Data'!H144))="","",OFFSET('Sanitation Data'!$H$30,0,10*ROW('Sanitation Data'!H144)))</f>
        <v/>
      </c>
      <c r="DL150" s="32" t="str">
        <f ca="true">+IF(OFFSET('Sanitation Data'!$H$31,0,10*ROW('Sanitation Data'!H144))="","",OFFSET('Sanitation Data'!$H$31,0,10*ROW('Sanitation Data'!H144)))</f>
        <v/>
      </c>
      <c r="DM150" s="32" t="str">
        <f ca="true">+IF(OFFSET('Sanitation Data'!$H$32,0,10*ROW('Sanitation Data'!H144))="","",OFFSET('Sanitation Data'!$H$32,0,10*ROW('Sanitation Data'!H144)))</f>
        <v/>
      </c>
      <c r="DN150" s="32" t="str">
        <f ca="true">+IF(OFFSET('Sanitation Data'!$H$33,0,10*ROW('Sanitation Data'!H144))="","",OFFSET('Sanitation Data'!$H$33,0,10*ROW('Sanitation Data'!H144)))</f>
        <v/>
      </c>
      <c r="DO150" s="32" t="str">
        <f ca="true">+IF(OFFSET('Hygiene Data'!$C$12,0,10*ROW('Hygiene Data'!C144))="","",OFFSET('Hygiene Data'!$C$12,0,10*ROW('Hygiene Data'!C144)))</f>
        <v/>
      </c>
      <c r="DP150" s="32" t="str">
        <f ca="true">+IF(OFFSET('Hygiene Data'!$C$13,0,10*ROW('Hygiene Data'!C144))="","",OFFSET('Hygiene Data'!$C$13,0,10*ROW('Hygiene Data'!C144)))</f>
        <v/>
      </c>
      <c r="DQ150" s="32" t="str">
        <f ca="true">+IF(OFFSET('Hygiene Data'!$C$14,0,10*ROW('Hygiene Data'!C144))="","",OFFSET('Hygiene Data'!$C$14,0,10*ROW('Hygiene Data'!C144)))</f>
        <v/>
      </c>
      <c r="DR150" s="32" t="str">
        <f ca="true">+IF(OFFSET('Hygiene Data'!$D$12,0,10*ROW('Hygiene Data'!D144))="","",OFFSET('Hygiene Data'!$D$12,0,10*ROW('Hygiene Data'!D144)))</f>
        <v/>
      </c>
      <c r="DS150" s="32" t="str">
        <f ca="true">+IF(OFFSET('Hygiene Data'!$D$13,0,10*ROW('Hygiene Data'!D144))="","",OFFSET('Hygiene Data'!$D$13,0,10*ROW('Hygiene Data'!D144)))</f>
        <v/>
      </c>
      <c r="DT150" s="32" t="str">
        <f ca="true">+IF(OFFSET('Hygiene Data'!$D$14,0,10*ROW('Hygiene Data'!D144))="","",OFFSET('Hygiene Data'!$D$14,0,10*ROW('Hygiene Data'!D144)))</f>
        <v/>
      </c>
      <c r="DU150" s="32" t="str">
        <f ca="true">+IF(OFFSET('Hygiene Data'!$E$12,0,10*ROW('Hygiene Data'!E144))="","",OFFSET('Hygiene Data'!$E$12,0,10*ROW('Hygiene Data'!E144)))</f>
        <v/>
      </c>
      <c r="DV150" s="32" t="str">
        <f ca="true">+IF(OFFSET('Hygiene Data'!$E$13,0,10*ROW('Hygiene Data'!E144))="","",OFFSET('Hygiene Data'!$E$13,0,10*ROW('Hygiene Data'!E144)))</f>
        <v/>
      </c>
      <c r="DW150" s="32" t="str">
        <f ca="true">+IF(OFFSET('Hygiene Data'!$E$14,0,10*ROW('Hygiene Data'!E144))="","",OFFSET('Hygiene Data'!$E$14,0,10*ROW('Hygiene Data'!E144)))</f>
        <v/>
      </c>
      <c r="DX150" s="32" t="str">
        <f ca="true">+IF(OFFSET('Hygiene Data'!$F$12,0,10*ROW('Hygiene Data'!F144))="","",OFFSET('Hygiene Data'!$F$12,0,10*ROW('Hygiene Data'!F144)))</f>
        <v/>
      </c>
      <c r="DY150" s="32" t="str">
        <f ca="true">+IF(OFFSET('Hygiene Data'!$F$13,0,10*ROW('Hygiene Data'!F144))="","",OFFSET('Hygiene Data'!$F$13,0,10*ROW('Hygiene Data'!F144)))</f>
        <v/>
      </c>
      <c r="DZ150" s="32" t="str">
        <f ca="true">+IF(OFFSET('Hygiene Data'!$F$14,0,10*ROW('Hygiene Data'!F144))="","",OFFSET('Hygiene Data'!$F$14,0,10*ROW('Hygiene Data'!F144)))</f>
        <v/>
      </c>
      <c r="EA150" s="32" t="str">
        <f ca="true">+IF(OFFSET('Hygiene Data'!$G$12,0,10*ROW('Hygiene Data'!G144))="","",OFFSET('Hygiene Data'!$G$12,0,10*ROW('Hygiene Data'!G144)))</f>
        <v/>
      </c>
      <c r="EB150" s="32" t="str">
        <f ca="true">+IF(OFFSET('Hygiene Data'!$G$13,0,10*ROW('Hygiene Data'!G144))="","",OFFSET('Hygiene Data'!$G$13,0,10*ROW('Hygiene Data'!G144)))</f>
        <v/>
      </c>
      <c r="EC150" s="32" t="str">
        <f ca="true">+IF(OFFSET('Hygiene Data'!$G$14,0,10*ROW('Hygiene Data'!G144))="","",OFFSET('Hygiene Data'!$G$14,0,10*ROW('Hygiene Data'!G144)))</f>
        <v/>
      </c>
      <c r="ED150" s="32" t="str">
        <f ca="true">+IF(OFFSET('Hygiene Data'!$H$12,0,10*ROW('Hygiene Data'!H144))="","",OFFSET('Hygiene Data'!$H$12,0,10*ROW('Hygiene Data'!H144)))</f>
        <v/>
      </c>
      <c r="EE150" s="32" t="str">
        <f ca="true">+IF(OFFSET('Hygiene Data'!$H$13,0,10*ROW('Hygiene Data'!H144))="","",OFFSET('Hygiene Data'!$H$13,0,10*ROW('Hygiene Data'!H144)))</f>
        <v/>
      </c>
      <c r="EF150" s="32" t="str">
        <f ca="true">+IF(OFFSET('Hygiene Data'!$H$14,0,10*ROW('Hygiene Data'!H144))="","",OFFSET('Hygiene Data'!$H$14,0,10*ROW('Hygiene Data'!H144)))</f>
        <v/>
      </c>
    </row>
    <row r="151" x14ac:dyDescent="0.2">
      <c r="A151" s="55" t="str">
        <f ca="true">+IF(OFFSET('Water Data'!$B$1,0,10*ROW('Water Data'!B148))="","",OFFSET('Water Data'!$B$1,0,10*ROW('Water Data'!B148)))</f>
        <v/>
      </c>
      <c r="B151" s="55" t="str">
        <f ca="true">+IF(OFFSET('Water Data'!$A$3,0,10*ROW('Water Data'!A148))="","",OFFSET('Water Data'!$A$3,0,10*ROW('Water Data'!A148)))</f>
        <v/>
      </c>
      <c r="C151" s="55" t="str">
        <f ca="true">+IF(OFFSET('Water Data'!$C$3,0,10*ROW('Water Data'!C148))="","",OFFSET('Water Data'!$C$3,0,10*ROW('Water Data'!C148)))</f>
        <v/>
      </c>
      <c r="D151" s="243"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3"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3"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3"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3"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3"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3"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3"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3"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3"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3"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3"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3"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3"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3"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3"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3"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3"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4"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4"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4"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4"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4"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4"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4"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4"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4"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4"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4"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4"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4"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4"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4"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4"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4"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4"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4"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4"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4"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4"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4"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4"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4"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4"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4"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4"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4"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4"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5"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5"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5"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5"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5"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5"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5"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5"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5"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5"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5"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5"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5"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5"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5"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5"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5"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5"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2" t="str">
        <f ca="true">+IF(OFFSET('Water Data'!$C$28,0,10*ROW('Water Data'!C145))="","",OFFSET('Water Data'!$C$28,0,10*ROW('Water Data'!C145)))</f>
        <v/>
      </c>
      <c r="BT151" s="32" t="str">
        <f ca="true">+IF(OFFSET('Water Data'!$C$29,0,10*ROW('Water Data'!C145))="","",OFFSET('Water Data'!$C$29,0,10*ROW('Water Data'!C145)))</f>
        <v/>
      </c>
      <c r="BU151" s="32" t="str">
        <f ca="true">+IF(OFFSET('Water Data'!$C$30,0,10*ROW('Water Data'!C145))="","",OFFSET('Water Data'!$C$30,0,10*ROW('Water Data'!C145)))</f>
        <v/>
      </c>
      <c r="BV151" s="32" t="str">
        <f ca="true">+IF(OFFSET('Water Data'!$D$28,0,10*ROW('Water Data'!D145))="","",OFFSET('Water Data'!$D$28,0,10*ROW('Water Data'!D145)))</f>
        <v/>
      </c>
      <c r="BW151" s="32" t="str">
        <f ca="true">+IF(OFFSET('Water Data'!$D$29,0,10*ROW('Water Data'!D145))="","",OFFSET('Water Data'!$D$29,0,10*ROW('Water Data'!D145)))</f>
        <v/>
      </c>
      <c r="BX151" s="32" t="str">
        <f ca="true">+IF(OFFSET('Water Data'!$D$30,0,10*ROW('Water Data'!D145))="","",OFFSET('Water Data'!$D$30,0,10*ROW('Water Data'!D145)))</f>
        <v/>
      </c>
      <c r="BY151" s="32" t="str">
        <f ca="true">+IF(OFFSET('Water Data'!$E$28,0,10*ROW('Water Data'!E145))="","",OFFSET('Water Data'!$E$28,0,10*ROW('Water Data'!E145)))</f>
        <v/>
      </c>
      <c r="BZ151" s="32" t="str">
        <f ca="true">+IF(OFFSET('Water Data'!$E$29,0,10*ROW('Water Data'!E145))="","",OFFSET('Water Data'!$E$29,0,10*ROW('Water Data'!E145)))</f>
        <v/>
      </c>
      <c r="CA151" s="32" t="str">
        <f ca="true">+IF(OFFSET('Water Data'!$E$30,0,10*ROW('Water Data'!E145))="","",OFFSET('Water Data'!$E$30,0,10*ROW('Water Data'!E145)))</f>
        <v/>
      </c>
      <c r="CB151" s="32" t="str">
        <f ca="true">+IF(OFFSET('Water Data'!$F$28,0,10*ROW('Water Data'!F145))="","",OFFSET('Water Data'!$F$28,0,10*ROW('Water Data'!F145)))</f>
        <v/>
      </c>
      <c r="CC151" s="32" t="str">
        <f ca="true">+IF(OFFSET('Water Data'!$F$29,0,10*ROW('Water Data'!F145))="","",OFFSET('Water Data'!$F$29,0,10*ROW('Water Data'!F145)))</f>
        <v/>
      </c>
      <c r="CD151" s="32" t="str">
        <f ca="true">+IF(OFFSET('Water Data'!$F$30,0,10*ROW('Water Data'!F145))="","",OFFSET('Water Data'!$F$30,0,10*ROW('Water Data'!F145)))</f>
        <v/>
      </c>
      <c r="CE151" s="32" t="str">
        <f ca="true">+IF(OFFSET('Water Data'!$G$28,0,10*ROW('Water Data'!G145))="","",OFFSET('Water Data'!$G$28,0,10*ROW('Water Data'!G145)))</f>
        <v/>
      </c>
      <c r="CF151" s="32" t="str">
        <f ca="true">+IF(OFFSET('Water Data'!$G$29,0,10*ROW('Water Data'!G145))="","",OFFSET('Water Data'!$G$29,0,10*ROW('Water Data'!G145)))</f>
        <v/>
      </c>
      <c r="CG151" s="32" t="str">
        <f ca="true">+IF(OFFSET('Water Data'!$G$30,0,10*ROW('Water Data'!G145))="","",OFFSET('Water Data'!$G$30,0,10*ROW('Water Data'!G145)))</f>
        <v/>
      </c>
      <c r="CH151" s="32" t="str">
        <f ca="true">+IF(OFFSET('Water Data'!$H$28,0,10*ROW('Water Data'!H145))="","",OFFSET('Water Data'!$H$28,0,10*ROW('Water Data'!H145)))</f>
        <v/>
      </c>
      <c r="CI151" s="32" t="str">
        <f ca="true">+IF(OFFSET('Water Data'!$H$29,0,10*ROW('Water Data'!H145))="","",OFFSET('Water Data'!$H$29,0,10*ROW('Water Data'!H145)))</f>
        <v/>
      </c>
      <c r="CJ151" s="32" t="str">
        <f ca="true">+IF(OFFSET('Water Data'!$H$30,0,10*ROW('Water Data'!H145))="","",OFFSET('Water Data'!$H$30,0,10*ROW('Water Data'!H145)))</f>
        <v/>
      </c>
      <c r="CK151" s="32" t="str">
        <f ca="true">+IF(OFFSET('Sanitation Data'!$C$29,0,10*ROW('Sanitation Data'!C145))="","",OFFSET('Sanitation Data'!$C$29,0,10*ROW('Sanitation Data'!C145)))</f>
        <v/>
      </c>
      <c r="CL151" s="32" t="str">
        <f ca="true">+IF(OFFSET('Sanitation Data'!$C$30,0,10*ROW('Sanitation Data'!C145))="","",OFFSET('Sanitation Data'!$C$30,0,10*ROW('Sanitation Data'!C145)))</f>
        <v/>
      </c>
      <c r="CM151" s="32" t="str">
        <f ca="true">+IF(OFFSET('Sanitation Data'!$C$31,0,10*ROW('Sanitation Data'!C145))="","",OFFSET('Sanitation Data'!$C$31,0,10*ROW('Sanitation Data'!C145)))</f>
        <v/>
      </c>
      <c r="CN151" s="32" t="str">
        <f ca="true">+IF(OFFSET('Sanitation Data'!$C$32,0,10*ROW('Sanitation Data'!C145))="","",OFFSET('Sanitation Data'!$C$32,0,10*ROW('Sanitation Data'!C145)))</f>
        <v/>
      </c>
      <c r="CO151" s="32" t="str">
        <f ca="true">+IF(OFFSET('Sanitation Data'!$C$33,0,10*ROW('Sanitation Data'!C145))="","",OFFSET('Sanitation Data'!$C$33,0,10*ROW('Sanitation Data'!C145)))</f>
        <v/>
      </c>
      <c r="CP151" s="32" t="str">
        <f ca="true">+IF(OFFSET('Sanitation Data'!$D$29,0,10*ROW('Sanitation Data'!D145))="","",OFFSET('Sanitation Data'!$D$29,0,10*ROW('Sanitation Data'!D145)))</f>
        <v/>
      </c>
      <c r="CQ151" s="32" t="str">
        <f ca="true">+IF(OFFSET('Sanitation Data'!$D$30,0,10*ROW('Sanitation Data'!D145))="","",OFFSET('Sanitation Data'!$D$30,0,10*ROW('Sanitation Data'!D145)))</f>
        <v/>
      </c>
      <c r="CR151" s="32" t="str">
        <f ca="true">+IF(OFFSET('Sanitation Data'!$D$31,0,10*ROW('Sanitation Data'!D145))="","",OFFSET('Sanitation Data'!$D$31,0,10*ROW('Sanitation Data'!D145)))</f>
        <v/>
      </c>
      <c r="CS151" s="32" t="str">
        <f ca="true">+IF(OFFSET('Sanitation Data'!$D$32,0,10*ROW('Sanitation Data'!D145))="","",OFFSET('Sanitation Data'!$D$32,0,10*ROW('Sanitation Data'!D145)))</f>
        <v/>
      </c>
      <c r="CT151" s="32" t="str">
        <f ca="true">+IF(OFFSET('Sanitation Data'!$D$33,0,10*ROW('Sanitation Data'!D145))="","",OFFSET('Sanitation Data'!$D$33,0,10*ROW('Sanitation Data'!D145)))</f>
        <v/>
      </c>
      <c r="CU151" s="32" t="str">
        <f ca="true">+IF(OFFSET('Sanitation Data'!$E$29,0,10*ROW('Sanitation Data'!E145))="","",OFFSET('Sanitation Data'!$E$29,0,10*ROW('Sanitation Data'!E145)))</f>
        <v/>
      </c>
      <c r="CV151" s="32" t="str">
        <f ca="true">+IF(OFFSET('Sanitation Data'!$E$30,0,10*ROW('Sanitation Data'!E145))="","",OFFSET('Sanitation Data'!$E$30,0,10*ROW('Sanitation Data'!E145)))</f>
        <v/>
      </c>
      <c r="CW151" s="32" t="str">
        <f ca="true">+IF(OFFSET('Sanitation Data'!$E$31,0,10*ROW('Sanitation Data'!E145))="","",OFFSET('Sanitation Data'!$E$31,0,10*ROW('Sanitation Data'!E145)))</f>
        <v/>
      </c>
      <c r="CX151" s="32" t="str">
        <f ca="true">+IF(OFFSET('Sanitation Data'!$E$32,0,10*ROW('Sanitation Data'!E145))="","",OFFSET('Sanitation Data'!$E$32,0,10*ROW('Sanitation Data'!E145)))</f>
        <v/>
      </c>
      <c r="CY151" s="32" t="str">
        <f ca="true">+IF(OFFSET('Sanitation Data'!$E$33,0,10*ROW('Sanitation Data'!E145))="","",OFFSET('Sanitation Data'!$E$33,0,10*ROW('Sanitation Data'!E145)))</f>
        <v/>
      </c>
      <c r="CZ151" s="32" t="str">
        <f ca="true">+IF(OFFSET('Sanitation Data'!$F$29,0,10*ROW('Sanitation Data'!F145))="","",OFFSET('Sanitation Data'!$F$29,0,10*ROW('Sanitation Data'!F145)))</f>
        <v/>
      </c>
      <c r="DA151" s="32" t="str">
        <f ca="true">+IF(OFFSET('Sanitation Data'!$F$30,0,10*ROW('Sanitation Data'!F145))="","",OFFSET('Sanitation Data'!$F$30,0,10*ROW('Sanitation Data'!F145)))</f>
        <v/>
      </c>
      <c r="DB151" s="32" t="str">
        <f ca="true">+IF(OFFSET('Sanitation Data'!$F$31,0,10*ROW('Sanitation Data'!F145))="","",OFFSET('Sanitation Data'!$F$31,0,10*ROW('Sanitation Data'!F145)))</f>
        <v/>
      </c>
      <c r="DC151" s="32" t="str">
        <f ca="true">+IF(OFFSET('Sanitation Data'!$F$32,0,10*ROW('Sanitation Data'!F145))="","",OFFSET('Sanitation Data'!$F$32,0,10*ROW('Sanitation Data'!F145)))</f>
        <v/>
      </c>
      <c r="DD151" s="32" t="str">
        <f ca="true">+IF(OFFSET('Sanitation Data'!$F$33,0,10*ROW('Sanitation Data'!F145))="","",OFFSET('Sanitation Data'!$F$33,0,10*ROW('Sanitation Data'!F145)))</f>
        <v/>
      </c>
      <c r="DE151" s="32" t="str">
        <f ca="true">+IF(OFFSET('Sanitation Data'!$G$29,0,10*ROW('Sanitation Data'!G145))="","",OFFSET('Sanitation Data'!$G$29,0,10*ROW('Sanitation Data'!G145)))</f>
        <v/>
      </c>
      <c r="DF151" s="32" t="str">
        <f ca="true">+IF(OFFSET('Sanitation Data'!$G$30,0,10*ROW('Sanitation Data'!G145))="","",OFFSET('Sanitation Data'!$G$30,0,10*ROW('Sanitation Data'!G145)))</f>
        <v/>
      </c>
      <c r="DG151" s="32" t="str">
        <f ca="true">+IF(OFFSET('Sanitation Data'!$G$31,0,10*ROW('Sanitation Data'!G145))="","",OFFSET('Sanitation Data'!$G$31,0,10*ROW('Sanitation Data'!G145)))</f>
        <v/>
      </c>
      <c r="DH151" s="32" t="str">
        <f ca="true">+IF(OFFSET('Sanitation Data'!$G$32,0,10*ROW('Sanitation Data'!G145))="","",OFFSET('Sanitation Data'!$G$32,0,10*ROW('Sanitation Data'!G145)))</f>
        <v/>
      </c>
      <c r="DI151" s="32" t="str">
        <f ca="true">+IF(OFFSET('Sanitation Data'!$G$33,0,10*ROW('Sanitation Data'!G145))="","",OFFSET('Sanitation Data'!$G$33,0,10*ROW('Sanitation Data'!G145)))</f>
        <v/>
      </c>
      <c r="DJ151" s="32" t="str">
        <f ca="true">+IF(OFFSET('Sanitation Data'!$H$29,0,10*ROW('Sanitation Data'!H145))="","",OFFSET('Sanitation Data'!$H$29,0,10*ROW('Sanitation Data'!H145)))</f>
        <v/>
      </c>
      <c r="DK151" s="32" t="str">
        <f ca="true">+IF(OFFSET('Sanitation Data'!$H$30,0,10*ROW('Sanitation Data'!H145))="","",OFFSET('Sanitation Data'!$H$30,0,10*ROW('Sanitation Data'!H145)))</f>
        <v/>
      </c>
      <c r="DL151" s="32" t="str">
        <f ca="true">+IF(OFFSET('Sanitation Data'!$H$31,0,10*ROW('Sanitation Data'!H145))="","",OFFSET('Sanitation Data'!$H$31,0,10*ROW('Sanitation Data'!H145)))</f>
        <v/>
      </c>
      <c r="DM151" s="32" t="str">
        <f ca="true">+IF(OFFSET('Sanitation Data'!$H$32,0,10*ROW('Sanitation Data'!H145))="","",OFFSET('Sanitation Data'!$H$32,0,10*ROW('Sanitation Data'!H145)))</f>
        <v/>
      </c>
      <c r="DN151" s="32" t="str">
        <f ca="true">+IF(OFFSET('Sanitation Data'!$H$33,0,10*ROW('Sanitation Data'!H145))="","",OFFSET('Sanitation Data'!$H$33,0,10*ROW('Sanitation Data'!H145)))</f>
        <v/>
      </c>
      <c r="DO151" s="32" t="str">
        <f ca="true">+IF(OFFSET('Hygiene Data'!$C$12,0,10*ROW('Hygiene Data'!C145))="","",OFFSET('Hygiene Data'!$C$12,0,10*ROW('Hygiene Data'!C145)))</f>
        <v/>
      </c>
      <c r="DP151" s="32" t="str">
        <f ca="true">+IF(OFFSET('Hygiene Data'!$C$13,0,10*ROW('Hygiene Data'!C145))="","",OFFSET('Hygiene Data'!$C$13,0,10*ROW('Hygiene Data'!C145)))</f>
        <v/>
      </c>
      <c r="DQ151" s="32" t="str">
        <f ca="true">+IF(OFFSET('Hygiene Data'!$C$14,0,10*ROW('Hygiene Data'!C145))="","",OFFSET('Hygiene Data'!$C$14,0,10*ROW('Hygiene Data'!C145)))</f>
        <v/>
      </c>
      <c r="DR151" s="32" t="str">
        <f ca="true">+IF(OFFSET('Hygiene Data'!$D$12,0,10*ROW('Hygiene Data'!D145))="","",OFFSET('Hygiene Data'!$D$12,0,10*ROW('Hygiene Data'!D145)))</f>
        <v/>
      </c>
      <c r="DS151" s="32" t="str">
        <f ca="true">+IF(OFFSET('Hygiene Data'!$D$13,0,10*ROW('Hygiene Data'!D145))="","",OFFSET('Hygiene Data'!$D$13,0,10*ROW('Hygiene Data'!D145)))</f>
        <v/>
      </c>
      <c r="DT151" s="32" t="str">
        <f ca="true">+IF(OFFSET('Hygiene Data'!$D$14,0,10*ROW('Hygiene Data'!D145))="","",OFFSET('Hygiene Data'!$D$14,0,10*ROW('Hygiene Data'!D145)))</f>
        <v/>
      </c>
      <c r="DU151" s="32" t="str">
        <f ca="true">+IF(OFFSET('Hygiene Data'!$E$12,0,10*ROW('Hygiene Data'!E145))="","",OFFSET('Hygiene Data'!$E$12,0,10*ROW('Hygiene Data'!E145)))</f>
        <v/>
      </c>
      <c r="DV151" s="32" t="str">
        <f ca="true">+IF(OFFSET('Hygiene Data'!$E$13,0,10*ROW('Hygiene Data'!E145))="","",OFFSET('Hygiene Data'!$E$13,0,10*ROW('Hygiene Data'!E145)))</f>
        <v/>
      </c>
      <c r="DW151" s="32" t="str">
        <f ca="true">+IF(OFFSET('Hygiene Data'!$E$14,0,10*ROW('Hygiene Data'!E145))="","",OFFSET('Hygiene Data'!$E$14,0,10*ROW('Hygiene Data'!E145)))</f>
        <v/>
      </c>
      <c r="DX151" s="32" t="str">
        <f ca="true">+IF(OFFSET('Hygiene Data'!$F$12,0,10*ROW('Hygiene Data'!F145))="","",OFFSET('Hygiene Data'!$F$12,0,10*ROW('Hygiene Data'!F145)))</f>
        <v/>
      </c>
      <c r="DY151" s="32" t="str">
        <f ca="true">+IF(OFFSET('Hygiene Data'!$F$13,0,10*ROW('Hygiene Data'!F145))="","",OFFSET('Hygiene Data'!$F$13,0,10*ROW('Hygiene Data'!F145)))</f>
        <v/>
      </c>
      <c r="DZ151" s="32" t="str">
        <f ca="true">+IF(OFFSET('Hygiene Data'!$F$14,0,10*ROW('Hygiene Data'!F145))="","",OFFSET('Hygiene Data'!$F$14,0,10*ROW('Hygiene Data'!F145)))</f>
        <v/>
      </c>
      <c r="EA151" s="32" t="str">
        <f ca="true">+IF(OFFSET('Hygiene Data'!$G$12,0,10*ROW('Hygiene Data'!G145))="","",OFFSET('Hygiene Data'!$G$12,0,10*ROW('Hygiene Data'!G145)))</f>
        <v/>
      </c>
      <c r="EB151" s="32" t="str">
        <f ca="true">+IF(OFFSET('Hygiene Data'!$G$13,0,10*ROW('Hygiene Data'!G145))="","",OFFSET('Hygiene Data'!$G$13,0,10*ROW('Hygiene Data'!G145)))</f>
        <v/>
      </c>
      <c r="EC151" s="32" t="str">
        <f ca="true">+IF(OFFSET('Hygiene Data'!$G$14,0,10*ROW('Hygiene Data'!G145))="","",OFFSET('Hygiene Data'!$G$14,0,10*ROW('Hygiene Data'!G145)))</f>
        <v/>
      </c>
      <c r="ED151" s="32" t="str">
        <f ca="true">+IF(OFFSET('Hygiene Data'!$H$12,0,10*ROW('Hygiene Data'!H145))="","",OFFSET('Hygiene Data'!$H$12,0,10*ROW('Hygiene Data'!H145)))</f>
        <v/>
      </c>
      <c r="EE151" s="32" t="str">
        <f ca="true">+IF(OFFSET('Hygiene Data'!$H$13,0,10*ROW('Hygiene Data'!H145))="","",OFFSET('Hygiene Data'!$H$13,0,10*ROW('Hygiene Data'!H145)))</f>
        <v/>
      </c>
      <c r="EF151" s="32" t="str">
        <f ca="true">+IF(OFFSET('Hygiene Data'!$H$14,0,10*ROW('Hygiene Data'!H145))="","",OFFSET('Hygiene Data'!$H$14,0,10*ROW('Hygiene Data'!H145)))</f>
        <v/>
      </c>
    </row>
    <row r="152" x14ac:dyDescent="0.2">
      <c r="A152" s="55" t="str">
        <f ca="true">+IF(OFFSET('Water Data'!$B$1,0,10*ROW('Water Data'!B149))="","",OFFSET('Water Data'!$B$1,0,10*ROW('Water Data'!B149)))</f>
        <v/>
      </c>
      <c r="B152" s="55" t="str">
        <f ca="true">+IF(OFFSET('Water Data'!$A$3,0,10*ROW('Water Data'!A149))="","",OFFSET('Water Data'!$A$3,0,10*ROW('Water Data'!A149)))</f>
        <v/>
      </c>
      <c r="C152" s="55" t="str">
        <f ca="true">+IF(OFFSET('Water Data'!$C$3,0,10*ROW('Water Data'!C149))="","",OFFSET('Water Data'!$C$3,0,10*ROW('Water Data'!C149)))</f>
        <v/>
      </c>
      <c r="D152" s="243"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3"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3"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3"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3"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3"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3"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3"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3"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3"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3"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3"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3"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3"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3"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3"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3"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3"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4"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4"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4"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4"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4"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4"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4"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4"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4"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4"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4"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4"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4"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4"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4"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4"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4"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4"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4"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4"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4"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4"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4"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4"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4"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4"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4"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4"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4"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4"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5"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5"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5"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5"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5"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5"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5"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5"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5"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5"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5"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5"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5"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5"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5"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5"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5"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5"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2" t="str">
        <f ca="true">+IF(OFFSET('Water Data'!$C$28,0,10*ROW('Water Data'!C146))="","",OFFSET('Water Data'!$C$28,0,10*ROW('Water Data'!C146)))</f>
        <v/>
      </c>
      <c r="BT152" s="32" t="str">
        <f ca="true">+IF(OFFSET('Water Data'!$C$29,0,10*ROW('Water Data'!C146))="","",OFFSET('Water Data'!$C$29,0,10*ROW('Water Data'!C146)))</f>
        <v/>
      </c>
      <c r="BU152" s="32" t="str">
        <f ca="true">+IF(OFFSET('Water Data'!$C$30,0,10*ROW('Water Data'!C146))="","",OFFSET('Water Data'!$C$30,0,10*ROW('Water Data'!C146)))</f>
        <v/>
      </c>
      <c r="BV152" s="32" t="str">
        <f ca="true">+IF(OFFSET('Water Data'!$D$28,0,10*ROW('Water Data'!D146))="","",OFFSET('Water Data'!$D$28,0,10*ROW('Water Data'!D146)))</f>
        <v/>
      </c>
      <c r="BW152" s="32" t="str">
        <f ca="true">+IF(OFFSET('Water Data'!$D$29,0,10*ROW('Water Data'!D146))="","",OFFSET('Water Data'!$D$29,0,10*ROW('Water Data'!D146)))</f>
        <v/>
      </c>
      <c r="BX152" s="32" t="str">
        <f ca="true">+IF(OFFSET('Water Data'!$D$30,0,10*ROW('Water Data'!D146))="","",OFFSET('Water Data'!$D$30,0,10*ROW('Water Data'!D146)))</f>
        <v/>
      </c>
      <c r="BY152" s="32" t="str">
        <f ca="true">+IF(OFFSET('Water Data'!$E$28,0,10*ROW('Water Data'!E146))="","",OFFSET('Water Data'!$E$28,0,10*ROW('Water Data'!E146)))</f>
        <v/>
      </c>
      <c r="BZ152" s="32" t="str">
        <f ca="true">+IF(OFFSET('Water Data'!$E$29,0,10*ROW('Water Data'!E146))="","",OFFSET('Water Data'!$E$29,0,10*ROW('Water Data'!E146)))</f>
        <v/>
      </c>
      <c r="CA152" s="32" t="str">
        <f ca="true">+IF(OFFSET('Water Data'!$E$30,0,10*ROW('Water Data'!E146))="","",OFFSET('Water Data'!$E$30,0,10*ROW('Water Data'!E146)))</f>
        <v/>
      </c>
      <c r="CB152" s="32" t="str">
        <f ca="true">+IF(OFFSET('Water Data'!$F$28,0,10*ROW('Water Data'!F146))="","",OFFSET('Water Data'!$F$28,0,10*ROW('Water Data'!F146)))</f>
        <v/>
      </c>
      <c r="CC152" s="32" t="str">
        <f ca="true">+IF(OFFSET('Water Data'!$F$29,0,10*ROW('Water Data'!F146))="","",OFFSET('Water Data'!$F$29,0,10*ROW('Water Data'!F146)))</f>
        <v/>
      </c>
      <c r="CD152" s="32" t="str">
        <f ca="true">+IF(OFFSET('Water Data'!$F$30,0,10*ROW('Water Data'!F146))="","",OFFSET('Water Data'!$F$30,0,10*ROW('Water Data'!F146)))</f>
        <v/>
      </c>
      <c r="CE152" s="32" t="str">
        <f ca="true">+IF(OFFSET('Water Data'!$G$28,0,10*ROW('Water Data'!G146))="","",OFFSET('Water Data'!$G$28,0,10*ROW('Water Data'!G146)))</f>
        <v/>
      </c>
      <c r="CF152" s="32" t="str">
        <f ca="true">+IF(OFFSET('Water Data'!$G$29,0,10*ROW('Water Data'!G146))="","",OFFSET('Water Data'!$G$29,0,10*ROW('Water Data'!G146)))</f>
        <v/>
      </c>
      <c r="CG152" s="32" t="str">
        <f ca="true">+IF(OFFSET('Water Data'!$G$30,0,10*ROW('Water Data'!G146))="","",OFFSET('Water Data'!$G$30,0,10*ROW('Water Data'!G146)))</f>
        <v/>
      </c>
      <c r="CH152" s="32" t="str">
        <f ca="true">+IF(OFFSET('Water Data'!$H$28,0,10*ROW('Water Data'!H146))="","",OFFSET('Water Data'!$H$28,0,10*ROW('Water Data'!H146)))</f>
        <v/>
      </c>
      <c r="CI152" s="32" t="str">
        <f ca="true">+IF(OFFSET('Water Data'!$H$29,0,10*ROW('Water Data'!H146))="","",OFFSET('Water Data'!$H$29,0,10*ROW('Water Data'!H146)))</f>
        <v/>
      </c>
      <c r="CJ152" s="32" t="str">
        <f ca="true">+IF(OFFSET('Water Data'!$H$30,0,10*ROW('Water Data'!H146))="","",OFFSET('Water Data'!$H$30,0,10*ROW('Water Data'!H146)))</f>
        <v/>
      </c>
      <c r="CK152" s="32" t="str">
        <f ca="true">+IF(OFFSET('Sanitation Data'!$C$29,0,10*ROW('Sanitation Data'!C146))="","",OFFSET('Sanitation Data'!$C$29,0,10*ROW('Sanitation Data'!C146)))</f>
        <v/>
      </c>
      <c r="CL152" s="32" t="str">
        <f ca="true">+IF(OFFSET('Sanitation Data'!$C$30,0,10*ROW('Sanitation Data'!C146))="","",OFFSET('Sanitation Data'!$C$30,0,10*ROW('Sanitation Data'!C146)))</f>
        <v/>
      </c>
      <c r="CM152" s="32" t="str">
        <f ca="true">+IF(OFFSET('Sanitation Data'!$C$31,0,10*ROW('Sanitation Data'!C146))="","",OFFSET('Sanitation Data'!$C$31,0,10*ROW('Sanitation Data'!C146)))</f>
        <v/>
      </c>
      <c r="CN152" s="32" t="str">
        <f ca="true">+IF(OFFSET('Sanitation Data'!$C$32,0,10*ROW('Sanitation Data'!C146))="","",OFFSET('Sanitation Data'!$C$32,0,10*ROW('Sanitation Data'!C146)))</f>
        <v/>
      </c>
      <c r="CO152" s="32" t="str">
        <f ca="true">+IF(OFFSET('Sanitation Data'!$C$33,0,10*ROW('Sanitation Data'!C146))="","",OFFSET('Sanitation Data'!$C$33,0,10*ROW('Sanitation Data'!C146)))</f>
        <v/>
      </c>
      <c r="CP152" s="32" t="str">
        <f ca="true">+IF(OFFSET('Sanitation Data'!$D$29,0,10*ROW('Sanitation Data'!D146))="","",OFFSET('Sanitation Data'!$D$29,0,10*ROW('Sanitation Data'!D146)))</f>
        <v/>
      </c>
      <c r="CQ152" s="32" t="str">
        <f ca="true">+IF(OFFSET('Sanitation Data'!$D$30,0,10*ROW('Sanitation Data'!D146))="","",OFFSET('Sanitation Data'!$D$30,0,10*ROW('Sanitation Data'!D146)))</f>
        <v/>
      </c>
      <c r="CR152" s="32" t="str">
        <f ca="true">+IF(OFFSET('Sanitation Data'!$D$31,0,10*ROW('Sanitation Data'!D146))="","",OFFSET('Sanitation Data'!$D$31,0,10*ROW('Sanitation Data'!D146)))</f>
        <v/>
      </c>
      <c r="CS152" s="32" t="str">
        <f ca="true">+IF(OFFSET('Sanitation Data'!$D$32,0,10*ROW('Sanitation Data'!D146))="","",OFFSET('Sanitation Data'!$D$32,0,10*ROW('Sanitation Data'!D146)))</f>
        <v/>
      </c>
      <c r="CT152" s="32" t="str">
        <f ca="true">+IF(OFFSET('Sanitation Data'!$D$33,0,10*ROW('Sanitation Data'!D146))="","",OFFSET('Sanitation Data'!$D$33,0,10*ROW('Sanitation Data'!D146)))</f>
        <v/>
      </c>
      <c r="CU152" s="32" t="str">
        <f ca="true">+IF(OFFSET('Sanitation Data'!$E$29,0,10*ROW('Sanitation Data'!E146))="","",OFFSET('Sanitation Data'!$E$29,0,10*ROW('Sanitation Data'!E146)))</f>
        <v/>
      </c>
      <c r="CV152" s="32" t="str">
        <f ca="true">+IF(OFFSET('Sanitation Data'!$E$30,0,10*ROW('Sanitation Data'!E146))="","",OFFSET('Sanitation Data'!$E$30,0,10*ROW('Sanitation Data'!E146)))</f>
        <v/>
      </c>
      <c r="CW152" s="32" t="str">
        <f ca="true">+IF(OFFSET('Sanitation Data'!$E$31,0,10*ROW('Sanitation Data'!E146))="","",OFFSET('Sanitation Data'!$E$31,0,10*ROW('Sanitation Data'!E146)))</f>
        <v/>
      </c>
      <c r="CX152" s="32" t="str">
        <f ca="true">+IF(OFFSET('Sanitation Data'!$E$32,0,10*ROW('Sanitation Data'!E146))="","",OFFSET('Sanitation Data'!$E$32,0,10*ROW('Sanitation Data'!E146)))</f>
        <v/>
      </c>
      <c r="CY152" s="32" t="str">
        <f ca="true">+IF(OFFSET('Sanitation Data'!$E$33,0,10*ROW('Sanitation Data'!E146))="","",OFFSET('Sanitation Data'!$E$33,0,10*ROW('Sanitation Data'!E146)))</f>
        <v/>
      </c>
      <c r="CZ152" s="32" t="str">
        <f ca="true">+IF(OFFSET('Sanitation Data'!$F$29,0,10*ROW('Sanitation Data'!F146))="","",OFFSET('Sanitation Data'!$F$29,0,10*ROW('Sanitation Data'!F146)))</f>
        <v/>
      </c>
      <c r="DA152" s="32" t="str">
        <f ca="true">+IF(OFFSET('Sanitation Data'!$F$30,0,10*ROW('Sanitation Data'!F146))="","",OFFSET('Sanitation Data'!$F$30,0,10*ROW('Sanitation Data'!F146)))</f>
        <v/>
      </c>
      <c r="DB152" s="32" t="str">
        <f ca="true">+IF(OFFSET('Sanitation Data'!$F$31,0,10*ROW('Sanitation Data'!F146))="","",OFFSET('Sanitation Data'!$F$31,0,10*ROW('Sanitation Data'!F146)))</f>
        <v/>
      </c>
      <c r="DC152" s="32" t="str">
        <f ca="true">+IF(OFFSET('Sanitation Data'!$F$32,0,10*ROW('Sanitation Data'!F146))="","",OFFSET('Sanitation Data'!$F$32,0,10*ROW('Sanitation Data'!F146)))</f>
        <v/>
      </c>
      <c r="DD152" s="32" t="str">
        <f ca="true">+IF(OFFSET('Sanitation Data'!$F$33,0,10*ROW('Sanitation Data'!F146))="","",OFFSET('Sanitation Data'!$F$33,0,10*ROW('Sanitation Data'!F146)))</f>
        <v/>
      </c>
      <c r="DE152" s="32" t="str">
        <f ca="true">+IF(OFFSET('Sanitation Data'!$G$29,0,10*ROW('Sanitation Data'!G146))="","",OFFSET('Sanitation Data'!$G$29,0,10*ROW('Sanitation Data'!G146)))</f>
        <v/>
      </c>
      <c r="DF152" s="32" t="str">
        <f ca="true">+IF(OFFSET('Sanitation Data'!$G$30,0,10*ROW('Sanitation Data'!G146))="","",OFFSET('Sanitation Data'!$G$30,0,10*ROW('Sanitation Data'!G146)))</f>
        <v/>
      </c>
      <c r="DG152" s="32" t="str">
        <f ca="true">+IF(OFFSET('Sanitation Data'!$G$31,0,10*ROW('Sanitation Data'!G146))="","",OFFSET('Sanitation Data'!$G$31,0,10*ROW('Sanitation Data'!G146)))</f>
        <v/>
      </c>
      <c r="DH152" s="32" t="str">
        <f ca="true">+IF(OFFSET('Sanitation Data'!$G$32,0,10*ROW('Sanitation Data'!G146))="","",OFFSET('Sanitation Data'!$G$32,0,10*ROW('Sanitation Data'!G146)))</f>
        <v/>
      </c>
      <c r="DI152" s="32" t="str">
        <f ca="true">+IF(OFFSET('Sanitation Data'!$G$33,0,10*ROW('Sanitation Data'!G146))="","",OFFSET('Sanitation Data'!$G$33,0,10*ROW('Sanitation Data'!G146)))</f>
        <v/>
      </c>
      <c r="DJ152" s="32" t="str">
        <f ca="true">+IF(OFFSET('Sanitation Data'!$H$29,0,10*ROW('Sanitation Data'!H146))="","",OFFSET('Sanitation Data'!$H$29,0,10*ROW('Sanitation Data'!H146)))</f>
        <v/>
      </c>
      <c r="DK152" s="32" t="str">
        <f ca="true">+IF(OFFSET('Sanitation Data'!$H$30,0,10*ROW('Sanitation Data'!H146))="","",OFFSET('Sanitation Data'!$H$30,0,10*ROW('Sanitation Data'!H146)))</f>
        <v/>
      </c>
      <c r="DL152" s="32" t="str">
        <f ca="true">+IF(OFFSET('Sanitation Data'!$H$31,0,10*ROW('Sanitation Data'!H146))="","",OFFSET('Sanitation Data'!$H$31,0,10*ROW('Sanitation Data'!H146)))</f>
        <v/>
      </c>
      <c r="DM152" s="32" t="str">
        <f ca="true">+IF(OFFSET('Sanitation Data'!$H$32,0,10*ROW('Sanitation Data'!H146))="","",OFFSET('Sanitation Data'!$H$32,0,10*ROW('Sanitation Data'!H146)))</f>
        <v/>
      </c>
      <c r="DN152" s="32" t="str">
        <f ca="true">+IF(OFFSET('Sanitation Data'!$H$33,0,10*ROW('Sanitation Data'!H146))="","",OFFSET('Sanitation Data'!$H$33,0,10*ROW('Sanitation Data'!H146)))</f>
        <v/>
      </c>
      <c r="DO152" s="32" t="str">
        <f ca="true">+IF(OFFSET('Hygiene Data'!$C$12,0,10*ROW('Hygiene Data'!C146))="","",OFFSET('Hygiene Data'!$C$12,0,10*ROW('Hygiene Data'!C146)))</f>
        <v/>
      </c>
      <c r="DP152" s="32" t="str">
        <f ca="true">+IF(OFFSET('Hygiene Data'!$C$13,0,10*ROW('Hygiene Data'!C146))="","",OFFSET('Hygiene Data'!$C$13,0,10*ROW('Hygiene Data'!C146)))</f>
        <v/>
      </c>
      <c r="DQ152" s="32" t="str">
        <f ca="true">+IF(OFFSET('Hygiene Data'!$C$14,0,10*ROW('Hygiene Data'!C146))="","",OFFSET('Hygiene Data'!$C$14,0,10*ROW('Hygiene Data'!C146)))</f>
        <v/>
      </c>
      <c r="DR152" s="32" t="str">
        <f ca="true">+IF(OFFSET('Hygiene Data'!$D$12,0,10*ROW('Hygiene Data'!D146))="","",OFFSET('Hygiene Data'!$D$12,0,10*ROW('Hygiene Data'!D146)))</f>
        <v/>
      </c>
      <c r="DS152" s="32" t="str">
        <f ca="true">+IF(OFFSET('Hygiene Data'!$D$13,0,10*ROW('Hygiene Data'!D146))="","",OFFSET('Hygiene Data'!$D$13,0,10*ROW('Hygiene Data'!D146)))</f>
        <v/>
      </c>
      <c r="DT152" s="32" t="str">
        <f ca="true">+IF(OFFSET('Hygiene Data'!$D$14,0,10*ROW('Hygiene Data'!D146))="","",OFFSET('Hygiene Data'!$D$14,0,10*ROW('Hygiene Data'!D146)))</f>
        <v/>
      </c>
      <c r="DU152" s="32" t="str">
        <f ca="true">+IF(OFFSET('Hygiene Data'!$E$12,0,10*ROW('Hygiene Data'!E146))="","",OFFSET('Hygiene Data'!$E$12,0,10*ROW('Hygiene Data'!E146)))</f>
        <v/>
      </c>
      <c r="DV152" s="32" t="str">
        <f ca="true">+IF(OFFSET('Hygiene Data'!$E$13,0,10*ROW('Hygiene Data'!E146))="","",OFFSET('Hygiene Data'!$E$13,0,10*ROW('Hygiene Data'!E146)))</f>
        <v/>
      </c>
      <c r="DW152" s="32" t="str">
        <f ca="true">+IF(OFFSET('Hygiene Data'!$E$14,0,10*ROW('Hygiene Data'!E146))="","",OFFSET('Hygiene Data'!$E$14,0,10*ROW('Hygiene Data'!E146)))</f>
        <v/>
      </c>
      <c r="DX152" s="32" t="str">
        <f ca="true">+IF(OFFSET('Hygiene Data'!$F$12,0,10*ROW('Hygiene Data'!F146))="","",OFFSET('Hygiene Data'!$F$12,0,10*ROW('Hygiene Data'!F146)))</f>
        <v/>
      </c>
      <c r="DY152" s="32" t="str">
        <f ca="true">+IF(OFFSET('Hygiene Data'!$F$13,0,10*ROW('Hygiene Data'!F146))="","",OFFSET('Hygiene Data'!$F$13,0,10*ROW('Hygiene Data'!F146)))</f>
        <v/>
      </c>
      <c r="DZ152" s="32" t="str">
        <f ca="true">+IF(OFFSET('Hygiene Data'!$F$14,0,10*ROW('Hygiene Data'!F146))="","",OFFSET('Hygiene Data'!$F$14,0,10*ROW('Hygiene Data'!F146)))</f>
        <v/>
      </c>
      <c r="EA152" s="32" t="str">
        <f ca="true">+IF(OFFSET('Hygiene Data'!$G$12,0,10*ROW('Hygiene Data'!G146))="","",OFFSET('Hygiene Data'!$G$12,0,10*ROW('Hygiene Data'!G146)))</f>
        <v/>
      </c>
      <c r="EB152" s="32" t="str">
        <f ca="true">+IF(OFFSET('Hygiene Data'!$G$13,0,10*ROW('Hygiene Data'!G146))="","",OFFSET('Hygiene Data'!$G$13,0,10*ROW('Hygiene Data'!G146)))</f>
        <v/>
      </c>
      <c r="EC152" s="32" t="str">
        <f ca="true">+IF(OFFSET('Hygiene Data'!$G$14,0,10*ROW('Hygiene Data'!G146))="","",OFFSET('Hygiene Data'!$G$14,0,10*ROW('Hygiene Data'!G146)))</f>
        <v/>
      </c>
      <c r="ED152" s="32" t="str">
        <f ca="true">+IF(OFFSET('Hygiene Data'!$H$12,0,10*ROW('Hygiene Data'!H146))="","",OFFSET('Hygiene Data'!$H$12,0,10*ROW('Hygiene Data'!H146)))</f>
        <v/>
      </c>
      <c r="EE152" s="32" t="str">
        <f ca="true">+IF(OFFSET('Hygiene Data'!$H$13,0,10*ROW('Hygiene Data'!H146))="","",OFFSET('Hygiene Data'!$H$13,0,10*ROW('Hygiene Data'!H146)))</f>
        <v/>
      </c>
      <c r="EF152" s="32" t="str">
        <f ca="true">+IF(OFFSET('Hygiene Data'!$H$14,0,10*ROW('Hygiene Data'!H146))="","",OFFSET('Hygiene Data'!$H$14,0,10*ROW('Hygiene Data'!H146)))</f>
        <v/>
      </c>
    </row>
    <row r="153" x14ac:dyDescent="0.2">
      <c r="A153" s="55" t="str">
        <f ca="true">+IF(OFFSET('Water Data'!$B$1,0,10*ROW('Water Data'!B150))="","",OFFSET('Water Data'!$B$1,0,10*ROW('Water Data'!B150)))</f>
        <v/>
      </c>
      <c r="B153" s="55" t="str">
        <f ca="true">+IF(OFFSET('Water Data'!$A$3,0,10*ROW('Water Data'!A150))="","",OFFSET('Water Data'!$A$3,0,10*ROW('Water Data'!A150)))</f>
        <v/>
      </c>
      <c r="C153" s="55" t="str">
        <f ca="true">+IF(OFFSET('Water Data'!$C$3,0,10*ROW('Water Data'!C150))="","",OFFSET('Water Data'!$C$3,0,10*ROW('Water Data'!C150)))</f>
        <v/>
      </c>
      <c r="D153" s="243"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3"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3"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3"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3"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3"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3"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3"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3"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3"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3"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3"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3"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3"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3"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3"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3"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3"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4"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4"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4"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4"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4"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4"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4"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4"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4"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4"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4"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4"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4"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4"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4"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4"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4"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4"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4"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4"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4"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4"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4"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4"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4"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4"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4"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4"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4"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4"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5"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5"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5"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5"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5"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5"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5"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5"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5"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5"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5"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5"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5"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5"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5"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5"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5"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5"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2" t="str">
        <f ca="true">+IF(OFFSET('Water Data'!$C$28,0,10*ROW('Water Data'!C147))="","",OFFSET('Water Data'!$C$28,0,10*ROW('Water Data'!C147)))</f>
        <v/>
      </c>
      <c r="BT153" s="32" t="str">
        <f ca="true">+IF(OFFSET('Water Data'!$C$29,0,10*ROW('Water Data'!C147))="","",OFFSET('Water Data'!$C$29,0,10*ROW('Water Data'!C147)))</f>
        <v/>
      </c>
      <c r="BU153" s="32" t="str">
        <f ca="true">+IF(OFFSET('Water Data'!$C$30,0,10*ROW('Water Data'!C147))="","",OFFSET('Water Data'!$C$30,0,10*ROW('Water Data'!C147)))</f>
        <v/>
      </c>
      <c r="BV153" s="32" t="str">
        <f ca="true">+IF(OFFSET('Water Data'!$D$28,0,10*ROW('Water Data'!D147))="","",OFFSET('Water Data'!$D$28,0,10*ROW('Water Data'!D147)))</f>
        <v/>
      </c>
      <c r="BW153" s="32" t="str">
        <f ca="true">+IF(OFFSET('Water Data'!$D$29,0,10*ROW('Water Data'!D147))="","",OFFSET('Water Data'!$D$29,0,10*ROW('Water Data'!D147)))</f>
        <v/>
      </c>
      <c r="BX153" s="32" t="str">
        <f ca="true">+IF(OFFSET('Water Data'!$D$30,0,10*ROW('Water Data'!D147))="","",OFFSET('Water Data'!$D$30,0,10*ROW('Water Data'!D147)))</f>
        <v/>
      </c>
      <c r="BY153" s="32" t="str">
        <f ca="true">+IF(OFFSET('Water Data'!$E$28,0,10*ROW('Water Data'!E147))="","",OFFSET('Water Data'!$E$28,0,10*ROW('Water Data'!E147)))</f>
        <v/>
      </c>
      <c r="BZ153" s="32" t="str">
        <f ca="true">+IF(OFFSET('Water Data'!$E$29,0,10*ROW('Water Data'!E147))="","",OFFSET('Water Data'!$E$29,0,10*ROW('Water Data'!E147)))</f>
        <v/>
      </c>
      <c r="CA153" s="32" t="str">
        <f ca="true">+IF(OFFSET('Water Data'!$E$30,0,10*ROW('Water Data'!E147))="","",OFFSET('Water Data'!$E$30,0,10*ROW('Water Data'!E147)))</f>
        <v/>
      </c>
      <c r="CB153" s="32" t="str">
        <f ca="true">+IF(OFFSET('Water Data'!$F$28,0,10*ROW('Water Data'!F147))="","",OFFSET('Water Data'!$F$28,0,10*ROW('Water Data'!F147)))</f>
        <v/>
      </c>
      <c r="CC153" s="32" t="str">
        <f ca="true">+IF(OFFSET('Water Data'!$F$29,0,10*ROW('Water Data'!F147))="","",OFFSET('Water Data'!$F$29,0,10*ROW('Water Data'!F147)))</f>
        <v/>
      </c>
      <c r="CD153" s="32" t="str">
        <f ca="true">+IF(OFFSET('Water Data'!$F$30,0,10*ROW('Water Data'!F147))="","",OFFSET('Water Data'!$F$30,0,10*ROW('Water Data'!F147)))</f>
        <v/>
      </c>
      <c r="CE153" s="32" t="str">
        <f ca="true">+IF(OFFSET('Water Data'!$G$28,0,10*ROW('Water Data'!G147))="","",OFFSET('Water Data'!$G$28,0,10*ROW('Water Data'!G147)))</f>
        <v/>
      </c>
      <c r="CF153" s="32" t="str">
        <f ca="true">+IF(OFFSET('Water Data'!$G$29,0,10*ROW('Water Data'!G147))="","",OFFSET('Water Data'!$G$29,0,10*ROW('Water Data'!G147)))</f>
        <v/>
      </c>
      <c r="CG153" s="32" t="str">
        <f ca="true">+IF(OFFSET('Water Data'!$G$30,0,10*ROW('Water Data'!G147))="","",OFFSET('Water Data'!$G$30,0,10*ROW('Water Data'!G147)))</f>
        <v/>
      </c>
      <c r="CH153" s="32" t="str">
        <f ca="true">+IF(OFFSET('Water Data'!$H$28,0,10*ROW('Water Data'!H147))="","",OFFSET('Water Data'!$H$28,0,10*ROW('Water Data'!H147)))</f>
        <v/>
      </c>
      <c r="CI153" s="32" t="str">
        <f ca="true">+IF(OFFSET('Water Data'!$H$29,0,10*ROW('Water Data'!H147))="","",OFFSET('Water Data'!$H$29,0,10*ROW('Water Data'!H147)))</f>
        <v/>
      </c>
      <c r="CJ153" s="32" t="str">
        <f ca="true">+IF(OFFSET('Water Data'!$H$30,0,10*ROW('Water Data'!H147))="","",OFFSET('Water Data'!$H$30,0,10*ROW('Water Data'!H147)))</f>
        <v/>
      </c>
      <c r="CK153" s="32" t="str">
        <f ca="true">+IF(OFFSET('Sanitation Data'!$C$29,0,10*ROW('Sanitation Data'!C147))="","",OFFSET('Sanitation Data'!$C$29,0,10*ROW('Sanitation Data'!C147)))</f>
        <v/>
      </c>
      <c r="CL153" s="32" t="str">
        <f ca="true">+IF(OFFSET('Sanitation Data'!$C$30,0,10*ROW('Sanitation Data'!C147))="","",OFFSET('Sanitation Data'!$C$30,0,10*ROW('Sanitation Data'!C147)))</f>
        <v/>
      </c>
      <c r="CM153" s="32" t="str">
        <f ca="true">+IF(OFFSET('Sanitation Data'!$C$31,0,10*ROW('Sanitation Data'!C147))="","",OFFSET('Sanitation Data'!$C$31,0,10*ROW('Sanitation Data'!C147)))</f>
        <v/>
      </c>
      <c r="CN153" s="32" t="str">
        <f ca="true">+IF(OFFSET('Sanitation Data'!$C$32,0,10*ROW('Sanitation Data'!C147))="","",OFFSET('Sanitation Data'!$C$32,0,10*ROW('Sanitation Data'!C147)))</f>
        <v/>
      </c>
      <c r="CO153" s="32" t="str">
        <f ca="true">+IF(OFFSET('Sanitation Data'!$C$33,0,10*ROW('Sanitation Data'!C147))="","",OFFSET('Sanitation Data'!$C$33,0,10*ROW('Sanitation Data'!C147)))</f>
        <v/>
      </c>
      <c r="CP153" s="32" t="str">
        <f ca="true">+IF(OFFSET('Sanitation Data'!$D$29,0,10*ROW('Sanitation Data'!D147))="","",OFFSET('Sanitation Data'!$D$29,0,10*ROW('Sanitation Data'!D147)))</f>
        <v/>
      </c>
      <c r="CQ153" s="32" t="str">
        <f ca="true">+IF(OFFSET('Sanitation Data'!$D$30,0,10*ROW('Sanitation Data'!D147))="","",OFFSET('Sanitation Data'!$D$30,0,10*ROW('Sanitation Data'!D147)))</f>
        <v/>
      </c>
      <c r="CR153" s="32" t="str">
        <f ca="true">+IF(OFFSET('Sanitation Data'!$D$31,0,10*ROW('Sanitation Data'!D147))="","",OFFSET('Sanitation Data'!$D$31,0,10*ROW('Sanitation Data'!D147)))</f>
        <v/>
      </c>
      <c r="CS153" s="32" t="str">
        <f ca="true">+IF(OFFSET('Sanitation Data'!$D$32,0,10*ROW('Sanitation Data'!D147))="","",OFFSET('Sanitation Data'!$D$32,0,10*ROW('Sanitation Data'!D147)))</f>
        <v/>
      </c>
      <c r="CT153" s="32" t="str">
        <f ca="true">+IF(OFFSET('Sanitation Data'!$D$33,0,10*ROW('Sanitation Data'!D147))="","",OFFSET('Sanitation Data'!$D$33,0,10*ROW('Sanitation Data'!D147)))</f>
        <v/>
      </c>
      <c r="CU153" s="32" t="str">
        <f ca="true">+IF(OFFSET('Sanitation Data'!$E$29,0,10*ROW('Sanitation Data'!E147))="","",OFFSET('Sanitation Data'!$E$29,0,10*ROW('Sanitation Data'!E147)))</f>
        <v/>
      </c>
      <c r="CV153" s="32" t="str">
        <f ca="true">+IF(OFFSET('Sanitation Data'!$E$30,0,10*ROW('Sanitation Data'!E147))="","",OFFSET('Sanitation Data'!$E$30,0,10*ROW('Sanitation Data'!E147)))</f>
        <v/>
      </c>
      <c r="CW153" s="32" t="str">
        <f ca="true">+IF(OFFSET('Sanitation Data'!$E$31,0,10*ROW('Sanitation Data'!E147))="","",OFFSET('Sanitation Data'!$E$31,0,10*ROW('Sanitation Data'!E147)))</f>
        <v/>
      </c>
      <c r="CX153" s="32" t="str">
        <f ca="true">+IF(OFFSET('Sanitation Data'!$E$32,0,10*ROW('Sanitation Data'!E147))="","",OFFSET('Sanitation Data'!$E$32,0,10*ROW('Sanitation Data'!E147)))</f>
        <v/>
      </c>
      <c r="CY153" s="32" t="str">
        <f ca="true">+IF(OFFSET('Sanitation Data'!$E$33,0,10*ROW('Sanitation Data'!E147))="","",OFFSET('Sanitation Data'!$E$33,0,10*ROW('Sanitation Data'!E147)))</f>
        <v/>
      </c>
      <c r="CZ153" s="32" t="str">
        <f ca="true">+IF(OFFSET('Sanitation Data'!$F$29,0,10*ROW('Sanitation Data'!F147))="","",OFFSET('Sanitation Data'!$F$29,0,10*ROW('Sanitation Data'!F147)))</f>
        <v/>
      </c>
      <c r="DA153" s="32" t="str">
        <f ca="true">+IF(OFFSET('Sanitation Data'!$F$30,0,10*ROW('Sanitation Data'!F147))="","",OFFSET('Sanitation Data'!$F$30,0,10*ROW('Sanitation Data'!F147)))</f>
        <v/>
      </c>
      <c r="DB153" s="32" t="str">
        <f ca="true">+IF(OFFSET('Sanitation Data'!$F$31,0,10*ROW('Sanitation Data'!F147))="","",OFFSET('Sanitation Data'!$F$31,0,10*ROW('Sanitation Data'!F147)))</f>
        <v/>
      </c>
      <c r="DC153" s="32" t="str">
        <f ca="true">+IF(OFFSET('Sanitation Data'!$F$32,0,10*ROW('Sanitation Data'!F147))="","",OFFSET('Sanitation Data'!$F$32,0,10*ROW('Sanitation Data'!F147)))</f>
        <v/>
      </c>
      <c r="DD153" s="32" t="str">
        <f ca="true">+IF(OFFSET('Sanitation Data'!$F$33,0,10*ROW('Sanitation Data'!F147))="","",OFFSET('Sanitation Data'!$F$33,0,10*ROW('Sanitation Data'!F147)))</f>
        <v/>
      </c>
      <c r="DE153" s="32" t="str">
        <f ca="true">+IF(OFFSET('Sanitation Data'!$G$29,0,10*ROW('Sanitation Data'!G147))="","",OFFSET('Sanitation Data'!$G$29,0,10*ROW('Sanitation Data'!G147)))</f>
        <v/>
      </c>
      <c r="DF153" s="32" t="str">
        <f ca="true">+IF(OFFSET('Sanitation Data'!$G$30,0,10*ROW('Sanitation Data'!G147))="","",OFFSET('Sanitation Data'!$G$30,0,10*ROW('Sanitation Data'!G147)))</f>
        <v/>
      </c>
      <c r="DG153" s="32" t="str">
        <f ca="true">+IF(OFFSET('Sanitation Data'!$G$31,0,10*ROW('Sanitation Data'!G147))="","",OFFSET('Sanitation Data'!$G$31,0,10*ROW('Sanitation Data'!G147)))</f>
        <v/>
      </c>
      <c r="DH153" s="32" t="str">
        <f ca="true">+IF(OFFSET('Sanitation Data'!$G$32,0,10*ROW('Sanitation Data'!G147))="","",OFFSET('Sanitation Data'!$G$32,0,10*ROW('Sanitation Data'!G147)))</f>
        <v/>
      </c>
      <c r="DI153" s="32" t="str">
        <f ca="true">+IF(OFFSET('Sanitation Data'!$G$33,0,10*ROW('Sanitation Data'!G147))="","",OFFSET('Sanitation Data'!$G$33,0,10*ROW('Sanitation Data'!G147)))</f>
        <v/>
      </c>
      <c r="DJ153" s="32" t="str">
        <f ca="true">+IF(OFFSET('Sanitation Data'!$H$29,0,10*ROW('Sanitation Data'!H147))="","",OFFSET('Sanitation Data'!$H$29,0,10*ROW('Sanitation Data'!H147)))</f>
        <v/>
      </c>
      <c r="DK153" s="32" t="str">
        <f ca="true">+IF(OFFSET('Sanitation Data'!$H$30,0,10*ROW('Sanitation Data'!H147))="","",OFFSET('Sanitation Data'!$H$30,0,10*ROW('Sanitation Data'!H147)))</f>
        <v/>
      </c>
      <c r="DL153" s="32" t="str">
        <f ca="true">+IF(OFFSET('Sanitation Data'!$H$31,0,10*ROW('Sanitation Data'!H147))="","",OFFSET('Sanitation Data'!$H$31,0,10*ROW('Sanitation Data'!H147)))</f>
        <v/>
      </c>
      <c r="DM153" s="32" t="str">
        <f ca="true">+IF(OFFSET('Sanitation Data'!$H$32,0,10*ROW('Sanitation Data'!H147))="","",OFFSET('Sanitation Data'!$H$32,0,10*ROW('Sanitation Data'!H147)))</f>
        <v/>
      </c>
      <c r="DN153" s="32" t="str">
        <f ca="true">+IF(OFFSET('Sanitation Data'!$H$33,0,10*ROW('Sanitation Data'!H147))="","",OFFSET('Sanitation Data'!$H$33,0,10*ROW('Sanitation Data'!H147)))</f>
        <v/>
      </c>
      <c r="DO153" s="32" t="str">
        <f ca="true">+IF(OFFSET('Hygiene Data'!$C$12,0,10*ROW('Hygiene Data'!C147))="","",OFFSET('Hygiene Data'!$C$12,0,10*ROW('Hygiene Data'!C147)))</f>
        <v/>
      </c>
      <c r="DP153" s="32" t="str">
        <f ca="true">+IF(OFFSET('Hygiene Data'!$C$13,0,10*ROW('Hygiene Data'!C147))="","",OFFSET('Hygiene Data'!$C$13,0,10*ROW('Hygiene Data'!C147)))</f>
        <v/>
      </c>
      <c r="DQ153" s="32" t="str">
        <f ca="true">+IF(OFFSET('Hygiene Data'!$C$14,0,10*ROW('Hygiene Data'!C147))="","",OFFSET('Hygiene Data'!$C$14,0,10*ROW('Hygiene Data'!C147)))</f>
        <v/>
      </c>
      <c r="DR153" s="32" t="str">
        <f ca="true">+IF(OFFSET('Hygiene Data'!$D$12,0,10*ROW('Hygiene Data'!D147))="","",OFFSET('Hygiene Data'!$D$12,0,10*ROW('Hygiene Data'!D147)))</f>
        <v/>
      </c>
      <c r="DS153" s="32" t="str">
        <f ca="true">+IF(OFFSET('Hygiene Data'!$D$13,0,10*ROW('Hygiene Data'!D147))="","",OFFSET('Hygiene Data'!$D$13,0,10*ROW('Hygiene Data'!D147)))</f>
        <v/>
      </c>
      <c r="DT153" s="32" t="str">
        <f ca="true">+IF(OFFSET('Hygiene Data'!$D$14,0,10*ROW('Hygiene Data'!D147))="","",OFFSET('Hygiene Data'!$D$14,0,10*ROW('Hygiene Data'!D147)))</f>
        <v/>
      </c>
      <c r="DU153" s="32" t="str">
        <f ca="true">+IF(OFFSET('Hygiene Data'!$E$12,0,10*ROW('Hygiene Data'!E147))="","",OFFSET('Hygiene Data'!$E$12,0,10*ROW('Hygiene Data'!E147)))</f>
        <v/>
      </c>
      <c r="DV153" s="32" t="str">
        <f ca="true">+IF(OFFSET('Hygiene Data'!$E$13,0,10*ROW('Hygiene Data'!E147))="","",OFFSET('Hygiene Data'!$E$13,0,10*ROW('Hygiene Data'!E147)))</f>
        <v/>
      </c>
      <c r="DW153" s="32" t="str">
        <f ca="true">+IF(OFFSET('Hygiene Data'!$E$14,0,10*ROW('Hygiene Data'!E147))="","",OFFSET('Hygiene Data'!$E$14,0,10*ROW('Hygiene Data'!E147)))</f>
        <v/>
      </c>
      <c r="DX153" s="32" t="str">
        <f ca="true">+IF(OFFSET('Hygiene Data'!$F$12,0,10*ROW('Hygiene Data'!F147))="","",OFFSET('Hygiene Data'!$F$12,0,10*ROW('Hygiene Data'!F147)))</f>
        <v/>
      </c>
      <c r="DY153" s="32" t="str">
        <f ca="true">+IF(OFFSET('Hygiene Data'!$F$13,0,10*ROW('Hygiene Data'!F147))="","",OFFSET('Hygiene Data'!$F$13,0,10*ROW('Hygiene Data'!F147)))</f>
        <v/>
      </c>
      <c r="DZ153" s="32" t="str">
        <f ca="true">+IF(OFFSET('Hygiene Data'!$F$14,0,10*ROW('Hygiene Data'!F147))="","",OFFSET('Hygiene Data'!$F$14,0,10*ROW('Hygiene Data'!F147)))</f>
        <v/>
      </c>
      <c r="EA153" s="32" t="str">
        <f ca="true">+IF(OFFSET('Hygiene Data'!$G$12,0,10*ROW('Hygiene Data'!G147))="","",OFFSET('Hygiene Data'!$G$12,0,10*ROW('Hygiene Data'!G147)))</f>
        <v/>
      </c>
      <c r="EB153" s="32" t="str">
        <f ca="true">+IF(OFFSET('Hygiene Data'!$G$13,0,10*ROW('Hygiene Data'!G147))="","",OFFSET('Hygiene Data'!$G$13,0,10*ROW('Hygiene Data'!G147)))</f>
        <v/>
      </c>
      <c r="EC153" s="32" t="str">
        <f ca="true">+IF(OFFSET('Hygiene Data'!$G$14,0,10*ROW('Hygiene Data'!G147))="","",OFFSET('Hygiene Data'!$G$14,0,10*ROW('Hygiene Data'!G147)))</f>
        <v/>
      </c>
      <c r="ED153" s="32" t="str">
        <f ca="true">+IF(OFFSET('Hygiene Data'!$H$12,0,10*ROW('Hygiene Data'!H147))="","",OFFSET('Hygiene Data'!$H$12,0,10*ROW('Hygiene Data'!H147)))</f>
        <v/>
      </c>
      <c r="EE153" s="32" t="str">
        <f ca="true">+IF(OFFSET('Hygiene Data'!$H$13,0,10*ROW('Hygiene Data'!H147))="","",OFFSET('Hygiene Data'!$H$13,0,10*ROW('Hygiene Data'!H147)))</f>
        <v/>
      </c>
      <c r="EF153" s="32" t="str">
        <f ca="true">+IF(OFFSET('Hygiene Data'!$H$14,0,10*ROW('Hygiene Data'!H147))="","",OFFSET('Hygiene Data'!$H$14,0,10*ROW('Hygiene Data'!H147)))</f>
        <v/>
      </c>
    </row>
    <row r="154" x14ac:dyDescent="0.2">
      <c r="A154" s="55" t="str">
        <f ca="true">+IF(OFFSET('Water Data'!$B$1,0,10*ROW('Water Data'!B151))="","",OFFSET('Water Data'!$B$1,0,10*ROW('Water Data'!B151)))</f>
        <v/>
      </c>
      <c r="B154" s="55" t="str">
        <f ca="true">+IF(OFFSET('Water Data'!$A$3,0,10*ROW('Water Data'!A151))="","",OFFSET('Water Data'!$A$3,0,10*ROW('Water Data'!A151)))</f>
        <v/>
      </c>
      <c r="C154" s="55" t="str">
        <f ca="true">+IF(OFFSET('Water Data'!$C$3,0,10*ROW('Water Data'!C151))="","",OFFSET('Water Data'!$C$3,0,10*ROW('Water Data'!C151)))</f>
        <v/>
      </c>
      <c r="D154" s="243"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3"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3"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3"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3"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3"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3"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3"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3"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3"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3"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3"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3"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3"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3"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3"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3"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3"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4"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4"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4"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4"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4"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4"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4"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4"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4"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4"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4"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4"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4"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4"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4"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4"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4"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4"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4"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4"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4"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4"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4"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4"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4"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4"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4"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4"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4"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4"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5"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5"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5"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5"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5"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5"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5"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5"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5"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5"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5"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5"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5"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5"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5"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5"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5"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5"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2" t="str">
        <f ca="true">+IF(OFFSET('Water Data'!$C$28,0,10*ROW('Water Data'!C148))="","",OFFSET('Water Data'!$C$28,0,10*ROW('Water Data'!C148)))</f>
        <v/>
      </c>
      <c r="BT154" s="32" t="str">
        <f ca="true">+IF(OFFSET('Water Data'!$C$29,0,10*ROW('Water Data'!C148))="","",OFFSET('Water Data'!$C$29,0,10*ROW('Water Data'!C148)))</f>
        <v/>
      </c>
      <c r="BU154" s="32" t="str">
        <f ca="true">+IF(OFFSET('Water Data'!$C$30,0,10*ROW('Water Data'!C148))="","",OFFSET('Water Data'!$C$30,0,10*ROW('Water Data'!C148)))</f>
        <v/>
      </c>
      <c r="BV154" s="32" t="str">
        <f ca="true">+IF(OFFSET('Water Data'!$D$28,0,10*ROW('Water Data'!D148))="","",OFFSET('Water Data'!$D$28,0,10*ROW('Water Data'!D148)))</f>
        <v/>
      </c>
      <c r="BW154" s="32" t="str">
        <f ca="true">+IF(OFFSET('Water Data'!$D$29,0,10*ROW('Water Data'!D148))="","",OFFSET('Water Data'!$D$29,0,10*ROW('Water Data'!D148)))</f>
        <v/>
      </c>
      <c r="BX154" s="32" t="str">
        <f ca="true">+IF(OFFSET('Water Data'!$D$30,0,10*ROW('Water Data'!D148))="","",OFFSET('Water Data'!$D$30,0,10*ROW('Water Data'!D148)))</f>
        <v/>
      </c>
      <c r="BY154" s="32" t="str">
        <f ca="true">+IF(OFFSET('Water Data'!$E$28,0,10*ROW('Water Data'!E148))="","",OFFSET('Water Data'!$E$28,0,10*ROW('Water Data'!E148)))</f>
        <v/>
      </c>
      <c r="BZ154" s="32" t="str">
        <f ca="true">+IF(OFFSET('Water Data'!$E$29,0,10*ROW('Water Data'!E148))="","",OFFSET('Water Data'!$E$29,0,10*ROW('Water Data'!E148)))</f>
        <v/>
      </c>
      <c r="CA154" s="32" t="str">
        <f ca="true">+IF(OFFSET('Water Data'!$E$30,0,10*ROW('Water Data'!E148))="","",OFFSET('Water Data'!$E$30,0,10*ROW('Water Data'!E148)))</f>
        <v/>
      </c>
      <c r="CB154" s="32" t="str">
        <f ca="true">+IF(OFFSET('Water Data'!$F$28,0,10*ROW('Water Data'!F148))="","",OFFSET('Water Data'!$F$28,0,10*ROW('Water Data'!F148)))</f>
        <v/>
      </c>
      <c r="CC154" s="32" t="str">
        <f ca="true">+IF(OFFSET('Water Data'!$F$29,0,10*ROW('Water Data'!F148))="","",OFFSET('Water Data'!$F$29,0,10*ROW('Water Data'!F148)))</f>
        <v/>
      </c>
      <c r="CD154" s="32" t="str">
        <f ca="true">+IF(OFFSET('Water Data'!$F$30,0,10*ROW('Water Data'!F148))="","",OFFSET('Water Data'!$F$30,0,10*ROW('Water Data'!F148)))</f>
        <v/>
      </c>
      <c r="CE154" s="32" t="str">
        <f ca="true">+IF(OFFSET('Water Data'!$G$28,0,10*ROW('Water Data'!G148))="","",OFFSET('Water Data'!$G$28,0,10*ROW('Water Data'!G148)))</f>
        <v/>
      </c>
      <c r="CF154" s="32" t="str">
        <f ca="true">+IF(OFFSET('Water Data'!$G$29,0,10*ROW('Water Data'!G148))="","",OFFSET('Water Data'!$G$29,0,10*ROW('Water Data'!G148)))</f>
        <v/>
      </c>
      <c r="CG154" s="32" t="str">
        <f ca="true">+IF(OFFSET('Water Data'!$G$30,0,10*ROW('Water Data'!G148))="","",OFFSET('Water Data'!$G$30,0,10*ROW('Water Data'!G148)))</f>
        <v/>
      </c>
      <c r="CH154" s="32" t="str">
        <f ca="true">+IF(OFFSET('Water Data'!$H$28,0,10*ROW('Water Data'!H148))="","",OFFSET('Water Data'!$H$28,0,10*ROW('Water Data'!H148)))</f>
        <v/>
      </c>
      <c r="CI154" s="32" t="str">
        <f ca="true">+IF(OFFSET('Water Data'!$H$29,0,10*ROW('Water Data'!H148))="","",OFFSET('Water Data'!$H$29,0,10*ROW('Water Data'!H148)))</f>
        <v/>
      </c>
      <c r="CJ154" s="32" t="str">
        <f ca="true">+IF(OFFSET('Water Data'!$H$30,0,10*ROW('Water Data'!H148))="","",OFFSET('Water Data'!$H$30,0,10*ROW('Water Data'!H148)))</f>
        <v/>
      </c>
      <c r="CK154" s="32" t="str">
        <f ca="true">+IF(OFFSET('Sanitation Data'!$C$29,0,10*ROW('Sanitation Data'!C148))="","",OFFSET('Sanitation Data'!$C$29,0,10*ROW('Sanitation Data'!C148)))</f>
        <v/>
      </c>
      <c r="CL154" s="32" t="str">
        <f ca="true">+IF(OFFSET('Sanitation Data'!$C$30,0,10*ROW('Sanitation Data'!C148))="","",OFFSET('Sanitation Data'!$C$30,0,10*ROW('Sanitation Data'!C148)))</f>
        <v/>
      </c>
      <c r="CM154" s="32" t="str">
        <f ca="true">+IF(OFFSET('Sanitation Data'!$C$31,0,10*ROW('Sanitation Data'!C148))="","",OFFSET('Sanitation Data'!$C$31,0,10*ROW('Sanitation Data'!C148)))</f>
        <v/>
      </c>
      <c r="CN154" s="32" t="str">
        <f ca="true">+IF(OFFSET('Sanitation Data'!$C$32,0,10*ROW('Sanitation Data'!C148))="","",OFFSET('Sanitation Data'!$C$32,0,10*ROW('Sanitation Data'!C148)))</f>
        <v/>
      </c>
      <c r="CO154" s="32" t="str">
        <f ca="true">+IF(OFFSET('Sanitation Data'!$C$33,0,10*ROW('Sanitation Data'!C148))="","",OFFSET('Sanitation Data'!$C$33,0,10*ROW('Sanitation Data'!C148)))</f>
        <v/>
      </c>
      <c r="CP154" s="32" t="str">
        <f ca="true">+IF(OFFSET('Sanitation Data'!$D$29,0,10*ROW('Sanitation Data'!D148))="","",OFFSET('Sanitation Data'!$D$29,0,10*ROW('Sanitation Data'!D148)))</f>
        <v/>
      </c>
      <c r="CQ154" s="32" t="str">
        <f ca="true">+IF(OFFSET('Sanitation Data'!$D$30,0,10*ROW('Sanitation Data'!D148))="","",OFFSET('Sanitation Data'!$D$30,0,10*ROW('Sanitation Data'!D148)))</f>
        <v/>
      </c>
      <c r="CR154" s="32" t="str">
        <f ca="true">+IF(OFFSET('Sanitation Data'!$D$31,0,10*ROW('Sanitation Data'!D148))="","",OFFSET('Sanitation Data'!$D$31,0,10*ROW('Sanitation Data'!D148)))</f>
        <v/>
      </c>
      <c r="CS154" s="32" t="str">
        <f ca="true">+IF(OFFSET('Sanitation Data'!$D$32,0,10*ROW('Sanitation Data'!D148))="","",OFFSET('Sanitation Data'!$D$32,0,10*ROW('Sanitation Data'!D148)))</f>
        <v/>
      </c>
      <c r="CT154" s="32" t="str">
        <f ca="true">+IF(OFFSET('Sanitation Data'!$D$33,0,10*ROW('Sanitation Data'!D148))="","",OFFSET('Sanitation Data'!$D$33,0,10*ROW('Sanitation Data'!D148)))</f>
        <v/>
      </c>
      <c r="CU154" s="32" t="str">
        <f ca="true">+IF(OFFSET('Sanitation Data'!$E$29,0,10*ROW('Sanitation Data'!E148))="","",OFFSET('Sanitation Data'!$E$29,0,10*ROW('Sanitation Data'!E148)))</f>
        <v/>
      </c>
      <c r="CV154" s="32" t="str">
        <f ca="true">+IF(OFFSET('Sanitation Data'!$E$30,0,10*ROW('Sanitation Data'!E148))="","",OFFSET('Sanitation Data'!$E$30,0,10*ROW('Sanitation Data'!E148)))</f>
        <v/>
      </c>
      <c r="CW154" s="32" t="str">
        <f ca="true">+IF(OFFSET('Sanitation Data'!$E$31,0,10*ROW('Sanitation Data'!E148))="","",OFFSET('Sanitation Data'!$E$31,0,10*ROW('Sanitation Data'!E148)))</f>
        <v/>
      </c>
      <c r="CX154" s="32" t="str">
        <f ca="true">+IF(OFFSET('Sanitation Data'!$E$32,0,10*ROW('Sanitation Data'!E148))="","",OFFSET('Sanitation Data'!$E$32,0,10*ROW('Sanitation Data'!E148)))</f>
        <v/>
      </c>
      <c r="CY154" s="32" t="str">
        <f ca="true">+IF(OFFSET('Sanitation Data'!$E$33,0,10*ROW('Sanitation Data'!E148))="","",OFFSET('Sanitation Data'!$E$33,0,10*ROW('Sanitation Data'!E148)))</f>
        <v/>
      </c>
      <c r="CZ154" s="32" t="str">
        <f ca="true">+IF(OFFSET('Sanitation Data'!$F$29,0,10*ROW('Sanitation Data'!F148))="","",OFFSET('Sanitation Data'!$F$29,0,10*ROW('Sanitation Data'!F148)))</f>
        <v/>
      </c>
      <c r="DA154" s="32" t="str">
        <f ca="true">+IF(OFFSET('Sanitation Data'!$F$30,0,10*ROW('Sanitation Data'!F148))="","",OFFSET('Sanitation Data'!$F$30,0,10*ROW('Sanitation Data'!F148)))</f>
        <v/>
      </c>
      <c r="DB154" s="32" t="str">
        <f ca="true">+IF(OFFSET('Sanitation Data'!$F$31,0,10*ROW('Sanitation Data'!F148))="","",OFFSET('Sanitation Data'!$F$31,0,10*ROW('Sanitation Data'!F148)))</f>
        <v/>
      </c>
      <c r="DC154" s="32" t="str">
        <f ca="true">+IF(OFFSET('Sanitation Data'!$F$32,0,10*ROW('Sanitation Data'!F148))="","",OFFSET('Sanitation Data'!$F$32,0,10*ROW('Sanitation Data'!F148)))</f>
        <v/>
      </c>
      <c r="DD154" s="32" t="str">
        <f ca="true">+IF(OFFSET('Sanitation Data'!$F$33,0,10*ROW('Sanitation Data'!F148))="","",OFFSET('Sanitation Data'!$F$33,0,10*ROW('Sanitation Data'!F148)))</f>
        <v/>
      </c>
      <c r="DE154" s="32" t="str">
        <f ca="true">+IF(OFFSET('Sanitation Data'!$G$29,0,10*ROW('Sanitation Data'!G148))="","",OFFSET('Sanitation Data'!$G$29,0,10*ROW('Sanitation Data'!G148)))</f>
        <v/>
      </c>
      <c r="DF154" s="32" t="str">
        <f ca="true">+IF(OFFSET('Sanitation Data'!$G$30,0,10*ROW('Sanitation Data'!G148))="","",OFFSET('Sanitation Data'!$G$30,0,10*ROW('Sanitation Data'!G148)))</f>
        <v/>
      </c>
      <c r="DG154" s="32" t="str">
        <f ca="true">+IF(OFFSET('Sanitation Data'!$G$31,0,10*ROW('Sanitation Data'!G148))="","",OFFSET('Sanitation Data'!$G$31,0,10*ROW('Sanitation Data'!G148)))</f>
        <v/>
      </c>
      <c r="DH154" s="32" t="str">
        <f ca="true">+IF(OFFSET('Sanitation Data'!$G$32,0,10*ROW('Sanitation Data'!G148))="","",OFFSET('Sanitation Data'!$G$32,0,10*ROW('Sanitation Data'!G148)))</f>
        <v/>
      </c>
      <c r="DI154" s="32" t="str">
        <f ca="true">+IF(OFFSET('Sanitation Data'!$G$33,0,10*ROW('Sanitation Data'!G148))="","",OFFSET('Sanitation Data'!$G$33,0,10*ROW('Sanitation Data'!G148)))</f>
        <v/>
      </c>
      <c r="DJ154" s="32" t="str">
        <f ca="true">+IF(OFFSET('Sanitation Data'!$H$29,0,10*ROW('Sanitation Data'!H148))="","",OFFSET('Sanitation Data'!$H$29,0,10*ROW('Sanitation Data'!H148)))</f>
        <v/>
      </c>
      <c r="DK154" s="32" t="str">
        <f ca="true">+IF(OFFSET('Sanitation Data'!$H$30,0,10*ROW('Sanitation Data'!H148))="","",OFFSET('Sanitation Data'!$H$30,0,10*ROW('Sanitation Data'!H148)))</f>
        <v/>
      </c>
      <c r="DL154" s="32" t="str">
        <f ca="true">+IF(OFFSET('Sanitation Data'!$H$31,0,10*ROW('Sanitation Data'!H148))="","",OFFSET('Sanitation Data'!$H$31,0,10*ROW('Sanitation Data'!H148)))</f>
        <v/>
      </c>
      <c r="DM154" s="32" t="str">
        <f ca="true">+IF(OFFSET('Sanitation Data'!$H$32,0,10*ROW('Sanitation Data'!H148))="","",OFFSET('Sanitation Data'!$H$32,0,10*ROW('Sanitation Data'!H148)))</f>
        <v/>
      </c>
      <c r="DN154" s="32" t="str">
        <f ca="true">+IF(OFFSET('Sanitation Data'!$H$33,0,10*ROW('Sanitation Data'!H148))="","",OFFSET('Sanitation Data'!$H$33,0,10*ROW('Sanitation Data'!H148)))</f>
        <v/>
      </c>
      <c r="DO154" s="32" t="str">
        <f ca="true">+IF(OFFSET('Hygiene Data'!$C$12,0,10*ROW('Hygiene Data'!C148))="","",OFFSET('Hygiene Data'!$C$12,0,10*ROW('Hygiene Data'!C148)))</f>
        <v/>
      </c>
      <c r="DP154" s="32" t="str">
        <f ca="true">+IF(OFFSET('Hygiene Data'!$C$13,0,10*ROW('Hygiene Data'!C148))="","",OFFSET('Hygiene Data'!$C$13,0,10*ROW('Hygiene Data'!C148)))</f>
        <v/>
      </c>
      <c r="DQ154" s="32" t="str">
        <f ca="true">+IF(OFFSET('Hygiene Data'!$C$14,0,10*ROW('Hygiene Data'!C148))="","",OFFSET('Hygiene Data'!$C$14,0,10*ROW('Hygiene Data'!C148)))</f>
        <v/>
      </c>
      <c r="DR154" s="32" t="str">
        <f ca="true">+IF(OFFSET('Hygiene Data'!$D$12,0,10*ROW('Hygiene Data'!D148))="","",OFFSET('Hygiene Data'!$D$12,0,10*ROW('Hygiene Data'!D148)))</f>
        <v/>
      </c>
      <c r="DS154" s="32" t="str">
        <f ca="true">+IF(OFFSET('Hygiene Data'!$D$13,0,10*ROW('Hygiene Data'!D148))="","",OFFSET('Hygiene Data'!$D$13,0,10*ROW('Hygiene Data'!D148)))</f>
        <v/>
      </c>
      <c r="DT154" s="32" t="str">
        <f ca="true">+IF(OFFSET('Hygiene Data'!$D$14,0,10*ROW('Hygiene Data'!D148))="","",OFFSET('Hygiene Data'!$D$14,0,10*ROW('Hygiene Data'!D148)))</f>
        <v/>
      </c>
      <c r="DU154" s="32" t="str">
        <f ca="true">+IF(OFFSET('Hygiene Data'!$E$12,0,10*ROW('Hygiene Data'!E148))="","",OFFSET('Hygiene Data'!$E$12,0,10*ROW('Hygiene Data'!E148)))</f>
        <v/>
      </c>
      <c r="DV154" s="32" t="str">
        <f ca="true">+IF(OFFSET('Hygiene Data'!$E$13,0,10*ROW('Hygiene Data'!E148))="","",OFFSET('Hygiene Data'!$E$13,0,10*ROW('Hygiene Data'!E148)))</f>
        <v/>
      </c>
      <c r="DW154" s="32" t="str">
        <f ca="true">+IF(OFFSET('Hygiene Data'!$E$14,0,10*ROW('Hygiene Data'!E148))="","",OFFSET('Hygiene Data'!$E$14,0,10*ROW('Hygiene Data'!E148)))</f>
        <v/>
      </c>
      <c r="DX154" s="32" t="str">
        <f ca="true">+IF(OFFSET('Hygiene Data'!$F$12,0,10*ROW('Hygiene Data'!F148))="","",OFFSET('Hygiene Data'!$F$12,0,10*ROW('Hygiene Data'!F148)))</f>
        <v/>
      </c>
      <c r="DY154" s="32" t="str">
        <f ca="true">+IF(OFFSET('Hygiene Data'!$F$13,0,10*ROW('Hygiene Data'!F148))="","",OFFSET('Hygiene Data'!$F$13,0,10*ROW('Hygiene Data'!F148)))</f>
        <v/>
      </c>
      <c r="DZ154" s="32" t="str">
        <f ca="true">+IF(OFFSET('Hygiene Data'!$F$14,0,10*ROW('Hygiene Data'!F148))="","",OFFSET('Hygiene Data'!$F$14,0,10*ROW('Hygiene Data'!F148)))</f>
        <v/>
      </c>
      <c r="EA154" s="32" t="str">
        <f ca="true">+IF(OFFSET('Hygiene Data'!$G$12,0,10*ROW('Hygiene Data'!G148))="","",OFFSET('Hygiene Data'!$G$12,0,10*ROW('Hygiene Data'!G148)))</f>
        <v/>
      </c>
      <c r="EB154" s="32" t="str">
        <f ca="true">+IF(OFFSET('Hygiene Data'!$G$13,0,10*ROW('Hygiene Data'!G148))="","",OFFSET('Hygiene Data'!$G$13,0,10*ROW('Hygiene Data'!G148)))</f>
        <v/>
      </c>
      <c r="EC154" s="32" t="str">
        <f ca="true">+IF(OFFSET('Hygiene Data'!$G$14,0,10*ROW('Hygiene Data'!G148))="","",OFFSET('Hygiene Data'!$G$14,0,10*ROW('Hygiene Data'!G148)))</f>
        <v/>
      </c>
      <c r="ED154" s="32" t="str">
        <f ca="true">+IF(OFFSET('Hygiene Data'!$H$12,0,10*ROW('Hygiene Data'!H148))="","",OFFSET('Hygiene Data'!$H$12,0,10*ROW('Hygiene Data'!H148)))</f>
        <v/>
      </c>
      <c r="EE154" s="32" t="str">
        <f ca="true">+IF(OFFSET('Hygiene Data'!$H$13,0,10*ROW('Hygiene Data'!H148))="","",OFFSET('Hygiene Data'!$H$13,0,10*ROW('Hygiene Data'!H148)))</f>
        <v/>
      </c>
      <c r="EF154" s="32" t="str">
        <f ca="true">+IF(OFFSET('Hygiene Data'!$H$14,0,10*ROW('Hygiene Data'!H148))="","",OFFSET('Hygiene Data'!$H$14,0,10*ROW('Hygiene Data'!H148)))</f>
        <v/>
      </c>
    </row>
    <row r="155" x14ac:dyDescent="0.2">
      <c r="A155" s="55" t="str">
        <f ca="true">+IF(OFFSET('Water Data'!$B$1,0,10*ROW('Water Data'!B152))="","",OFFSET('Water Data'!$B$1,0,10*ROW('Water Data'!B152)))</f>
        <v/>
      </c>
      <c r="B155" s="55" t="str">
        <f ca="true">+IF(OFFSET('Water Data'!$A$3,0,10*ROW('Water Data'!A152))="","",OFFSET('Water Data'!$A$3,0,10*ROW('Water Data'!A152)))</f>
        <v/>
      </c>
      <c r="C155" s="55" t="str">
        <f ca="true">+IF(OFFSET('Water Data'!$C$3,0,10*ROW('Water Data'!C152))="","",OFFSET('Water Data'!$C$3,0,10*ROW('Water Data'!C152)))</f>
        <v/>
      </c>
      <c r="D155" s="243"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3"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3"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3"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3"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3"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3"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3"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3"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3"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3"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3"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3"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3"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3"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3"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3"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3"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4"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4"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4"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4"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4"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4"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4"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4"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4"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4"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4"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4"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4"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4"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4"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4"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4"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4"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4"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4"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4"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4"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4"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4"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4"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4"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4"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4"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4"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4"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5"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5"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5"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5"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5"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5"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5"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5"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5"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5"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5"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5"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5"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5"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5"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5"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5"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5"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2" t="str">
        <f ca="true">+IF(OFFSET('Water Data'!$C$28,0,10*ROW('Water Data'!C149))="","",OFFSET('Water Data'!$C$28,0,10*ROW('Water Data'!C149)))</f>
        <v/>
      </c>
      <c r="BT155" s="32" t="str">
        <f ca="true">+IF(OFFSET('Water Data'!$C$29,0,10*ROW('Water Data'!C149))="","",OFFSET('Water Data'!$C$29,0,10*ROW('Water Data'!C149)))</f>
        <v/>
      </c>
      <c r="BU155" s="32" t="str">
        <f ca="true">+IF(OFFSET('Water Data'!$C$30,0,10*ROW('Water Data'!C149))="","",OFFSET('Water Data'!$C$30,0,10*ROW('Water Data'!C149)))</f>
        <v/>
      </c>
      <c r="BV155" s="32" t="str">
        <f ca="true">+IF(OFFSET('Water Data'!$D$28,0,10*ROW('Water Data'!D149))="","",OFFSET('Water Data'!$D$28,0,10*ROW('Water Data'!D149)))</f>
        <v/>
      </c>
      <c r="BW155" s="32" t="str">
        <f ca="true">+IF(OFFSET('Water Data'!$D$29,0,10*ROW('Water Data'!D149))="","",OFFSET('Water Data'!$D$29,0,10*ROW('Water Data'!D149)))</f>
        <v/>
      </c>
      <c r="BX155" s="32" t="str">
        <f ca="true">+IF(OFFSET('Water Data'!$D$30,0,10*ROW('Water Data'!D149))="","",OFFSET('Water Data'!$D$30,0,10*ROW('Water Data'!D149)))</f>
        <v/>
      </c>
      <c r="BY155" s="32" t="str">
        <f ca="true">+IF(OFFSET('Water Data'!$E$28,0,10*ROW('Water Data'!E149))="","",OFFSET('Water Data'!$E$28,0,10*ROW('Water Data'!E149)))</f>
        <v/>
      </c>
      <c r="BZ155" s="32" t="str">
        <f ca="true">+IF(OFFSET('Water Data'!$E$29,0,10*ROW('Water Data'!E149))="","",OFFSET('Water Data'!$E$29,0,10*ROW('Water Data'!E149)))</f>
        <v/>
      </c>
      <c r="CA155" s="32" t="str">
        <f ca="true">+IF(OFFSET('Water Data'!$E$30,0,10*ROW('Water Data'!E149))="","",OFFSET('Water Data'!$E$30,0,10*ROW('Water Data'!E149)))</f>
        <v/>
      </c>
      <c r="CB155" s="32" t="str">
        <f ca="true">+IF(OFFSET('Water Data'!$F$28,0,10*ROW('Water Data'!F149))="","",OFFSET('Water Data'!$F$28,0,10*ROW('Water Data'!F149)))</f>
        <v/>
      </c>
      <c r="CC155" s="32" t="str">
        <f ca="true">+IF(OFFSET('Water Data'!$F$29,0,10*ROW('Water Data'!F149))="","",OFFSET('Water Data'!$F$29,0,10*ROW('Water Data'!F149)))</f>
        <v/>
      </c>
      <c r="CD155" s="32" t="str">
        <f ca="true">+IF(OFFSET('Water Data'!$F$30,0,10*ROW('Water Data'!F149))="","",OFFSET('Water Data'!$F$30,0,10*ROW('Water Data'!F149)))</f>
        <v/>
      </c>
      <c r="CE155" s="32" t="str">
        <f ca="true">+IF(OFFSET('Water Data'!$G$28,0,10*ROW('Water Data'!G149))="","",OFFSET('Water Data'!$G$28,0,10*ROW('Water Data'!G149)))</f>
        <v/>
      </c>
      <c r="CF155" s="32" t="str">
        <f ca="true">+IF(OFFSET('Water Data'!$G$29,0,10*ROW('Water Data'!G149))="","",OFFSET('Water Data'!$G$29,0,10*ROW('Water Data'!G149)))</f>
        <v/>
      </c>
      <c r="CG155" s="32" t="str">
        <f ca="true">+IF(OFFSET('Water Data'!$G$30,0,10*ROW('Water Data'!G149))="","",OFFSET('Water Data'!$G$30,0,10*ROW('Water Data'!G149)))</f>
        <v/>
      </c>
      <c r="CH155" s="32" t="str">
        <f ca="true">+IF(OFFSET('Water Data'!$H$28,0,10*ROW('Water Data'!H149))="","",OFFSET('Water Data'!$H$28,0,10*ROW('Water Data'!H149)))</f>
        <v/>
      </c>
      <c r="CI155" s="32" t="str">
        <f ca="true">+IF(OFFSET('Water Data'!$H$29,0,10*ROW('Water Data'!H149))="","",OFFSET('Water Data'!$H$29,0,10*ROW('Water Data'!H149)))</f>
        <v/>
      </c>
      <c r="CJ155" s="32" t="str">
        <f ca="true">+IF(OFFSET('Water Data'!$H$30,0,10*ROW('Water Data'!H149))="","",OFFSET('Water Data'!$H$30,0,10*ROW('Water Data'!H149)))</f>
        <v/>
      </c>
      <c r="CK155" s="32" t="str">
        <f ca="true">+IF(OFFSET('Sanitation Data'!$C$29,0,10*ROW('Sanitation Data'!C149))="","",OFFSET('Sanitation Data'!$C$29,0,10*ROW('Sanitation Data'!C149)))</f>
        <v/>
      </c>
      <c r="CL155" s="32" t="str">
        <f ca="true">+IF(OFFSET('Sanitation Data'!$C$30,0,10*ROW('Sanitation Data'!C149))="","",OFFSET('Sanitation Data'!$C$30,0,10*ROW('Sanitation Data'!C149)))</f>
        <v/>
      </c>
      <c r="CM155" s="32" t="str">
        <f ca="true">+IF(OFFSET('Sanitation Data'!$C$31,0,10*ROW('Sanitation Data'!C149))="","",OFFSET('Sanitation Data'!$C$31,0,10*ROW('Sanitation Data'!C149)))</f>
        <v/>
      </c>
      <c r="CN155" s="32" t="str">
        <f ca="true">+IF(OFFSET('Sanitation Data'!$C$32,0,10*ROW('Sanitation Data'!C149))="","",OFFSET('Sanitation Data'!$C$32,0,10*ROW('Sanitation Data'!C149)))</f>
        <v/>
      </c>
      <c r="CO155" s="32" t="str">
        <f ca="true">+IF(OFFSET('Sanitation Data'!$C$33,0,10*ROW('Sanitation Data'!C149))="","",OFFSET('Sanitation Data'!$C$33,0,10*ROW('Sanitation Data'!C149)))</f>
        <v/>
      </c>
      <c r="CP155" s="32" t="str">
        <f ca="true">+IF(OFFSET('Sanitation Data'!$D$29,0,10*ROW('Sanitation Data'!D149))="","",OFFSET('Sanitation Data'!$D$29,0,10*ROW('Sanitation Data'!D149)))</f>
        <v/>
      </c>
      <c r="CQ155" s="32" t="str">
        <f ca="true">+IF(OFFSET('Sanitation Data'!$D$30,0,10*ROW('Sanitation Data'!D149))="","",OFFSET('Sanitation Data'!$D$30,0,10*ROW('Sanitation Data'!D149)))</f>
        <v/>
      </c>
      <c r="CR155" s="32" t="str">
        <f ca="true">+IF(OFFSET('Sanitation Data'!$D$31,0,10*ROW('Sanitation Data'!D149))="","",OFFSET('Sanitation Data'!$D$31,0,10*ROW('Sanitation Data'!D149)))</f>
        <v/>
      </c>
      <c r="CS155" s="32" t="str">
        <f ca="true">+IF(OFFSET('Sanitation Data'!$D$32,0,10*ROW('Sanitation Data'!D149))="","",OFFSET('Sanitation Data'!$D$32,0,10*ROW('Sanitation Data'!D149)))</f>
        <v/>
      </c>
      <c r="CT155" s="32" t="str">
        <f ca="true">+IF(OFFSET('Sanitation Data'!$D$33,0,10*ROW('Sanitation Data'!D149))="","",OFFSET('Sanitation Data'!$D$33,0,10*ROW('Sanitation Data'!D149)))</f>
        <v/>
      </c>
      <c r="CU155" s="32" t="str">
        <f ca="true">+IF(OFFSET('Sanitation Data'!$E$29,0,10*ROW('Sanitation Data'!E149))="","",OFFSET('Sanitation Data'!$E$29,0,10*ROW('Sanitation Data'!E149)))</f>
        <v/>
      </c>
      <c r="CV155" s="32" t="str">
        <f ca="true">+IF(OFFSET('Sanitation Data'!$E$30,0,10*ROW('Sanitation Data'!E149))="","",OFFSET('Sanitation Data'!$E$30,0,10*ROW('Sanitation Data'!E149)))</f>
        <v/>
      </c>
      <c r="CW155" s="32" t="str">
        <f ca="true">+IF(OFFSET('Sanitation Data'!$E$31,0,10*ROW('Sanitation Data'!E149))="","",OFFSET('Sanitation Data'!$E$31,0,10*ROW('Sanitation Data'!E149)))</f>
        <v/>
      </c>
      <c r="CX155" s="32" t="str">
        <f ca="true">+IF(OFFSET('Sanitation Data'!$E$32,0,10*ROW('Sanitation Data'!E149))="","",OFFSET('Sanitation Data'!$E$32,0,10*ROW('Sanitation Data'!E149)))</f>
        <v/>
      </c>
      <c r="CY155" s="32" t="str">
        <f ca="true">+IF(OFFSET('Sanitation Data'!$E$33,0,10*ROW('Sanitation Data'!E149))="","",OFFSET('Sanitation Data'!$E$33,0,10*ROW('Sanitation Data'!E149)))</f>
        <v/>
      </c>
      <c r="CZ155" s="32" t="str">
        <f ca="true">+IF(OFFSET('Sanitation Data'!$F$29,0,10*ROW('Sanitation Data'!F149))="","",OFFSET('Sanitation Data'!$F$29,0,10*ROW('Sanitation Data'!F149)))</f>
        <v/>
      </c>
      <c r="DA155" s="32" t="str">
        <f ca="true">+IF(OFFSET('Sanitation Data'!$F$30,0,10*ROW('Sanitation Data'!F149))="","",OFFSET('Sanitation Data'!$F$30,0,10*ROW('Sanitation Data'!F149)))</f>
        <v/>
      </c>
      <c r="DB155" s="32" t="str">
        <f ca="true">+IF(OFFSET('Sanitation Data'!$F$31,0,10*ROW('Sanitation Data'!F149))="","",OFFSET('Sanitation Data'!$F$31,0,10*ROW('Sanitation Data'!F149)))</f>
        <v/>
      </c>
      <c r="DC155" s="32" t="str">
        <f ca="true">+IF(OFFSET('Sanitation Data'!$F$32,0,10*ROW('Sanitation Data'!F149))="","",OFFSET('Sanitation Data'!$F$32,0,10*ROW('Sanitation Data'!F149)))</f>
        <v/>
      </c>
      <c r="DD155" s="32" t="str">
        <f ca="true">+IF(OFFSET('Sanitation Data'!$F$33,0,10*ROW('Sanitation Data'!F149))="","",OFFSET('Sanitation Data'!$F$33,0,10*ROW('Sanitation Data'!F149)))</f>
        <v/>
      </c>
      <c r="DE155" s="32" t="str">
        <f ca="true">+IF(OFFSET('Sanitation Data'!$G$29,0,10*ROW('Sanitation Data'!G149))="","",OFFSET('Sanitation Data'!$G$29,0,10*ROW('Sanitation Data'!G149)))</f>
        <v/>
      </c>
      <c r="DF155" s="32" t="str">
        <f ca="true">+IF(OFFSET('Sanitation Data'!$G$30,0,10*ROW('Sanitation Data'!G149))="","",OFFSET('Sanitation Data'!$G$30,0,10*ROW('Sanitation Data'!G149)))</f>
        <v/>
      </c>
      <c r="DG155" s="32" t="str">
        <f ca="true">+IF(OFFSET('Sanitation Data'!$G$31,0,10*ROW('Sanitation Data'!G149))="","",OFFSET('Sanitation Data'!$G$31,0,10*ROW('Sanitation Data'!G149)))</f>
        <v/>
      </c>
      <c r="DH155" s="32" t="str">
        <f ca="true">+IF(OFFSET('Sanitation Data'!$G$32,0,10*ROW('Sanitation Data'!G149))="","",OFFSET('Sanitation Data'!$G$32,0,10*ROW('Sanitation Data'!G149)))</f>
        <v/>
      </c>
      <c r="DI155" s="32" t="str">
        <f ca="true">+IF(OFFSET('Sanitation Data'!$G$33,0,10*ROW('Sanitation Data'!G149))="","",OFFSET('Sanitation Data'!$G$33,0,10*ROW('Sanitation Data'!G149)))</f>
        <v/>
      </c>
      <c r="DJ155" s="32" t="str">
        <f ca="true">+IF(OFFSET('Sanitation Data'!$H$29,0,10*ROW('Sanitation Data'!H149))="","",OFFSET('Sanitation Data'!$H$29,0,10*ROW('Sanitation Data'!H149)))</f>
        <v/>
      </c>
      <c r="DK155" s="32" t="str">
        <f ca="true">+IF(OFFSET('Sanitation Data'!$H$30,0,10*ROW('Sanitation Data'!H149))="","",OFFSET('Sanitation Data'!$H$30,0,10*ROW('Sanitation Data'!H149)))</f>
        <v/>
      </c>
      <c r="DL155" s="32" t="str">
        <f ca="true">+IF(OFFSET('Sanitation Data'!$H$31,0,10*ROW('Sanitation Data'!H149))="","",OFFSET('Sanitation Data'!$H$31,0,10*ROW('Sanitation Data'!H149)))</f>
        <v/>
      </c>
      <c r="DM155" s="32" t="str">
        <f ca="true">+IF(OFFSET('Sanitation Data'!$H$32,0,10*ROW('Sanitation Data'!H149))="","",OFFSET('Sanitation Data'!$H$32,0,10*ROW('Sanitation Data'!H149)))</f>
        <v/>
      </c>
      <c r="DN155" s="32" t="str">
        <f ca="true">+IF(OFFSET('Sanitation Data'!$H$33,0,10*ROW('Sanitation Data'!H149))="","",OFFSET('Sanitation Data'!$H$33,0,10*ROW('Sanitation Data'!H149)))</f>
        <v/>
      </c>
      <c r="DO155" s="32" t="str">
        <f ca="true">+IF(OFFSET('Hygiene Data'!$C$12,0,10*ROW('Hygiene Data'!C149))="","",OFFSET('Hygiene Data'!$C$12,0,10*ROW('Hygiene Data'!C149)))</f>
        <v/>
      </c>
      <c r="DP155" s="32" t="str">
        <f ca="true">+IF(OFFSET('Hygiene Data'!$C$13,0,10*ROW('Hygiene Data'!C149))="","",OFFSET('Hygiene Data'!$C$13,0,10*ROW('Hygiene Data'!C149)))</f>
        <v/>
      </c>
      <c r="DQ155" s="32" t="str">
        <f ca="true">+IF(OFFSET('Hygiene Data'!$C$14,0,10*ROW('Hygiene Data'!C149))="","",OFFSET('Hygiene Data'!$C$14,0,10*ROW('Hygiene Data'!C149)))</f>
        <v/>
      </c>
      <c r="DR155" s="32" t="str">
        <f ca="true">+IF(OFFSET('Hygiene Data'!$D$12,0,10*ROW('Hygiene Data'!D149))="","",OFFSET('Hygiene Data'!$D$12,0,10*ROW('Hygiene Data'!D149)))</f>
        <v/>
      </c>
      <c r="DS155" s="32" t="str">
        <f ca="true">+IF(OFFSET('Hygiene Data'!$D$13,0,10*ROW('Hygiene Data'!D149))="","",OFFSET('Hygiene Data'!$D$13,0,10*ROW('Hygiene Data'!D149)))</f>
        <v/>
      </c>
      <c r="DT155" s="32" t="str">
        <f ca="true">+IF(OFFSET('Hygiene Data'!$D$14,0,10*ROW('Hygiene Data'!D149))="","",OFFSET('Hygiene Data'!$D$14,0,10*ROW('Hygiene Data'!D149)))</f>
        <v/>
      </c>
      <c r="DU155" s="32" t="str">
        <f ca="true">+IF(OFFSET('Hygiene Data'!$E$12,0,10*ROW('Hygiene Data'!E149))="","",OFFSET('Hygiene Data'!$E$12,0,10*ROW('Hygiene Data'!E149)))</f>
        <v/>
      </c>
      <c r="DV155" s="32" t="str">
        <f ca="true">+IF(OFFSET('Hygiene Data'!$E$13,0,10*ROW('Hygiene Data'!E149))="","",OFFSET('Hygiene Data'!$E$13,0,10*ROW('Hygiene Data'!E149)))</f>
        <v/>
      </c>
      <c r="DW155" s="32" t="str">
        <f ca="true">+IF(OFFSET('Hygiene Data'!$E$14,0,10*ROW('Hygiene Data'!E149))="","",OFFSET('Hygiene Data'!$E$14,0,10*ROW('Hygiene Data'!E149)))</f>
        <v/>
      </c>
      <c r="DX155" s="32" t="str">
        <f ca="true">+IF(OFFSET('Hygiene Data'!$F$12,0,10*ROW('Hygiene Data'!F149))="","",OFFSET('Hygiene Data'!$F$12,0,10*ROW('Hygiene Data'!F149)))</f>
        <v/>
      </c>
      <c r="DY155" s="32" t="str">
        <f ca="true">+IF(OFFSET('Hygiene Data'!$F$13,0,10*ROW('Hygiene Data'!F149))="","",OFFSET('Hygiene Data'!$F$13,0,10*ROW('Hygiene Data'!F149)))</f>
        <v/>
      </c>
      <c r="DZ155" s="32" t="str">
        <f ca="true">+IF(OFFSET('Hygiene Data'!$F$14,0,10*ROW('Hygiene Data'!F149))="","",OFFSET('Hygiene Data'!$F$14,0,10*ROW('Hygiene Data'!F149)))</f>
        <v/>
      </c>
      <c r="EA155" s="32" t="str">
        <f ca="true">+IF(OFFSET('Hygiene Data'!$G$12,0,10*ROW('Hygiene Data'!G149))="","",OFFSET('Hygiene Data'!$G$12,0,10*ROW('Hygiene Data'!G149)))</f>
        <v/>
      </c>
      <c r="EB155" s="32" t="str">
        <f ca="true">+IF(OFFSET('Hygiene Data'!$G$13,0,10*ROW('Hygiene Data'!G149))="","",OFFSET('Hygiene Data'!$G$13,0,10*ROW('Hygiene Data'!G149)))</f>
        <v/>
      </c>
      <c r="EC155" s="32" t="str">
        <f ca="true">+IF(OFFSET('Hygiene Data'!$G$14,0,10*ROW('Hygiene Data'!G149))="","",OFFSET('Hygiene Data'!$G$14,0,10*ROW('Hygiene Data'!G149)))</f>
        <v/>
      </c>
      <c r="ED155" s="32" t="str">
        <f ca="true">+IF(OFFSET('Hygiene Data'!$H$12,0,10*ROW('Hygiene Data'!H149))="","",OFFSET('Hygiene Data'!$H$12,0,10*ROW('Hygiene Data'!H149)))</f>
        <v/>
      </c>
      <c r="EE155" s="32" t="str">
        <f ca="true">+IF(OFFSET('Hygiene Data'!$H$13,0,10*ROW('Hygiene Data'!H149))="","",OFFSET('Hygiene Data'!$H$13,0,10*ROW('Hygiene Data'!H149)))</f>
        <v/>
      </c>
      <c r="EF155" s="32" t="str">
        <f ca="true">+IF(OFFSET('Hygiene Data'!$H$14,0,10*ROW('Hygiene Data'!H149))="","",OFFSET('Hygiene Data'!$H$14,0,10*ROW('Hygiene Data'!H149)))</f>
        <v/>
      </c>
    </row>
    <row r="156" x14ac:dyDescent="0.2">
      <c r="A156" s="55" t="str">
        <f ca="true">+IF(OFFSET('Water Data'!$B$1,0,10*ROW('Water Data'!B153))="","",OFFSET('Water Data'!$B$1,0,10*ROW('Water Data'!B153)))</f>
        <v/>
      </c>
      <c r="B156" s="55" t="str">
        <f ca="true">+IF(OFFSET('Water Data'!$A$3,0,10*ROW('Water Data'!A153))="","",OFFSET('Water Data'!$A$3,0,10*ROW('Water Data'!A153)))</f>
        <v/>
      </c>
      <c r="C156" s="55" t="str">
        <f ca="true">+IF(OFFSET('Water Data'!$C$3,0,10*ROW('Water Data'!C153))="","",OFFSET('Water Data'!$C$3,0,10*ROW('Water Data'!C153)))</f>
        <v/>
      </c>
      <c r="D156" s="243"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3"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3"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3"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3"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3"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3"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3"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3"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3"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3"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3"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3"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3"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3"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3"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3"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3"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4"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4"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4"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4"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4"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4"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4"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4"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4"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4"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4"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4"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4"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4"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4"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4"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4"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4"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4"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4"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4"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4"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4"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4"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4"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4"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4"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4"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4"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4"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5"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5"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5"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5"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5"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5"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5"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5"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5"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5"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5"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5"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5"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5"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5"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5"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5"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5"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2" t="str">
        <f ca="true">+IF(OFFSET('Water Data'!$C$28,0,10*ROW('Water Data'!C150))="","",OFFSET('Water Data'!$C$28,0,10*ROW('Water Data'!C150)))</f>
        <v/>
      </c>
      <c r="BT156" s="32" t="str">
        <f ca="true">+IF(OFFSET('Water Data'!$C$29,0,10*ROW('Water Data'!C150))="","",OFFSET('Water Data'!$C$29,0,10*ROW('Water Data'!C150)))</f>
        <v/>
      </c>
      <c r="BU156" s="32" t="str">
        <f ca="true">+IF(OFFSET('Water Data'!$C$30,0,10*ROW('Water Data'!C150))="","",OFFSET('Water Data'!$C$30,0,10*ROW('Water Data'!C150)))</f>
        <v/>
      </c>
      <c r="BV156" s="32" t="str">
        <f ca="true">+IF(OFFSET('Water Data'!$D$28,0,10*ROW('Water Data'!D150))="","",OFFSET('Water Data'!$D$28,0,10*ROW('Water Data'!D150)))</f>
        <v/>
      </c>
      <c r="BW156" s="32" t="str">
        <f ca="true">+IF(OFFSET('Water Data'!$D$29,0,10*ROW('Water Data'!D150))="","",OFFSET('Water Data'!$D$29,0,10*ROW('Water Data'!D150)))</f>
        <v/>
      </c>
      <c r="BX156" s="32" t="str">
        <f ca="true">+IF(OFFSET('Water Data'!$D$30,0,10*ROW('Water Data'!D150))="","",OFFSET('Water Data'!$D$30,0,10*ROW('Water Data'!D150)))</f>
        <v/>
      </c>
      <c r="BY156" s="32" t="str">
        <f ca="true">+IF(OFFSET('Water Data'!$E$28,0,10*ROW('Water Data'!E150))="","",OFFSET('Water Data'!$E$28,0,10*ROW('Water Data'!E150)))</f>
        <v/>
      </c>
      <c r="BZ156" s="32" t="str">
        <f ca="true">+IF(OFFSET('Water Data'!$E$29,0,10*ROW('Water Data'!E150))="","",OFFSET('Water Data'!$E$29,0,10*ROW('Water Data'!E150)))</f>
        <v/>
      </c>
      <c r="CA156" s="32" t="str">
        <f ca="true">+IF(OFFSET('Water Data'!$E$30,0,10*ROW('Water Data'!E150))="","",OFFSET('Water Data'!$E$30,0,10*ROW('Water Data'!E150)))</f>
        <v/>
      </c>
      <c r="CB156" s="32" t="str">
        <f ca="true">+IF(OFFSET('Water Data'!$F$28,0,10*ROW('Water Data'!F150))="","",OFFSET('Water Data'!$F$28,0,10*ROW('Water Data'!F150)))</f>
        <v/>
      </c>
      <c r="CC156" s="32" t="str">
        <f ca="true">+IF(OFFSET('Water Data'!$F$29,0,10*ROW('Water Data'!F150))="","",OFFSET('Water Data'!$F$29,0,10*ROW('Water Data'!F150)))</f>
        <v/>
      </c>
      <c r="CD156" s="32" t="str">
        <f ca="true">+IF(OFFSET('Water Data'!$F$30,0,10*ROW('Water Data'!F150))="","",OFFSET('Water Data'!$F$30,0,10*ROW('Water Data'!F150)))</f>
        <v/>
      </c>
      <c r="CE156" s="32" t="str">
        <f ca="true">+IF(OFFSET('Water Data'!$G$28,0,10*ROW('Water Data'!G150))="","",OFFSET('Water Data'!$G$28,0,10*ROW('Water Data'!G150)))</f>
        <v/>
      </c>
      <c r="CF156" s="32" t="str">
        <f ca="true">+IF(OFFSET('Water Data'!$G$29,0,10*ROW('Water Data'!G150))="","",OFFSET('Water Data'!$G$29,0,10*ROW('Water Data'!G150)))</f>
        <v/>
      </c>
      <c r="CG156" s="32" t="str">
        <f ca="true">+IF(OFFSET('Water Data'!$G$30,0,10*ROW('Water Data'!G150))="","",OFFSET('Water Data'!$G$30,0,10*ROW('Water Data'!G150)))</f>
        <v/>
      </c>
      <c r="CH156" s="32" t="str">
        <f ca="true">+IF(OFFSET('Water Data'!$H$28,0,10*ROW('Water Data'!H150))="","",OFFSET('Water Data'!$H$28,0,10*ROW('Water Data'!H150)))</f>
        <v/>
      </c>
      <c r="CI156" s="32" t="str">
        <f ca="true">+IF(OFFSET('Water Data'!$H$29,0,10*ROW('Water Data'!H150))="","",OFFSET('Water Data'!$H$29,0,10*ROW('Water Data'!H150)))</f>
        <v/>
      </c>
      <c r="CJ156" s="32" t="str">
        <f ca="true">+IF(OFFSET('Water Data'!$H$30,0,10*ROW('Water Data'!H150))="","",OFFSET('Water Data'!$H$30,0,10*ROW('Water Data'!H150)))</f>
        <v/>
      </c>
      <c r="CK156" s="32" t="str">
        <f ca="true">+IF(OFFSET('Sanitation Data'!$C$29,0,10*ROW('Sanitation Data'!C150))="","",OFFSET('Sanitation Data'!$C$29,0,10*ROW('Sanitation Data'!C150)))</f>
        <v/>
      </c>
      <c r="CL156" s="32" t="str">
        <f ca="true">+IF(OFFSET('Sanitation Data'!$C$30,0,10*ROW('Sanitation Data'!C150))="","",OFFSET('Sanitation Data'!$C$30,0,10*ROW('Sanitation Data'!C150)))</f>
        <v/>
      </c>
      <c r="CM156" s="32" t="str">
        <f ca="true">+IF(OFFSET('Sanitation Data'!$C$31,0,10*ROW('Sanitation Data'!C150))="","",OFFSET('Sanitation Data'!$C$31,0,10*ROW('Sanitation Data'!C150)))</f>
        <v/>
      </c>
      <c r="CN156" s="32" t="str">
        <f ca="true">+IF(OFFSET('Sanitation Data'!$C$32,0,10*ROW('Sanitation Data'!C150))="","",OFFSET('Sanitation Data'!$C$32,0,10*ROW('Sanitation Data'!C150)))</f>
        <v/>
      </c>
      <c r="CO156" s="32" t="str">
        <f ca="true">+IF(OFFSET('Sanitation Data'!$C$33,0,10*ROW('Sanitation Data'!C150))="","",OFFSET('Sanitation Data'!$C$33,0,10*ROW('Sanitation Data'!C150)))</f>
        <v/>
      </c>
      <c r="CP156" s="32" t="str">
        <f ca="true">+IF(OFFSET('Sanitation Data'!$D$29,0,10*ROW('Sanitation Data'!D150))="","",OFFSET('Sanitation Data'!$D$29,0,10*ROW('Sanitation Data'!D150)))</f>
        <v/>
      </c>
      <c r="CQ156" s="32" t="str">
        <f ca="true">+IF(OFFSET('Sanitation Data'!$D$30,0,10*ROW('Sanitation Data'!D150))="","",OFFSET('Sanitation Data'!$D$30,0,10*ROW('Sanitation Data'!D150)))</f>
        <v/>
      </c>
      <c r="CR156" s="32" t="str">
        <f ca="true">+IF(OFFSET('Sanitation Data'!$D$31,0,10*ROW('Sanitation Data'!D150))="","",OFFSET('Sanitation Data'!$D$31,0,10*ROW('Sanitation Data'!D150)))</f>
        <v/>
      </c>
      <c r="CS156" s="32" t="str">
        <f ca="true">+IF(OFFSET('Sanitation Data'!$D$32,0,10*ROW('Sanitation Data'!D150))="","",OFFSET('Sanitation Data'!$D$32,0,10*ROW('Sanitation Data'!D150)))</f>
        <v/>
      </c>
      <c r="CT156" s="32" t="str">
        <f ca="true">+IF(OFFSET('Sanitation Data'!$D$33,0,10*ROW('Sanitation Data'!D150))="","",OFFSET('Sanitation Data'!$D$33,0,10*ROW('Sanitation Data'!D150)))</f>
        <v/>
      </c>
      <c r="CU156" s="32" t="str">
        <f ca="true">+IF(OFFSET('Sanitation Data'!$E$29,0,10*ROW('Sanitation Data'!E150))="","",OFFSET('Sanitation Data'!$E$29,0,10*ROW('Sanitation Data'!E150)))</f>
        <v/>
      </c>
      <c r="CV156" s="32" t="str">
        <f ca="true">+IF(OFFSET('Sanitation Data'!$E$30,0,10*ROW('Sanitation Data'!E150))="","",OFFSET('Sanitation Data'!$E$30,0,10*ROW('Sanitation Data'!E150)))</f>
        <v/>
      </c>
      <c r="CW156" s="32" t="str">
        <f ca="true">+IF(OFFSET('Sanitation Data'!$E$31,0,10*ROW('Sanitation Data'!E150))="","",OFFSET('Sanitation Data'!$E$31,0,10*ROW('Sanitation Data'!E150)))</f>
        <v/>
      </c>
      <c r="CX156" s="32" t="str">
        <f ca="true">+IF(OFFSET('Sanitation Data'!$E$32,0,10*ROW('Sanitation Data'!E150))="","",OFFSET('Sanitation Data'!$E$32,0,10*ROW('Sanitation Data'!E150)))</f>
        <v/>
      </c>
      <c r="CY156" s="32" t="str">
        <f ca="true">+IF(OFFSET('Sanitation Data'!$E$33,0,10*ROW('Sanitation Data'!E150))="","",OFFSET('Sanitation Data'!$E$33,0,10*ROW('Sanitation Data'!E150)))</f>
        <v/>
      </c>
      <c r="CZ156" s="32" t="str">
        <f ca="true">+IF(OFFSET('Sanitation Data'!$F$29,0,10*ROW('Sanitation Data'!F150))="","",OFFSET('Sanitation Data'!$F$29,0,10*ROW('Sanitation Data'!F150)))</f>
        <v/>
      </c>
      <c r="DA156" s="32" t="str">
        <f ca="true">+IF(OFFSET('Sanitation Data'!$F$30,0,10*ROW('Sanitation Data'!F150))="","",OFFSET('Sanitation Data'!$F$30,0,10*ROW('Sanitation Data'!F150)))</f>
        <v/>
      </c>
      <c r="DB156" s="32" t="str">
        <f ca="true">+IF(OFFSET('Sanitation Data'!$F$31,0,10*ROW('Sanitation Data'!F150))="","",OFFSET('Sanitation Data'!$F$31,0,10*ROW('Sanitation Data'!F150)))</f>
        <v/>
      </c>
      <c r="DC156" s="32" t="str">
        <f ca="true">+IF(OFFSET('Sanitation Data'!$F$32,0,10*ROW('Sanitation Data'!F150))="","",OFFSET('Sanitation Data'!$F$32,0,10*ROW('Sanitation Data'!F150)))</f>
        <v/>
      </c>
      <c r="DD156" s="32" t="str">
        <f ca="true">+IF(OFFSET('Sanitation Data'!$F$33,0,10*ROW('Sanitation Data'!F150))="","",OFFSET('Sanitation Data'!$F$33,0,10*ROW('Sanitation Data'!F150)))</f>
        <v/>
      </c>
      <c r="DE156" s="32" t="str">
        <f ca="true">+IF(OFFSET('Sanitation Data'!$G$29,0,10*ROW('Sanitation Data'!G150))="","",OFFSET('Sanitation Data'!$G$29,0,10*ROW('Sanitation Data'!G150)))</f>
        <v/>
      </c>
      <c r="DF156" s="32" t="str">
        <f ca="true">+IF(OFFSET('Sanitation Data'!$G$30,0,10*ROW('Sanitation Data'!G150))="","",OFFSET('Sanitation Data'!$G$30,0,10*ROW('Sanitation Data'!G150)))</f>
        <v/>
      </c>
      <c r="DG156" s="32" t="str">
        <f ca="true">+IF(OFFSET('Sanitation Data'!$G$31,0,10*ROW('Sanitation Data'!G150))="","",OFFSET('Sanitation Data'!$G$31,0,10*ROW('Sanitation Data'!G150)))</f>
        <v/>
      </c>
      <c r="DH156" s="32" t="str">
        <f ca="true">+IF(OFFSET('Sanitation Data'!$G$32,0,10*ROW('Sanitation Data'!G150))="","",OFFSET('Sanitation Data'!$G$32,0,10*ROW('Sanitation Data'!G150)))</f>
        <v/>
      </c>
      <c r="DI156" s="32" t="str">
        <f ca="true">+IF(OFFSET('Sanitation Data'!$G$33,0,10*ROW('Sanitation Data'!G150))="","",OFFSET('Sanitation Data'!$G$33,0,10*ROW('Sanitation Data'!G150)))</f>
        <v/>
      </c>
      <c r="DJ156" s="32" t="str">
        <f ca="true">+IF(OFFSET('Sanitation Data'!$H$29,0,10*ROW('Sanitation Data'!H150))="","",OFFSET('Sanitation Data'!$H$29,0,10*ROW('Sanitation Data'!H150)))</f>
        <v/>
      </c>
      <c r="DK156" s="32" t="str">
        <f ca="true">+IF(OFFSET('Sanitation Data'!$H$30,0,10*ROW('Sanitation Data'!H150))="","",OFFSET('Sanitation Data'!$H$30,0,10*ROW('Sanitation Data'!H150)))</f>
        <v/>
      </c>
      <c r="DL156" s="32" t="str">
        <f ca="true">+IF(OFFSET('Sanitation Data'!$H$31,0,10*ROW('Sanitation Data'!H150))="","",OFFSET('Sanitation Data'!$H$31,0,10*ROW('Sanitation Data'!H150)))</f>
        <v/>
      </c>
      <c r="DM156" s="32" t="str">
        <f ca="true">+IF(OFFSET('Sanitation Data'!$H$32,0,10*ROW('Sanitation Data'!H150))="","",OFFSET('Sanitation Data'!$H$32,0,10*ROW('Sanitation Data'!H150)))</f>
        <v/>
      </c>
      <c r="DN156" s="32" t="str">
        <f ca="true">+IF(OFFSET('Sanitation Data'!$H$33,0,10*ROW('Sanitation Data'!H150))="","",OFFSET('Sanitation Data'!$H$33,0,10*ROW('Sanitation Data'!H150)))</f>
        <v/>
      </c>
      <c r="DO156" s="32" t="str">
        <f ca="true">+IF(OFFSET('Hygiene Data'!$C$12,0,10*ROW('Hygiene Data'!C150))="","",OFFSET('Hygiene Data'!$C$12,0,10*ROW('Hygiene Data'!C150)))</f>
        <v/>
      </c>
      <c r="DP156" s="32" t="str">
        <f ca="true">+IF(OFFSET('Hygiene Data'!$C$13,0,10*ROW('Hygiene Data'!C150))="","",OFFSET('Hygiene Data'!$C$13,0,10*ROW('Hygiene Data'!C150)))</f>
        <v/>
      </c>
      <c r="DQ156" s="32" t="str">
        <f ca="true">+IF(OFFSET('Hygiene Data'!$C$14,0,10*ROW('Hygiene Data'!C150))="","",OFFSET('Hygiene Data'!$C$14,0,10*ROW('Hygiene Data'!C150)))</f>
        <v/>
      </c>
      <c r="DR156" s="32" t="str">
        <f ca="true">+IF(OFFSET('Hygiene Data'!$D$12,0,10*ROW('Hygiene Data'!D150))="","",OFFSET('Hygiene Data'!$D$12,0,10*ROW('Hygiene Data'!D150)))</f>
        <v/>
      </c>
      <c r="DS156" s="32" t="str">
        <f ca="true">+IF(OFFSET('Hygiene Data'!$D$13,0,10*ROW('Hygiene Data'!D150))="","",OFFSET('Hygiene Data'!$D$13,0,10*ROW('Hygiene Data'!D150)))</f>
        <v/>
      </c>
      <c r="DT156" s="32" t="str">
        <f ca="true">+IF(OFFSET('Hygiene Data'!$D$14,0,10*ROW('Hygiene Data'!D150))="","",OFFSET('Hygiene Data'!$D$14,0,10*ROW('Hygiene Data'!D150)))</f>
        <v/>
      </c>
      <c r="DU156" s="32" t="str">
        <f ca="true">+IF(OFFSET('Hygiene Data'!$E$12,0,10*ROW('Hygiene Data'!E150))="","",OFFSET('Hygiene Data'!$E$12,0,10*ROW('Hygiene Data'!E150)))</f>
        <v/>
      </c>
      <c r="DV156" s="32" t="str">
        <f ca="true">+IF(OFFSET('Hygiene Data'!$E$13,0,10*ROW('Hygiene Data'!E150))="","",OFFSET('Hygiene Data'!$E$13,0,10*ROW('Hygiene Data'!E150)))</f>
        <v/>
      </c>
      <c r="DW156" s="32" t="str">
        <f ca="true">+IF(OFFSET('Hygiene Data'!$E$14,0,10*ROW('Hygiene Data'!E150))="","",OFFSET('Hygiene Data'!$E$14,0,10*ROW('Hygiene Data'!E150)))</f>
        <v/>
      </c>
      <c r="DX156" s="32" t="str">
        <f ca="true">+IF(OFFSET('Hygiene Data'!$F$12,0,10*ROW('Hygiene Data'!F150))="","",OFFSET('Hygiene Data'!$F$12,0,10*ROW('Hygiene Data'!F150)))</f>
        <v/>
      </c>
      <c r="DY156" s="32" t="str">
        <f ca="true">+IF(OFFSET('Hygiene Data'!$F$13,0,10*ROW('Hygiene Data'!F150))="","",OFFSET('Hygiene Data'!$F$13,0,10*ROW('Hygiene Data'!F150)))</f>
        <v/>
      </c>
      <c r="DZ156" s="32" t="str">
        <f ca="true">+IF(OFFSET('Hygiene Data'!$F$14,0,10*ROW('Hygiene Data'!F150))="","",OFFSET('Hygiene Data'!$F$14,0,10*ROW('Hygiene Data'!F150)))</f>
        <v/>
      </c>
      <c r="EA156" s="32" t="str">
        <f ca="true">+IF(OFFSET('Hygiene Data'!$G$12,0,10*ROW('Hygiene Data'!G150))="","",OFFSET('Hygiene Data'!$G$12,0,10*ROW('Hygiene Data'!G150)))</f>
        <v/>
      </c>
      <c r="EB156" s="32" t="str">
        <f ca="true">+IF(OFFSET('Hygiene Data'!$G$13,0,10*ROW('Hygiene Data'!G150))="","",OFFSET('Hygiene Data'!$G$13,0,10*ROW('Hygiene Data'!G150)))</f>
        <v/>
      </c>
      <c r="EC156" s="32" t="str">
        <f ca="true">+IF(OFFSET('Hygiene Data'!$G$14,0,10*ROW('Hygiene Data'!G150))="","",OFFSET('Hygiene Data'!$G$14,0,10*ROW('Hygiene Data'!G150)))</f>
        <v/>
      </c>
      <c r="ED156" s="32" t="str">
        <f ca="true">+IF(OFFSET('Hygiene Data'!$H$12,0,10*ROW('Hygiene Data'!H150))="","",OFFSET('Hygiene Data'!$H$12,0,10*ROW('Hygiene Data'!H150)))</f>
        <v/>
      </c>
      <c r="EE156" s="32" t="str">
        <f ca="true">+IF(OFFSET('Hygiene Data'!$H$13,0,10*ROW('Hygiene Data'!H150))="","",OFFSET('Hygiene Data'!$H$13,0,10*ROW('Hygiene Data'!H150)))</f>
        <v/>
      </c>
      <c r="EF156" s="32" t="str">
        <f ca="true">+IF(OFFSET('Hygiene Data'!$H$14,0,10*ROW('Hygiene Data'!H150))="","",OFFSET('Hygiene Data'!$H$14,0,10*ROW('Hygiene Data'!H150)))</f>
        <v/>
      </c>
    </row>
    <row r="157" x14ac:dyDescent="0.2">
      <c r="A157" s="55" t="str">
        <f ca="true">+IF(OFFSET('Water Data'!$B$1,0,10*ROW('Water Data'!B154))="","",OFFSET('Water Data'!$B$1,0,10*ROW('Water Data'!B154)))</f>
        <v/>
      </c>
      <c r="B157" s="55" t="str">
        <f ca="true">+IF(OFFSET('Water Data'!$A$3,0,10*ROW('Water Data'!A154))="","",OFFSET('Water Data'!$A$3,0,10*ROW('Water Data'!A154)))</f>
        <v/>
      </c>
      <c r="C157" s="55" t="str">
        <f ca="true">+IF(OFFSET('Water Data'!$C$3,0,10*ROW('Water Data'!C154))="","",OFFSET('Water Data'!$C$3,0,10*ROW('Water Data'!C154)))</f>
        <v/>
      </c>
      <c r="D157" s="243"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3"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3"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3"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3"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3"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3"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3"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3"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3"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3"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3"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3"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3"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3"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3"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3"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3"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4"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4"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4"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4"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4"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4"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4"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4"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4"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4"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4"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4"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4"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4"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4"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4"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4"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4"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4"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4"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4"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4"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4"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4"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4"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4"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4"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4"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4"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4"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5"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5"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5"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5"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5"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5"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5"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5"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5"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5"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5"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5"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5"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5"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5"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5"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5"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5"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2" t="str">
        <f ca="true">+IF(OFFSET('Water Data'!$C$28,0,10*ROW('Water Data'!C151))="","",OFFSET('Water Data'!$C$28,0,10*ROW('Water Data'!C151)))</f>
        <v/>
      </c>
      <c r="BT157" s="32" t="str">
        <f ca="true">+IF(OFFSET('Water Data'!$C$29,0,10*ROW('Water Data'!C151))="","",OFFSET('Water Data'!$C$29,0,10*ROW('Water Data'!C151)))</f>
        <v/>
      </c>
      <c r="BU157" s="32" t="str">
        <f ca="true">+IF(OFFSET('Water Data'!$C$30,0,10*ROW('Water Data'!C151))="","",OFFSET('Water Data'!$C$30,0,10*ROW('Water Data'!C151)))</f>
        <v/>
      </c>
      <c r="BV157" s="32" t="str">
        <f ca="true">+IF(OFFSET('Water Data'!$D$28,0,10*ROW('Water Data'!D151))="","",OFFSET('Water Data'!$D$28,0,10*ROW('Water Data'!D151)))</f>
        <v/>
      </c>
      <c r="BW157" s="32" t="str">
        <f ca="true">+IF(OFFSET('Water Data'!$D$29,0,10*ROW('Water Data'!D151))="","",OFFSET('Water Data'!$D$29,0,10*ROW('Water Data'!D151)))</f>
        <v/>
      </c>
      <c r="BX157" s="32" t="str">
        <f ca="true">+IF(OFFSET('Water Data'!$D$30,0,10*ROW('Water Data'!D151))="","",OFFSET('Water Data'!$D$30,0,10*ROW('Water Data'!D151)))</f>
        <v/>
      </c>
      <c r="BY157" s="32" t="str">
        <f ca="true">+IF(OFFSET('Water Data'!$E$28,0,10*ROW('Water Data'!E151))="","",OFFSET('Water Data'!$E$28,0,10*ROW('Water Data'!E151)))</f>
        <v/>
      </c>
      <c r="BZ157" s="32" t="str">
        <f ca="true">+IF(OFFSET('Water Data'!$E$29,0,10*ROW('Water Data'!E151))="","",OFFSET('Water Data'!$E$29,0,10*ROW('Water Data'!E151)))</f>
        <v/>
      </c>
      <c r="CA157" s="32" t="str">
        <f ca="true">+IF(OFFSET('Water Data'!$E$30,0,10*ROW('Water Data'!E151))="","",OFFSET('Water Data'!$E$30,0,10*ROW('Water Data'!E151)))</f>
        <v/>
      </c>
      <c r="CB157" s="32" t="str">
        <f ca="true">+IF(OFFSET('Water Data'!$F$28,0,10*ROW('Water Data'!F151))="","",OFFSET('Water Data'!$F$28,0,10*ROW('Water Data'!F151)))</f>
        <v/>
      </c>
      <c r="CC157" s="32" t="str">
        <f ca="true">+IF(OFFSET('Water Data'!$F$29,0,10*ROW('Water Data'!F151))="","",OFFSET('Water Data'!$F$29,0,10*ROW('Water Data'!F151)))</f>
        <v/>
      </c>
      <c r="CD157" s="32" t="str">
        <f ca="true">+IF(OFFSET('Water Data'!$F$30,0,10*ROW('Water Data'!F151))="","",OFFSET('Water Data'!$F$30,0,10*ROW('Water Data'!F151)))</f>
        <v/>
      </c>
      <c r="CE157" s="32" t="str">
        <f ca="true">+IF(OFFSET('Water Data'!$G$28,0,10*ROW('Water Data'!G151))="","",OFFSET('Water Data'!$G$28,0,10*ROW('Water Data'!G151)))</f>
        <v/>
      </c>
      <c r="CF157" s="32" t="str">
        <f ca="true">+IF(OFFSET('Water Data'!$G$29,0,10*ROW('Water Data'!G151))="","",OFFSET('Water Data'!$G$29,0,10*ROW('Water Data'!G151)))</f>
        <v/>
      </c>
      <c r="CG157" s="32" t="str">
        <f ca="true">+IF(OFFSET('Water Data'!$G$30,0,10*ROW('Water Data'!G151))="","",OFFSET('Water Data'!$G$30,0,10*ROW('Water Data'!G151)))</f>
        <v/>
      </c>
      <c r="CH157" s="32" t="str">
        <f ca="true">+IF(OFFSET('Water Data'!$H$28,0,10*ROW('Water Data'!H151))="","",OFFSET('Water Data'!$H$28,0,10*ROW('Water Data'!H151)))</f>
        <v/>
      </c>
      <c r="CI157" s="32" t="str">
        <f ca="true">+IF(OFFSET('Water Data'!$H$29,0,10*ROW('Water Data'!H151))="","",OFFSET('Water Data'!$H$29,0,10*ROW('Water Data'!H151)))</f>
        <v/>
      </c>
      <c r="CJ157" s="32" t="str">
        <f ca="true">+IF(OFFSET('Water Data'!$H$30,0,10*ROW('Water Data'!H151))="","",OFFSET('Water Data'!$H$30,0,10*ROW('Water Data'!H151)))</f>
        <v/>
      </c>
      <c r="CK157" s="32" t="str">
        <f ca="true">+IF(OFFSET('Sanitation Data'!$C$29,0,10*ROW('Sanitation Data'!C151))="","",OFFSET('Sanitation Data'!$C$29,0,10*ROW('Sanitation Data'!C151)))</f>
        <v/>
      </c>
      <c r="CL157" s="32" t="str">
        <f ca="true">+IF(OFFSET('Sanitation Data'!$C$30,0,10*ROW('Sanitation Data'!C151))="","",OFFSET('Sanitation Data'!$C$30,0,10*ROW('Sanitation Data'!C151)))</f>
        <v/>
      </c>
      <c r="CM157" s="32" t="str">
        <f ca="true">+IF(OFFSET('Sanitation Data'!$C$31,0,10*ROW('Sanitation Data'!C151))="","",OFFSET('Sanitation Data'!$C$31,0,10*ROW('Sanitation Data'!C151)))</f>
        <v/>
      </c>
      <c r="CN157" s="32" t="str">
        <f ca="true">+IF(OFFSET('Sanitation Data'!$C$32,0,10*ROW('Sanitation Data'!C151))="","",OFFSET('Sanitation Data'!$C$32,0,10*ROW('Sanitation Data'!C151)))</f>
        <v/>
      </c>
      <c r="CO157" s="32" t="str">
        <f ca="true">+IF(OFFSET('Sanitation Data'!$C$33,0,10*ROW('Sanitation Data'!C151))="","",OFFSET('Sanitation Data'!$C$33,0,10*ROW('Sanitation Data'!C151)))</f>
        <v/>
      </c>
      <c r="CP157" s="32" t="str">
        <f ca="true">+IF(OFFSET('Sanitation Data'!$D$29,0,10*ROW('Sanitation Data'!D151))="","",OFFSET('Sanitation Data'!$D$29,0,10*ROW('Sanitation Data'!D151)))</f>
        <v/>
      </c>
      <c r="CQ157" s="32" t="str">
        <f ca="true">+IF(OFFSET('Sanitation Data'!$D$30,0,10*ROW('Sanitation Data'!D151))="","",OFFSET('Sanitation Data'!$D$30,0,10*ROW('Sanitation Data'!D151)))</f>
        <v/>
      </c>
      <c r="CR157" s="32" t="str">
        <f ca="true">+IF(OFFSET('Sanitation Data'!$D$31,0,10*ROW('Sanitation Data'!D151))="","",OFFSET('Sanitation Data'!$D$31,0,10*ROW('Sanitation Data'!D151)))</f>
        <v/>
      </c>
      <c r="CS157" s="32" t="str">
        <f ca="true">+IF(OFFSET('Sanitation Data'!$D$32,0,10*ROW('Sanitation Data'!D151))="","",OFFSET('Sanitation Data'!$D$32,0,10*ROW('Sanitation Data'!D151)))</f>
        <v/>
      </c>
      <c r="CT157" s="32" t="str">
        <f ca="true">+IF(OFFSET('Sanitation Data'!$D$33,0,10*ROW('Sanitation Data'!D151))="","",OFFSET('Sanitation Data'!$D$33,0,10*ROW('Sanitation Data'!D151)))</f>
        <v/>
      </c>
      <c r="CU157" s="32" t="str">
        <f ca="true">+IF(OFFSET('Sanitation Data'!$E$29,0,10*ROW('Sanitation Data'!E151))="","",OFFSET('Sanitation Data'!$E$29,0,10*ROW('Sanitation Data'!E151)))</f>
        <v/>
      </c>
      <c r="CV157" s="32" t="str">
        <f ca="true">+IF(OFFSET('Sanitation Data'!$E$30,0,10*ROW('Sanitation Data'!E151))="","",OFFSET('Sanitation Data'!$E$30,0,10*ROW('Sanitation Data'!E151)))</f>
        <v/>
      </c>
      <c r="CW157" s="32" t="str">
        <f ca="true">+IF(OFFSET('Sanitation Data'!$E$31,0,10*ROW('Sanitation Data'!E151))="","",OFFSET('Sanitation Data'!$E$31,0,10*ROW('Sanitation Data'!E151)))</f>
        <v/>
      </c>
      <c r="CX157" s="32" t="str">
        <f ca="true">+IF(OFFSET('Sanitation Data'!$E$32,0,10*ROW('Sanitation Data'!E151))="","",OFFSET('Sanitation Data'!$E$32,0,10*ROW('Sanitation Data'!E151)))</f>
        <v/>
      </c>
      <c r="CY157" s="32" t="str">
        <f ca="true">+IF(OFFSET('Sanitation Data'!$E$33,0,10*ROW('Sanitation Data'!E151))="","",OFFSET('Sanitation Data'!$E$33,0,10*ROW('Sanitation Data'!E151)))</f>
        <v/>
      </c>
      <c r="CZ157" s="32" t="str">
        <f ca="true">+IF(OFFSET('Sanitation Data'!$F$29,0,10*ROW('Sanitation Data'!F151))="","",OFFSET('Sanitation Data'!$F$29,0,10*ROW('Sanitation Data'!F151)))</f>
        <v/>
      </c>
      <c r="DA157" s="32" t="str">
        <f ca="true">+IF(OFFSET('Sanitation Data'!$F$30,0,10*ROW('Sanitation Data'!F151))="","",OFFSET('Sanitation Data'!$F$30,0,10*ROW('Sanitation Data'!F151)))</f>
        <v/>
      </c>
      <c r="DB157" s="32" t="str">
        <f ca="true">+IF(OFFSET('Sanitation Data'!$F$31,0,10*ROW('Sanitation Data'!F151))="","",OFFSET('Sanitation Data'!$F$31,0,10*ROW('Sanitation Data'!F151)))</f>
        <v/>
      </c>
      <c r="DC157" s="32" t="str">
        <f ca="true">+IF(OFFSET('Sanitation Data'!$F$32,0,10*ROW('Sanitation Data'!F151))="","",OFFSET('Sanitation Data'!$F$32,0,10*ROW('Sanitation Data'!F151)))</f>
        <v/>
      </c>
      <c r="DD157" s="32" t="str">
        <f ca="true">+IF(OFFSET('Sanitation Data'!$F$33,0,10*ROW('Sanitation Data'!F151))="","",OFFSET('Sanitation Data'!$F$33,0,10*ROW('Sanitation Data'!F151)))</f>
        <v/>
      </c>
      <c r="DE157" s="32" t="str">
        <f ca="true">+IF(OFFSET('Sanitation Data'!$G$29,0,10*ROW('Sanitation Data'!G151))="","",OFFSET('Sanitation Data'!$G$29,0,10*ROW('Sanitation Data'!G151)))</f>
        <v/>
      </c>
      <c r="DF157" s="32" t="str">
        <f ca="true">+IF(OFFSET('Sanitation Data'!$G$30,0,10*ROW('Sanitation Data'!G151))="","",OFFSET('Sanitation Data'!$G$30,0,10*ROW('Sanitation Data'!G151)))</f>
        <v/>
      </c>
      <c r="DG157" s="32" t="str">
        <f ca="true">+IF(OFFSET('Sanitation Data'!$G$31,0,10*ROW('Sanitation Data'!G151))="","",OFFSET('Sanitation Data'!$G$31,0,10*ROW('Sanitation Data'!G151)))</f>
        <v/>
      </c>
      <c r="DH157" s="32" t="str">
        <f ca="true">+IF(OFFSET('Sanitation Data'!$G$32,0,10*ROW('Sanitation Data'!G151))="","",OFFSET('Sanitation Data'!$G$32,0,10*ROW('Sanitation Data'!G151)))</f>
        <v/>
      </c>
      <c r="DI157" s="32" t="str">
        <f ca="true">+IF(OFFSET('Sanitation Data'!$G$33,0,10*ROW('Sanitation Data'!G151))="","",OFFSET('Sanitation Data'!$G$33,0,10*ROW('Sanitation Data'!G151)))</f>
        <v/>
      </c>
      <c r="DJ157" s="32" t="str">
        <f ca="true">+IF(OFFSET('Sanitation Data'!$H$29,0,10*ROW('Sanitation Data'!H151))="","",OFFSET('Sanitation Data'!$H$29,0,10*ROW('Sanitation Data'!H151)))</f>
        <v/>
      </c>
      <c r="DK157" s="32" t="str">
        <f ca="true">+IF(OFFSET('Sanitation Data'!$H$30,0,10*ROW('Sanitation Data'!H151))="","",OFFSET('Sanitation Data'!$H$30,0,10*ROW('Sanitation Data'!H151)))</f>
        <v/>
      </c>
      <c r="DL157" s="32" t="str">
        <f ca="true">+IF(OFFSET('Sanitation Data'!$H$31,0,10*ROW('Sanitation Data'!H151))="","",OFFSET('Sanitation Data'!$H$31,0,10*ROW('Sanitation Data'!H151)))</f>
        <v/>
      </c>
      <c r="DM157" s="32" t="str">
        <f ca="true">+IF(OFFSET('Sanitation Data'!$H$32,0,10*ROW('Sanitation Data'!H151))="","",OFFSET('Sanitation Data'!$H$32,0,10*ROW('Sanitation Data'!H151)))</f>
        <v/>
      </c>
      <c r="DN157" s="32" t="str">
        <f ca="true">+IF(OFFSET('Sanitation Data'!$H$33,0,10*ROW('Sanitation Data'!H151))="","",OFFSET('Sanitation Data'!$H$33,0,10*ROW('Sanitation Data'!H151)))</f>
        <v/>
      </c>
      <c r="DO157" s="32" t="str">
        <f ca="true">+IF(OFFSET('Hygiene Data'!$C$12,0,10*ROW('Hygiene Data'!C151))="","",OFFSET('Hygiene Data'!$C$12,0,10*ROW('Hygiene Data'!C151)))</f>
        <v/>
      </c>
      <c r="DP157" s="32" t="str">
        <f ca="true">+IF(OFFSET('Hygiene Data'!$C$13,0,10*ROW('Hygiene Data'!C151))="","",OFFSET('Hygiene Data'!$C$13,0,10*ROW('Hygiene Data'!C151)))</f>
        <v/>
      </c>
      <c r="DQ157" s="32" t="str">
        <f ca="true">+IF(OFFSET('Hygiene Data'!$C$14,0,10*ROW('Hygiene Data'!C151))="","",OFFSET('Hygiene Data'!$C$14,0,10*ROW('Hygiene Data'!C151)))</f>
        <v/>
      </c>
      <c r="DR157" s="32" t="str">
        <f ca="true">+IF(OFFSET('Hygiene Data'!$D$12,0,10*ROW('Hygiene Data'!D151))="","",OFFSET('Hygiene Data'!$D$12,0,10*ROW('Hygiene Data'!D151)))</f>
        <v/>
      </c>
      <c r="DS157" s="32" t="str">
        <f ca="true">+IF(OFFSET('Hygiene Data'!$D$13,0,10*ROW('Hygiene Data'!D151))="","",OFFSET('Hygiene Data'!$D$13,0,10*ROW('Hygiene Data'!D151)))</f>
        <v/>
      </c>
      <c r="DT157" s="32" t="str">
        <f ca="true">+IF(OFFSET('Hygiene Data'!$D$14,0,10*ROW('Hygiene Data'!D151))="","",OFFSET('Hygiene Data'!$D$14,0,10*ROW('Hygiene Data'!D151)))</f>
        <v/>
      </c>
      <c r="DU157" s="32" t="str">
        <f ca="true">+IF(OFFSET('Hygiene Data'!$E$12,0,10*ROW('Hygiene Data'!E151))="","",OFFSET('Hygiene Data'!$E$12,0,10*ROW('Hygiene Data'!E151)))</f>
        <v/>
      </c>
      <c r="DV157" s="32" t="str">
        <f ca="true">+IF(OFFSET('Hygiene Data'!$E$13,0,10*ROW('Hygiene Data'!E151))="","",OFFSET('Hygiene Data'!$E$13,0,10*ROW('Hygiene Data'!E151)))</f>
        <v/>
      </c>
      <c r="DW157" s="32" t="str">
        <f ca="true">+IF(OFFSET('Hygiene Data'!$E$14,0,10*ROW('Hygiene Data'!E151))="","",OFFSET('Hygiene Data'!$E$14,0,10*ROW('Hygiene Data'!E151)))</f>
        <v/>
      </c>
      <c r="DX157" s="32" t="str">
        <f ca="true">+IF(OFFSET('Hygiene Data'!$F$12,0,10*ROW('Hygiene Data'!F151))="","",OFFSET('Hygiene Data'!$F$12,0,10*ROW('Hygiene Data'!F151)))</f>
        <v/>
      </c>
      <c r="DY157" s="32" t="str">
        <f ca="true">+IF(OFFSET('Hygiene Data'!$F$13,0,10*ROW('Hygiene Data'!F151))="","",OFFSET('Hygiene Data'!$F$13,0,10*ROW('Hygiene Data'!F151)))</f>
        <v/>
      </c>
      <c r="DZ157" s="32" t="str">
        <f ca="true">+IF(OFFSET('Hygiene Data'!$F$14,0,10*ROW('Hygiene Data'!F151))="","",OFFSET('Hygiene Data'!$F$14,0,10*ROW('Hygiene Data'!F151)))</f>
        <v/>
      </c>
      <c r="EA157" s="32" t="str">
        <f ca="true">+IF(OFFSET('Hygiene Data'!$G$12,0,10*ROW('Hygiene Data'!G151))="","",OFFSET('Hygiene Data'!$G$12,0,10*ROW('Hygiene Data'!G151)))</f>
        <v/>
      </c>
      <c r="EB157" s="32" t="str">
        <f ca="true">+IF(OFFSET('Hygiene Data'!$G$13,0,10*ROW('Hygiene Data'!G151))="","",OFFSET('Hygiene Data'!$G$13,0,10*ROW('Hygiene Data'!G151)))</f>
        <v/>
      </c>
      <c r="EC157" s="32" t="str">
        <f ca="true">+IF(OFFSET('Hygiene Data'!$G$14,0,10*ROW('Hygiene Data'!G151))="","",OFFSET('Hygiene Data'!$G$14,0,10*ROW('Hygiene Data'!G151)))</f>
        <v/>
      </c>
      <c r="ED157" s="32" t="str">
        <f ca="true">+IF(OFFSET('Hygiene Data'!$H$12,0,10*ROW('Hygiene Data'!H151))="","",OFFSET('Hygiene Data'!$H$12,0,10*ROW('Hygiene Data'!H151)))</f>
        <v/>
      </c>
      <c r="EE157" s="32" t="str">
        <f ca="true">+IF(OFFSET('Hygiene Data'!$H$13,0,10*ROW('Hygiene Data'!H151))="","",OFFSET('Hygiene Data'!$H$13,0,10*ROW('Hygiene Data'!H151)))</f>
        <v/>
      </c>
      <c r="EF157" s="32" t="str">
        <f ca="true">+IF(OFFSET('Hygiene Data'!$H$14,0,10*ROW('Hygiene Data'!H151))="","",OFFSET('Hygiene Data'!$H$14,0,10*ROW('Hygiene Data'!H151)))</f>
        <v/>
      </c>
    </row>
    <row r="158" x14ac:dyDescent="0.2">
      <c r="A158" s="55" t="str">
        <f ca="true">+IF(OFFSET('Water Data'!$B$1,0,10*ROW('Water Data'!B155))="","",OFFSET('Water Data'!$B$1,0,10*ROW('Water Data'!B155)))</f>
        <v/>
      </c>
      <c r="B158" s="55" t="str">
        <f ca="true">+IF(OFFSET('Water Data'!$A$3,0,10*ROW('Water Data'!A155))="","",OFFSET('Water Data'!$A$3,0,10*ROW('Water Data'!A155)))</f>
        <v/>
      </c>
      <c r="C158" s="55" t="str">
        <f ca="true">+IF(OFFSET('Water Data'!$C$3,0,10*ROW('Water Data'!C155))="","",OFFSET('Water Data'!$C$3,0,10*ROW('Water Data'!C155)))</f>
        <v/>
      </c>
      <c r="D158" s="243"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3"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3"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3"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3"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3"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3"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3"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3"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3"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3"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3"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3"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3"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3"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3"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3"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3"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4"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4"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4"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4"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4"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4"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4"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4"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4"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4"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4"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4"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4"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4"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4"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4"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4"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4"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4"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4"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4"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4"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4"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4"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4"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4"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4"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4"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4"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4"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5"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5"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5"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5"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5"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5"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5"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5"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5"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5"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5"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5"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5"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5"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5"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5"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5"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5"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2" t="str">
        <f ca="true">+IF(OFFSET('Water Data'!$C$28,0,10*ROW('Water Data'!C152))="","",OFFSET('Water Data'!$C$28,0,10*ROW('Water Data'!C152)))</f>
        <v/>
      </c>
      <c r="BT158" s="32" t="str">
        <f ca="true">+IF(OFFSET('Water Data'!$C$29,0,10*ROW('Water Data'!C152))="","",OFFSET('Water Data'!$C$29,0,10*ROW('Water Data'!C152)))</f>
        <v/>
      </c>
      <c r="BU158" s="32" t="str">
        <f ca="true">+IF(OFFSET('Water Data'!$C$30,0,10*ROW('Water Data'!C152))="","",OFFSET('Water Data'!$C$30,0,10*ROW('Water Data'!C152)))</f>
        <v/>
      </c>
      <c r="BV158" s="32" t="str">
        <f ca="true">+IF(OFFSET('Water Data'!$D$28,0,10*ROW('Water Data'!D152))="","",OFFSET('Water Data'!$D$28,0,10*ROW('Water Data'!D152)))</f>
        <v/>
      </c>
      <c r="BW158" s="32" t="str">
        <f ca="true">+IF(OFFSET('Water Data'!$D$29,0,10*ROW('Water Data'!D152))="","",OFFSET('Water Data'!$D$29,0,10*ROW('Water Data'!D152)))</f>
        <v/>
      </c>
      <c r="BX158" s="32" t="str">
        <f ca="true">+IF(OFFSET('Water Data'!$D$30,0,10*ROW('Water Data'!D152))="","",OFFSET('Water Data'!$D$30,0,10*ROW('Water Data'!D152)))</f>
        <v/>
      </c>
      <c r="BY158" s="32" t="str">
        <f ca="true">+IF(OFFSET('Water Data'!$E$28,0,10*ROW('Water Data'!E152))="","",OFFSET('Water Data'!$E$28,0,10*ROW('Water Data'!E152)))</f>
        <v/>
      </c>
      <c r="BZ158" s="32" t="str">
        <f ca="true">+IF(OFFSET('Water Data'!$E$29,0,10*ROW('Water Data'!E152))="","",OFFSET('Water Data'!$E$29,0,10*ROW('Water Data'!E152)))</f>
        <v/>
      </c>
      <c r="CA158" s="32" t="str">
        <f ca="true">+IF(OFFSET('Water Data'!$E$30,0,10*ROW('Water Data'!E152))="","",OFFSET('Water Data'!$E$30,0,10*ROW('Water Data'!E152)))</f>
        <v/>
      </c>
      <c r="CB158" s="32" t="str">
        <f ca="true">+IF(OFFSET('Water Data'!$F$28,0,10*ROW('Water Data'!F152))="","",OFFSET('Water Data'!$F$28,0,10*ROW('Water Data'!F152)))</f>
        <v/>
      </c>
      <c r="CC158" s="32" t="str">
        <f ca="true">+IF(OFFSET('Water Data'!$F$29,0,10*ROW('Water Data'!F152))="","",OFFSET('Water Data'!$F$29,0,10*ROW('Water Data'!F152)))</f>
        <v/>
      </c>
      <c r="CD158" s="32" t="str">
        <f ca="true">+IF(OFFSET('Water Data'!$F$30,0,10*ROW('Water Data'!F152))="","",OFFSET('Water Data'!$F$30,0,10*ROW('Water Data'!F152)))</f>
        <v/>
      </c>
      <c r="CE158" s="32" t="str">
        <f ca="true">+IF(OFFSET('Water Data'!$G$28,0,10*ROW('Water Data'!G152))="","",OFFSET('Water Data'!$G$28,0,10*ROW('Water Data'!G152)))</f>
        <v/>
      </c>
      <c r="CF158" s="32" t="str">
        <f ca="true">+IF(OFFSET('Water Data'!$G$29,0,10*ROW('Water Data'!G152))="","",OFFSET('Water Data'!$G$29,0,10*ROW('Water Data'!G152)))</f>
        <v/>
      </c>
      <c r="CG158" s="32" t="str">
        <f ca="true">+IF(OFFSET('Water Data'!$G$30,0,10*ROW('Water Data'!G152))="","",OFFSET('Water Data'!$G$30,0,10*ROW('Water Data'!G152)))</f>
        <v/>
      </c>
      <c r="CH158" s="32" t="str">
        <f ca="true">+IF(OFFSET('Water Data'!$H$28,0,10*ROW('Water Data'!H152))="","",OFFSET('Water Data'!$H$28,0,10*ROW('Water Data'!H152)))</f>
        <v/>
      </c>
      <c r="CI158" s="32" t="str">
        <f ca="true">+IF(OFFSET('Water Data'!$H$29,0,10*ROW('Water Data'!H152))="","",OFFSET('Water Data'!$H$29,0,10*ROW('Water Data'!H152)))</f>
        <v/>
      </c>
      <c r="CJ158" s="32" t="str">
        <f ca="true">+IF(OFFSET('Water Data'!$H$30,0,10*ROW('Water Data'!H152))="","",OFFSET('Water Data'!$H$30,0,10*ROW('Water Data'!H152)))</f>
        <v/>
      </c>
      <c r="CK158" s="32" t="str">
        <f ca="true">+IF(OFFSET('Sanitation Data'!$C$29,0,10*ROW('Sanitation Data'!C152))="","",OFFSET('Sanitation Data'!$C$29,0,10*ROW('Sanitation Data'!C152)))</f>
        <v/>
      </c>
      <c r="CL158" s="32" t="str">
        <f ca="true">+IF(OFFSET('Sanitation Data'!$C$30,0,10*ROW('Sanitation Data'!C152))="","",OFFSET('Sanitation Data'!$C$30,0,10*ROW('Sanitation Data'!C152)))</f>
        <v/>
      </c>
      <c r="CM158" s="32" t="str">
        <f ca="true">+IF(OFFSET('Sanitation Data'!$C$31,0,10*ROW('Sanitation Data'!C152))="","",OFFSET('Sanitation Data'!$C$31,0,10*ROW('Sanitation Data'!C152)))</f>
        <v/>
      </c>
      <c r="CN158" s="32" t="str">
        <f ca="true">+IF(OFFSET('Sanitation Data'!$C$32,0,10*ROW('Sanitation Data'!C152))="","",OFFSET('Sanitation Data'!$C$32,0,10*ROW('Sanitation Data'!C152)))</f>
        <v/>
      </c>
      <c r="CO158" s="32" t="str">
        <f ca="true">+IF(OFFSET('Sanitation Data'!$C$33,0,10*ROW('Sanitation Data'!C152))="","",OFFSET('Sanitation Data'!$C$33,0,10*ROW('Sanitation Data'!C152)))</f>
        <v/>
      </c>
      <c r="CP158" s="32" t="str">
        <f ca="true">+IF(OFFSET('Sanitation Data'!$D$29,0,10*ROW('Sanitation Data'!D152))="","",OFFSET('Sanitation Data'!$D$29,0,10*ROW('Sanitation Data'!D152)))</f>
        <v/>
      </c>
      <c r="CQ158" s="32" t="str">
        <f ca="true">+IF(OFFSET('Sanitation Data'!$D$30,0,10*ROW('Sanitation Data'!D152))="","",OFFSET('Sanitation Data'!$D$30,0,10*ROW('Sanitation Data'!D152)))</f>
        <v/>
      </c>
      <c r="CR158" s="32" t="str">
        <f ca="true">+IF(OFFSET('Sanitation Data'!$D$31,0,10*ROW('Sanitation Data'!D152))="","",OFFSET('Sanitation Data'!$D$31,0,10*ROW('Sanitation Data'!D152)))</f>
        <v/>
      </c>
      <c r="CS158" s="32" t="str">
        <f ca="true">+IF(OFFSET('Sanitation Data'!$D$32,0,10*ROW('Sanitation Data'!D152))="","",OFFSET('Sanitation Data'!$D$32,0,10*ROW('Sanitation Data'!D152)))</f>
        <v/>
      </c>
      <c r="CT158" s="32" t="str">
        <f ca="true">+IF(OFFSET('Sanitation Data'!$D$33,0,10*ROW('Sanitation Data'!D152))="","",OFFSET('Sanitation Data'!$D$33,0,10*ROW('Sanitation Data'!D152)))</f>
        <v/>
      </c>
      <c r="CU158" s="32" t="str">
        <f ca="true">+IF(OFFSET('Sanitation Data'!$E$29,0,10*ROW('Sanitation Data'!E152))="","",OFFSET('Sanitation Data'!$E$29,0,10*ROW('Sanitation Data'!E152)))</f>
        <v/>
      </c>
      <c r="CV158" s="32" t="str">
        <f ca="true">+IF(OFFSET('Sanitation Data'!$E$30,0,10*ROW('Sanitation Data'!E152))="","",OFFSET('Sanitation Data'!$E$30,0,10*ROW('Sanitation Data'!E152)))</f>
        <v/>
      </c>
      <c r="CW158" s="32" t="str">
        <f ca="true">+IF(OFFSET('Sanitation Data'!$E$31,0,10*ROW('Sanitation Data'!E152))="","",OFFSET('Sanitation Data'!$E$31,0,10*ROW('Sanitation Data'!E152)))</f>
        <v/>
      </c>
      <c r="CX158" s="32" t="str">
        <f ca="true">+IF(OFFSET('Sanitation Data'!$E$32,0,10*ROW('Sanitation Data'!E152))="","",OFFSET('Sanitation Data'!$E$32,0,10*ROW('Sanitation Data'!E152)))</f>
        <v/>
      </c>
      <c r="CY158" s="32" t="str">
        <f ca="true">+IF(OFFSET('Sanitation Data'!$E$33,0,10*ROW('Sanitation Data'!E152))="","",OFFSET('Sanitation Data'!$E$33,0,10*ROW('Sanitation Data'!E152)))</f>
        <v/>
      </c>
      <c r="CZ158" s="32" t="str">
        <f ca="true">+IF(OFFSET('Sanitation Data'!$F$29,0,10*ROW('Sanitation Data'!F152))="","",OFFSET('Sanitation Data'!$F$29,0,10*ROW('Sanitation Data'!F152)))</f>
        <v/>
      </c>
      <c r="DA158" s="32" t="str">
        <f ca="true">+IF(OFFSET('Sanitation Data'!$F$30,0,10*ROW('Sanitation Data'!F152))="","",OFFSET('Sanitation Data'!$F$30,0,10*ROW('Sanitation Data'!F152)))</f>
        <v/>
      </c>
      <c r="DB158" s="32" t="str">
        <f ca="true">+IF(OFFSET('Sanitation Data'!$F$31,0,10*ROW('Sanitation Data'!F152))="","",OFFSET('Sanitation Data'!$F$31,0,10*ROW('Sanitation Data'!F152)))</f>
        <v/>
      </c>
      <c r="DC158" s="32" t="str">
        <f ca="true">+IF(OFFSET('Sanitation Data'!$F$32,0,10*ROW('Sanitation Data'!F152))="","",OFFSET('Sanitation Data'!$F$32,0,10*ROW('Sanitation Data'!F152)))</f>
        <v/>
      </c>
      <c r="DD158" s="32" t="str">
        <f ca="true">+IF(OFFSET('Sanitation Data'!$F$33,0,10*ROW('Sanitation Data'!F152))="","",OFFSET('Sanitation Data'!$F$33,0,10*ROW('Sanitation Data'!F152)))</f>
        <v/>
      </c>
      <c r="DE158" s="32" t="str">
        <f ca="true">+IF(OFFSET('Sanitation Data'!$G$29,0,10*ROW('Sanitation Data'!G152))="","",OFFSET('Sanitation Data'!$G$29,0,10*ROW('Sanitation Data'!G152)))</f>
        <v/>
      </c>
      <c r="DF158" s="32" t="str">
        <f ca="true">+IF(OFFSET('Sanitation Data'!$G$30,0,10*ROW('Sanitation Data'!G152))="","",OFFSET('Sanitation Data'!$G$30,0,10*ROW('Sanitation Data'!G152)))</f>
        <v/>
      </c>
      <c r="DG158" s="32" t="str">
        <f ca="true">+IF(OFFSET('Sanitation Data'!$G$31,0,10*ROW('Sanitation Data'!G152))="","",OFFSET('Sanitation Data'!$G$31,0,10*ROW('Sanitation Data'!G152)))</f>
        <v/>
      </c>
      <c r="DH158" s="32" t="str">
        <f ca="true">+IF(OFFSET('Sanitation Data'!$G$32,0,10*ROW('Sanitation Data'!G152))="","",OFFSET('Sanitation Data'!$G$32,0,10*ROW('Sanitation Data'!G152)))</f>
        <v/>
      </c>
      <c r="DI158" s="32" t="str">
        <f ca="true">+IF(OFFSET('Sanitation Data'!$G$33,0,10*ROW('Sanitation Data'!G152))="","",OFFSET('Sanitation Data'!$G$33,0,10*ROW('Sanitation Data'!G152)))</f>
        <v/>
      </c>
      <c r="DJ158" s="32" t="str">
        <f ca="true">+IF(OFFSET('Sanitation Data'!$H$29,0,10*ROW('Sanitation Data'!H152))="","",OFFSET('Sanitation Data'!$H$29,0,10*ROW('Sanitation Data'!H152)))</f>
        <v/>
      </c>
      <c r="DK158" s="32" t="str">
        <f ca="true">+IF(OFFSET('Sanitation Data'!$H$30,0,10*ROW('Sanitation Data'!H152))="","",OFFSET('Sanitation Data'!$H$30,0,10*ROW('Sanitation Data'!H152)))</f>
        <v/>
      </c>
      <c r="DL158" s="32" t="str">
        <f ca="true">+IF(OFFSET('Sanitation Data'!$H$31,0,10*ROW('Sanitation Data'!H152))="","",OFFSET('Sanitation Data'!$H$31,0,10*ROW('Sanitation Data'!H152)))</f>
        <v/>
      </c>
      <c r="DM158" s="32" t="str">
        <f ca="true">+IF(OFFSET('Sanitation Data'!$H$32,0,10*ROW('Sanitation Data'!H152))="","",OFFSET('Sanitation Data'!$H$32,0,10*ROW('Sanitation Data'!H152)))</f>
        <v/>
      </c>
      <c r="DN158" s="32" t="str">
        <f ca="true">+IF(OFFSET('Sanitation Data'!$H$33,0,10*ROW('Sanitation Data'!H152))="","",OFFSET('Sanitation Data'!$H$33,0,10*ROW('Sanitation Data'!H152)))</f>
        <v/>
      </c>
      <c r="DO158" s="32" t="str">
        <f ca="true">+IF(OFFSET('Hygiene Data'!$C$12,0,10*ROW('Hygiene Data'!C152))="","",OFFSET('Hygiene Data'!$C$12,0,10*ROW('Hygiene Data'!C152)))</f>
        <v/>
      </c>
      <c r="DP158" s="32" t="str">
        <f ca="true">+IF(OFFSET('Hygiene Data'!$C$13,0,10*ROW('Hygiene Data'!C152))="","",OFFSET('Hygiene Data'!$C$13,0,10*ROW('Hygiene Data'!C152)))</f>
        <v/>
      </c>
      <c r="DQ158" s="32" t="str">
        <f ca="true">+IF(OFFSET('Hygiene Data'!$C$14,0,10*ROW('Hygiene Data'!C152))="","",OFFSET('Hygiene Data'!$C$14,0,10*ROW('Hygiene Data'!C152)))</f>
        <v/>
      </c>
      <c r="DR158" s="32" t="str">
        <f ca="true">+IF(OFFSET('Hygiene Data'!$D$12,0,10*ROW('Hygiene Data'!D152))="","",OFFSET('Hygiene Data'!$D$12,0,10*ROW('Hygiene Data'!D152)))</f>
        <v/>
      </c>
      <c r="DS158" s="32" t="str">
        <f ca="true">+IF(OFFSET('Hygiene Data'!$D$13,0,10*ROW('Hygiene Data'!D152))="","",OFFSET('Hygiene Data'!$D$13,0,10*ROW('Hygiene Data'!D152)))</f>
        <v/>
      </c>
      <c r="DT158" s="32" t="str">
        <f ca="true">+IF(OFFSET('Hygiene Data'!$D$14,0,10*ROW('Hygiene Data'!D152))="","",OFFSET('Hygiene Data'!$D$14,0,10*ROW('Hygiene Data'!D152)))</f>
        <v/>
      </c>
      <c r="DU158" s="32" t="str">
        <f ca="true">+IF(OFFSET('Hygiene Data'!$E$12,0,10*ROW('Hygiene Data'!E152))="","",OFFSET('Hygiene Data'!$E$12,0,10*ROW('Hygiene Data'!E152)))</f>
        <v/>
      </c>
      <c r="DV158" s="32" t="str">
        <f ca="true">+IF(OFFSET('Hygiene Data'!$E$13,0,10*ROW('Hygiene Data'!E152))="","",OFFSET('Hygiene Data'!$E$13,0,10*ROW('Hygiene Data'!E152)))</f>
        <v/>
      </c>
      <c r="DW158" s="32" t="str">
        <f ca="true">+IF(OFFSET('Hygiene Data'!$E$14,0,10*ROW('Hygiene Data'!E152))="","",OFFSET('Hygiene Data'!$E$14,0,10*ROW('Hygiene Data'!E152)))</f>
        <v/>
      </c>
      <c r="DX158" s="32" t="str">
        <f ca="true">+IF(OFFSET('Hygiene Data'!$F$12,0,10*ROW('Hygiene Data'!F152))="","",OFFSET('Hygiene Data'!$F$12,0,10*ROW('Hygiene Data'!F152)))</f>
        <v/>
      </c>
      <c r="DY158" s="32" t="str">
        <f ca="true">+IF(OFFSET('Hygiene Data'!$F$13,0,10*ROW('Hygiene Data'!F152))="","",OFFSET('Hygiene Data'!$F$13,0,10*ROW('Hygiene Data'!F152)))</f>
        <v/>
      </c>
      <c r="DZ158" s="32" t="str">
        <f ca="true">+IF(OFFSET('Hygiene Data'!$F$14,0,10*ROW('Hygiene Data'!F152))="","",OFFSET('Hygiene Data'!$F$14,0,10*ROW('Hygiene Data'!F152)))</f>
        <v/>
      </c>
      <c r="EA158" s="32" t="str">
        <f ca="true">+IF(OFFSET('Hygiene Data'!$G$12,0,10*ROW('Hygiene Data'!G152))="","",OFFSET('Hygiene Data'!$G$12,0,10*ROW('Hygiene Data'!G152)))</f>
        <v/>
      </c>
      <c r="EB158" s="32" t="str">
        <f ca="true">+IF(OFFSET('Hygiene Data'!$G$13,0,10*ROW('Hygiene Data'!G152))="","",OFFSET('Hygiene Data'!$G$13,0,10*ROW('Hygiene Data'!G152)))</f>
        <v/>
      </c>
      <c r="EC158" s="32" t="str">
        <f ca="true">+IF(OFFSET('Hygiene Data'!$G$14,0,10*ROW('Hygiene Data'!G152))="","",OFFSET('Hygiene Data'!$G$14,0,10*ROW('Hygiene Data'!G152)))</f>
        <v/>
      </c>
      <c r="ED158" s="32" t="str">
        <f ca="true">+IF(OFFSET('Hygiene Data'!$H$12,0,10*ROW('Hygiene Data'!H152))="","",OFFSET('Hygiene Data'!$H$12,0,10*ROW('Hygiene Data'!H152)))</f>
        <v/>
      </c>
      <c r="EE158" s="32" t="str">
        <f ca="true">+IF(OFFSET('Hygiene Data'!$H$13,0,10*ROW('Hygiene Data'!H152))="","",OFFSET('Hygiene Data'!$H$13,0,10*ROW('Hygiene Data'!H152)))</f>
        <v/>
      </c>
      <c r="EF158" s="32" t="str">
        <f ca="true">+IF(OFFSET('Hygiene Data'!$H$14,0,10*ROW('Hygiene Data'!H152))="","",OFFSET('Hygiene Data'!$H$14,0,10*ROW('Hygiene Data'!H152)))</f>
        <v/>
      </c>
    </row>
    <row r="159" x14ac:dyDescent="0.2">
      <c r="A159" s="55" t="str">
        <f ca="true">+IF(OFFSET('Water Data'!$B$1,0,10*ROW('Water Data'!B156))="","",OFFSET('Water Data'!$B$1,0,10*ROW('Water Data'!B156)))</f>
        <v/>
      </c>
      <c r="B159" s="55" t="str">
        <f ca="true">+IF(OFFSET('Water Data'!$A$3,0,10*ROW('Water Data'!A156))="","",OFFSET('Water Data'!$A$3,0,10*ROW('Water Data'!A156)))</f>
        <v/>
      </c>
      <c r="C159" s="55" t="str">
        <f ca="true">+IF(OFFSET('Water Data'!$C$3,0,10*ROW('Water Data'!C156))="","",OFFSET('Water Data'!$C$3,0,10*ROW('Water Data'!C156)))</f>
        <v/>
      </c>
      <c r="D159" s="243"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3"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3"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3"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3"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3"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3"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3"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3"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3"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3"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3"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3"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3"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3"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3"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3"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3"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4"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4"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4"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4"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4"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4"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4"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4"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4"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4"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4"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4"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4"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4"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4"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4"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4"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4"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4"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4"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4"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4"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4"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4"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4"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4"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4"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4"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4"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4"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5"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5"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5"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5"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5"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5"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5"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5"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5"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5"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5"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5"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5"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5"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5"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5"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5"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5"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2" t="str">
        <f ca="true">+IF(OFFSET('Water Data'!$C$28,0,10*ROW('Water Data'!C153))="","",OFFSET('Water Data'!$C$28,0,10*ROW('Water Data'!C153)))</f>
        <v/>
      </c>
      <c r="BT159" s="32" t="str">
        <f ca="true">+IF(OFFSET('Water Data'!$C$29,0,10*ROW('Water Data'!C153))="","",OFFSET('Water Data'!$C$29,0,10*ROW('Water Data'!C153)))</f>
        <v/>
      </c>
      <c r="BU159" s="32" t="str">
        <f ca="true">+IF(OFFSET('Water Data'!$C$30,0,10*ROW('Water Data'!C153))="","",OFFSET('Water Data'!$C$30,0,10*ROW('Water Data'!C153)))</f>
        <v/>
      </c>
      <c r="BV159" s="32" t="str">
        <f ca="true">+IF(OFFSET('Water Data'!$D$28,0,10*ROW('Water Data'!D153))="","",OFFSET('Water Data'!$D$28,0,10*ROW('Water Data'!D153)))</f>
        <v/>
      </c>
      <c r="BW159" s="32" t="str">
        <f ca="true">+IF(OFFSET('Water Data'!$D$29,0,10*ROW('Water Data'!D153))="","",OFFSET('Water Data'!$D$29,0,10*ROW('Water Data'!D153)))</f>
        <v/>
      </c>
      <c r="BX159" s="32" t="str">
        <f ca="true">+IF(OFFSET('Water Data'!$D$30,0,10*ROW('Water Data'!D153))="","",OFFSET('Water Data'!$D$30,0,10*ROW('Water Data'!D153)))</f>
        <v/>
      </c>
      <c r="BY159" s="32" t="str">
        <f ca="true">+IF(OFFSET('Water Data'!$E$28,0,10*ROW('Water Data'!E153))="","",OFFSET('Water Data'!$E$28,0,10*ROW('Water Data'!E153)))</f>
        <v/>
      </c>
      <c r="BZ159" s="32" t="str">
        <f ca="true">+IF(OFFSET('Water Data'!$E$29,0,10*ROW('Water Data'!E153))="","",OFFSET('Water Data'!$E$29,0,10*ROW('Water Data'!E153)))</f>
        <v/>
      </c>
      <c r="CA159" s="32" t="str">
        <f ca="true">+IF(OFFSET('Water Data'!$E$30,0,10*ROW('Water Data'!E153))="","",OFFSET('Water Data'!$E$30,0,10*ROW('Water Data'!E153)))</f>
        <v/>
      </c>
      <c r="CB159" s="32" t="str">
        <f ca="true">+IF(OFFSET('Water Data'!$F$28,0,10*ROW('Water Data'!F153))="","",OFFSET('Water Data'!$F$28,0,10*ROW('Water Data'!F153)))</f>
        <v/>
      </c>
      <c r="CC159" s="32" t="str">
        <f ca="true">+IF(OFFSET('Water Data'!$F$29,0,10*ROW('Water Data'!F153))="","",OFFSET('Water Data'!$F$29,0,10*ROW('Water Data'!F153)))</f>
        <v/>
      </c>
      <c r="CD159" s="32" t="str">
        <f ca="true">+IF(OFFSET('Water Data'!$F$30,0,10*ROW('Water Data'!F153))="","",OFFSET('Water Data'!$F$30,0,10*ROW('Water Data'!F153)))</f>
        <v/>
      </c>
      <c r="CE159" s="32" t="str">
        <f ca="true">+IF(OFFSET('Water Data'!$G$28,0,10*ROW('Water Data'!G153))="","",OFFSET('Water Data'!$G$28,0,10*ROW('Water Data'!G153)))</f>
        <v/>
      </c>
      <c r="CF159" s="32" t="str">
        <f ca="true">+IF(OFFSET('Water Data'!$G$29,0,10*ROW('Water Data'!G153))="","",OFFSET('Water Data'!$G$29,0,10*ROW('Water Data'!G153)))</f>
        <v/>
      </c>
      <c r="CG159" s="32" t="str">
        <f ca="true">+IF(OFFSET('Water Data'!$G$30,0,10*ROW('Water Data'!G153))="","",OFFSET('Water Data'!$G$30,0,10*ROW('Water Data'!G153)))</f>
        <v/>
      </c>
      <c r="CH159" s="32" t="str">
        <f ca="true">+IF(OFFSET('Water Data'!$H$28,0,10*ROW('Water Data'!H153))="","",OFFSET('Water Data'!$H$28,0,10*ROW('Water Data'!H153)))</f>
        <v/>
      </c>
      <c r="CI159" s="32" t="str">
        <f ca="true">+IF(OFFSET('Water Data'!$H$29,0,10*ROW('Water Data'!H153))="","",OFFSET('Water Data'!$H$29,0,10*ROW('Water Data'!H153)))</f>
        <v/>
      </c>
      <c r="CJ159" s="32" t="str">
        <f ca="true">+IF(OFFSET('Water Data'!$H$30,0,10*ROW('Water Data'!H153))="","",OFFSET('Water Data'!$H$30,0,10*ROW('Water Data'!H153)))</f>
        <v/>
      </c>
      <c r="CK159" s="32" t="str">
        <f ca="true">+IF(OFFSET('Sanitation Data'!$C$29,0,10*ROW('Sanitation Data'!C153))="","",OFFSET('Sanitation Data'!$C$29,0,10*ROW('Sanitation Data'!C153)))</f>
        <v/>
      </c>
      <c r="CL159" s="32" t="str">
        <f ca="true">+IF(OFFSET('Sanitation Data'!$C$30,0,10*ROW('Sanitation Data'!C153))="","",OFFSET('Sanitation Data'!$C$30,0,10*ROW('Sanitation Data'!C153)))</f>
        <v/>
      </c>
      <c r="CM159" s="32" t="str">
        <f ca="true">+IF(OFFSET('Sanitation Data'!$C$31,0,10*ROW('Sanitation Data'!C153))="","",OFFSET('Sanitation Data'!$C$31,0,10*ROW('Sanitation Data'!C153)))</f>
        <v/>
      </c>
      <c r="CN159" s="32" t="str">
        <f ca="true">+IF(OFFSET('Sanitation Data'!$C$32,0,10*ROW('Sanitation Data'!C153))="","",OFFSET('Sanitation Data'!$C$32,0,10*ROW('Sanitation Data'!C153)))</f>
        <v/>
      </c>
      <c r="CO159" s="32" t="str">
        <f ca="true">+IF(OFFSET('Sanitation Data'!$C$33,0,10*ROW('Sanitation Data'!C153))="","",OFFSET('Sanitation Data'!$C$33,0,10*ROW('Sanitation Data'!C153)))</f>
        <v/>
      </c>
      <c r="CP159" s="32" t="str">
        <f ca="true">+IF(OFFSET('Sanitation Data'!$D$29,0,10*ROW('Sanitation Data'!D153))="","",OFFSET('Sanitation Data'!$D$29,0,10*ROW('Sanitation Data'!D153)))</f>
        <v/>
      </c>
      <c r="CQ159" s="32" t="str">
        <f ca="true">+IF(OFFSET('Sanitation Data'!$D$30,0,10*ROW('Sanitation Data'!D153))="","",OFFSET('Sanitation Data'!$D$30,0,10*ROW('Sanitation Data'!D153)))</f>
        <v/>
      </c>
      <c r="CR159" s="32" t="str">
        <f ca="true">+IF(OFFSET('Sanitation Data'!$D$31,0,10*ROW('Sanitation Data'!D153))="","",OFFSET('Sanitation Data'!$D$31,0,10*ROW('Sanitation Data'!D153)))</f>
        <v/>
      </c>
      <c r="CS159" s="32" t="str">
        <f ca="true">+IF(OFFSET('Sanitation Data'!$D$32,0,10*ROW('Sanitation Data'!D153))="","",OFFSET('Sanitation Data'!$D$32,0,10*ROW('Sanitation Data'!D153)))</f>
        <v/>
      </c>
      <c r="CT159" s="32" t="str">
        <f ca="true">+IF(OFFSET('Sanitation Data'!$D$33,0,10*ROW('Sanitation Data'!D153))="","",OFFSET('Sanitation Data'!$D$33,0,10*ROW('Sanitation Data'!D153)))</f>
        <v/>
      </c>
      <c r="CU159" s="32" t="str">
        <f ca="true">+IF(OFFSET('Sanitation Data'!$E$29,0,10*ROW('Sanitation Data'!E153))="","",OFFSET('Sanitation Data'!$E$29,0,10*ROW('Sanitation Data'!E153)))</f>
        <v/>
      </c>
      <c r="CV159" s="32" t="str">
        <f ca="true">+IF(OFFSET('Sanitation Data'!$E$30,0,10*ROW('Sanitation Data'!E153))="","",OFFSET('Sanitation Data'!$E$30,0,10*ROW('Sanitation Data'!E153)))</f>
        <v/>
      </c>
      <c r="CW159" s="32" t="str">
        <f ca="true">+IF(OFFSET('Sanitation Data'!$E$31,0,10*ROW('Sanitation Data'!E153))="","",OFFSET('Sanitation Data'!$E$31,0,10*ROW('Sanitation Data'!E153)))</f>
        <v/>
      </c>
      <c r="CX159" s="32" t="str">
        <f ca="true">+IF(OFFSET('Sanitation Data'!$E$32,0,10*ROW('Sanitation Data'!E153))="","",OFFSET('Sanitation Data'!$E$32,0,10*ROW('Sanitation Data'!E153)))</f>
        <v/>
      </c>
      <c r="CY159" s="32" t="str">
        <f ca="true">+IF(OFFSET('Sanitation Data'!$E$33,0,10*ROW('Sanitation Data'!E153))="","",OFFSET('Sanitation Data'!$E$33,0,10*ROW('Sanitation Data'!E153)))</f>
        <v/>
      </c>
      <c r="CZ159" s="32" t="str">
        <f ca="true">+IF(OFFSET('Sanitation Data'!$F$29,0,10*ROW('Sanitation Data'!F153))="","",OFFSET('Sanitation Data'!$F$29,0,10*ROW('Sanitation Data'!F153)))</f>
        <v/>
      </c>
      <c r="DA159" s="32" t="str">
        <f ca="true">+IF(OFFSET('Sanitation Data'!$F$30,0,10*ROW('Sanitation Data'!F153))="","",OFFSET('Sanitation Data'!$F$30,0,10*ROW('Sanitation Data'!F153)))</f>
        <v/>
      </c>
      <c r="DB159" s="32" t="str">
        <f ca="true">+IF(OFFSET('Sanitation Data'!$F$31,0,10*ROW('Sanitation Data'!F153))="","",OFFSET('Sanitation Data'!$F$31,0,10*ROW('Sanitation Data'!F153)))</f>
        <v/>
      </c>
      <c r="DC159" s="32" t="str">
        <f ca="true">+IF(OFFSET('Sanitation Data'!$F$32,0,10*ROW('Sanitation Data'!F153))="","",OFFSET('Sanitation Data'!$F$32,0,10*ROW('Sanitation Data'!F153)))</f>
        <v/>
      </c>
      <c r="DD159" s="32" t="str">
        <f ca="true">+IF(OFFSET('Sanitation Data'!$F$33,0,10*ROW('Sanitation Data'!F153))="","",OFFSET('Sanitation Data'!$F$33,0,10*ROW('Sanitation Data'!F153)))</f>
        <v/>
      </c>
      <c r="DE159" s="32" t="str">
        <f ca="true">+IF(OFFSET('Sanitation Data'!$G$29,0,10*ROW('Sanitation Data'!G153))="","",OFFSET('Sanitation Data'!$G$29,0,10*ROW('Sanitation Data'!G153)))</f>
        <v/>
      </c>
      <c r="DF159" s="32" t="str">
        <f ca="true">+IF(OFFSET('Sanitation Data'!$G$30,0,10*ROW('Sanitation Data'!G153))="","",OFFSET('Sanitation Data'!$G$30,0,10*ROW('Sanitation Data'!G153)))</f>
        <v/>
      </c>
      <c r="DG159" s="32" t="str">
        <f ca="true">+IF(OFFSET('Sanitation Data'!$G$31,0,10*ROW('Sanitation Data'!G153))="","",OFFSET('Sanitation Data'!$G$31,0,10*ROW('Sanitation Data'!G153)))</f>
        <v/>
      </c>
      <c r="DH159" s="32" t="str">
        <f ca="true">+IF(OFFSET('Sanitation Data'!$G$32,0,10*ROW('Sanitation Data'!G153))="","",OFFSET('Sanitation Data'!$G$32,0,10*ROW('Sanitation Data'!G153)))</f>
        <v/>
      </c>
      <c r="DI159" s="32" t="str">
        <f ca="true">+IF(OFFSET('Sanitation Data'!$G$33,0,10*ROW('Sanitation Data'!G153))="","",OFFSET('Sanitation Data'!$G$33,0,10*ROW('Sanitation Data'!G153)))</f>
        <v/>
      </c>
      <c r="DJ159" s="32" t="str">
        <f ca="true">+IF(OFFSET('Sanitation Data'!$H$29,0,10*ROW('Sanitation Data'!H153))="","",OFFSET('Sanitation Data'!$H$29,0,10*ROW('Sanitation Data'!H153)))</f>
        <v/>
      </c>
      <c r="DK159" s="32" t="str">
        <f ca="true">+IF(OFFSET('Sanitation Data'!$H$30,0,10*ROW('Sanitation Data'!H153))="","",OFFSET('Sanitation Data'!$H$30,0,10*ROW('Sanitation Data'!H153)))</f>
        <v/>
      </c>
      <c r="DL159" s="32" t="str">
        <f ca="true">+IF(OFFSET('Sanitation Data'!$H$31,0,10*ROW('Sanitation Data'!H153))="","",OFFSET('Sanitation Data'!$H$31,0,10*ROW('Sanitation Data'!H153)))</f>
        <v/>
      </c>
      <c r="DM159" s="32" t="str">
        <f ca="true">+IF(OFFSET('Sanitation Data'!$H$32,0,10*ROW('Sanitation Data'!H153))="","",OFFSET('Sanitation Data'!$H$32,0,10*ROW('Sanitation Data'!H153)))</f>
        <v/>
      </c>
      <c r="DN159" s="32" t="str">
        <f ca="true">+IF(OFFSET('Sanitation Data'!$H$33,0,10*ROW('Sanitation Data'!H153))="","",OFFSET('Sanitation Data'!$H$33,0,10*ROW('Sanitation Data'!H153)))</f>
        <v/>
      </c>
      <c r="DO159" s="32" t="str">
        <f ca="true">+IF(OFFSET('Hygiene Data'!$C$12,0,10*ROW('Hygiene Data'!C153))="","",OFFSET('Hygiene Data'!$C$12,0,10*ROW('Hygiene Data'!C153)))</f>
        <v/>
      </c>
      <c r="DP159" s="32" t="str">
        <f ca="true">+IF(OFFSET('Hygiene Data'!$C$13,0,10*ROW('Hygiene Data'!C153))="","",OFFSET('Hygiene Data'!$C$13,0,10*ROW('Hygiene Data'!C153)))</f>
        <v/>
      </c>
      <c r="DQ159" s="32" t="str">
        <f ca="true">+IF(OFFSET('Hygiene Data'!$C$14,0,10*ROW('Hygiene Data'!C153))="","",OFFSET('Hygiene Data'!$C$14,0,10*ROW('Hygiene Data'!C153)))</f>
        <v/>
      </c>
      <c r="DR159" s="32" t="str">
        <f ca="true">+IF(OFFSET('Hygiene Data'!$D$12,0,10*ROW('Hygiene Data'!D153))="","",OFFSET('Hygiene Data'!$D$12,0,10*ROW('Hygiene Data'!D153)))</f>
        <v/>
      </c>
      <c r="DS159" s="32" t="str">
        <f ca="true">+IF(OFFSET('Hygiene Data'!$D$13,0,10*ROW('Hygiene Data'!D153))="","",OFFSET('Hygiene Data'!$D$13,0,10*ROW('Hygiene Data'!D153)))</f>
        <v/>
      </c>
      <c r="DT159" s="32" t="str">
        <f ca="true">+IF(OFFSET('Hygiene Data'!$D$14,0,10*ROW('Hygiene Data'!D153))="","",OFFSET('Hygiene Data'!$D$14,0,10*ROW('Hygiene Data'!D153)))</f>
        <v/>
      </c>
      <c r="DU159" s="32" t="str">
        <f ca="true">+IF(OFFSET('Hygiene Data'!$E$12,0,10*ROW('Hygiene Data'!E153))="","",OFFSET('Hygiene Data'!$E$12,0,10*ROW('Hygiene Data'!E153)))</f>
        <v/>
      </c>
      <c r="DV159" s="32" t="str">
        <f ca="true">+IF(OFFSET('Hygiene Data'!$E$13,0,10*ROW('Hygiene Data'!E153))="","",OFFSET('Hygiene Data'!$E$13,0,10*ROW('Hygiene Data'!E153)))</f>
        <v/>
      </c>
      <c r="DW159" s="32" t="str">
        <f ca="true">+IF(OFFSET('Hygiene Data'!$E$14,0,10*ROW('Hygiene Data'!E153))="","",OFFSET('Hygiene Data'!$E$14,0,10*ROW('Hygiene Data'!E153)))</f>
        <v/>
      </c>
      <c r="DX159" s="32" t="str">
        <f ca="true">+IF(OFFSET('Hygiene Data'!$F$12,0,10*ROW('Hygiene Data'!F153))="","",OFFSET('Hygiene Data'!$F$12,0,10*ROW('Hygiene Data'!F153)))</f>
        <v/>
      </c>
      <c r="DY159" s="32" t="str">
        <f ca="true">+IF(OFFSET('Hygiene Data'!$F$13,0,10*ROW('Hygiene Data'!F153))="","",OFFSET('Hygiene Data'!$F$13,0,10*ROW('Hygiene Data'!F153)))</f>
        <v/>
      </c>
      <c r="DZ159" s="32" t="str">
        <f ca="true">+IF(OFFSET('Hygiene Data'!$F$14,0,10*ROW('Hygiene Data'!F153))="","",OFFSET('Hygiene Data'!$F$14,0,10*ROW('Hygiene Data'!F153)))</f>
        <v/>
      </c>
      <c r="EA159" s="32" t="str">
        <f ca="true">+IF(OFFSET('Hygiene Data'!$G$12,0,10*ROW('Hygiene Data'!G153))="","",OFFSET('Hygiene Data'!$G$12,0,10*ROW('Hygiene Data'!G153)))</f>
        <v/>
      </c>
      <c r="EB159" s="32" t="str">
        <f ca="true">+IF(OFFSET('Hygiene Data'!$G$13,0,10*ROW('Hygiene Data'!G153))="","",OFFSET('Hygiene Data'!$G$13,0,10*ROW('Hygiene Data'!G153)))</f>
        <v/>
      </c>
      <c r="EC159" s="32" t="str">
        <f ca="true">+IF(OFFSET('Hygiene Data'!$G$14,0,10*ROW('Hygiene Data'!G153))="","",OFFSET('Hygiene Data'!$G$14,0,10*ROW('Hygiene Data'!G153)))</f>
        <v/>
      </c>
      <c r="ED159" s="32" t="str">
        <f ca="true">+IF(OFFSET('Hygiene Data'!$H$12,0,10*ROW('Hygiene Data'!H153))="","",OFFSET('Hygiene Data'!$H$12,0,10*ROW('Hygiene Data'!H153)))</f>
        <v/>
      </c>
      <c r="EE159" s="32" t="str">
        <f ca="true">+IF(OFFSET('Hygiene Data'!$H$13,0,10*ROW('Hygiene Data'!H153))="","",OFFSET('Hygiene Data'!$H$13,0,10*ROW('Hygiene Data'!H153)))</f>
        <v/>
      </c>
      <c r="EF159" s="32" t="str">
        <f ca="true">+IF(OFFSET('Hygiene Data'!$H$14,0,10*ROW('Hygiene Data'!H153))="","",OFFSET('Hygiene Data'!$H$14,0,10*ROW('Hygiene Data'!H153)))</f>
        <v/>
      </c>
    </row>
    <row r="160" x14ac:dyDescent="0.2">
      <c r="A160" s="55" t="str">
        <f ca="true">+IF(OFFSET('Water Data'!$B$1,0,10*ROW('Water Data'!B157))="","",OFFSET('Water Data'!$B$1,0,10*ROW('Water Data'!B157)))</f>
        <v/>
      </c>
      <c r="B160" s="55" t="str">
        <f ca="true">+IF(OFFSET('Water Data'!$A$3,0,10*ROW('Water Data'!A157))="","",OFFSET('Water Data'!$A$3,0,10*ROW('Water Data'!A157)))</f>
        <v/>
      </c>
      <c r="C160" s="55" t="str">
        <f ca="true">+IF(OFFSET('Water Data'!$C$3,0,10*ROW('Water Data'!C157))="","",OFFSET('Water Data'!$C$3,0,10*ROW('Water Data'!C157)))</f>
        <v/>
      </c>
      <c r="D160" s="243"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3"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3"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3"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3"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3"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3"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3"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3"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3"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3"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3"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3"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3"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3"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3"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3"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3"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4"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4"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4"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4"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4"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4"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4"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4"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4"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4"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4"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4"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4"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4"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4"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4"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4"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4"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4"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4"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4"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4"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4"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4"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4"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4"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4"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4"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4"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4"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5"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5"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5"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5"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5"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5"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5"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5"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5"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5"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5"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5"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5"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5"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5"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5"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5"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5"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2" t="str">
        <f ca="true">+IF(OFFSET('Water Data'!$C$28,0,10*ROW('Water Data'!C154))="","",OFFSET('Water Data'!$C$28,0,10*ROW('Water Data'!C154)))</f>
        <v/>
      </c>
      <c r="BT160" s="32" t="str">
        <f ca="true">+IF(OFFSET('Water Data'!$C$29,0,10*ROW('Water Data'!C154))="","",OFFSET('Water Data'!$C$29,0,10*ROW('Water Data'!C154)))</f>
        <v/>
      </c>
      <c r="BU160" s="32" t="str">
        <f ca="true">+IF(OFFSET('Water Data'!$C$30,0,10*ROW('Water Data'!C154))="","",OFFSET('Water Data'!$C$30,0,10*ROW('Water Data'!C154)))</f>
        <v/>
      </c>
      <c r="BV160" s="32" t="str">
        <f ca="true">+IF(OFFSET('Water Data'!$D$28,0,10*ROW('Water Data'!D154))="","",OFFSET('Water Data'!$D$28,0,10*ROW('Water Data'!D154)))</f>
        <v/>
      </c>
      <c r="BW160" s="32" t="str">
        <f ca="true">+IF(OFFSET('Water Data'!$D$29,0,10*ROW('Water Data'!D154))="","",OFFSET('Water Data'!$D$29,0,10*ROW('Water Data'!D154)))</f>
        <v/>
      </c>
      <c r="BX160" s="32" t="str">
        <f ca="true">+IF(OFFSET('Water Data'!$D$30,0,10*ROW('Water Data'!D154))="","",OFFSET('Water Data'!$D$30,0,10*ROW('Water Data'!D154)))</f>
        <v/>
      </c>
      <c r="BY160" s="32" t="str">
        <f ca="true">+IF(OFFSET('Water Data'!$E$28,0,10*ROW('Water Data'!E154))="","",OFFSET('Water Data'!$E$28,0,10*ROW('Water Data'!E154)))</f>
        <v/>
      </c>
      <c r="BZ160" s="32" t="str">
        <f ca="true">+IF(OFFSET('Water Data'!$E$29,0,10*ROW('Water Data'!E154))="","",OFFSET('Water Data'!$E$29,0,10*ROW('Water Data'!E154)))</f>
        <v/>
      </c>
      <c r="CA160" s="32" t="str">
        <f ca="true">+IF(OFFSET('Water Data'!$E$30,0,10*ROW('Water Data'!E154))="","",OFFSET('Water Data'!$E$30,0,10*ROW('Water Data'!E154)))</f>
        <v/>
      </c>
      <c r="CB160" s="32" t="str">
        <f ca="true">+IF(OFFSET('Water Data'!$F$28,0,10*ROW('Water Data'!F154))="","",OFFSET('Water Data'!$F$28,0,10*ROW('Water Data'!F154)))</f>
        <v/>
      </c>
      <c r="CC160" s="32" t="str">
        <f ca="true">+IF(OFFSET('Water Data'!$F$29,0,10*ROW('Water Data'!F154))="","",OFFSET('Water Data'!$F$29,0,10*ROW('Water Data'!F154)))</f>
        <v/>
      </c>
      <c r="CD160" s="32" t="str">
        <f ca="true">+IF(OFFSET('Water Data'!$F$30,0,10*ROW('Water Data'!F154))="","",OFFSET('Water Data'!$F$30,0,10*ROW('Water Data'!F154)))</f>
        <v/>
      </c>
      <c r="CE160" s="32" t="str">
        <f ca="true">+IF(OFFSET('Water Data'!$G$28,0,10*ROW('Water Data'!G154))="","",OFFSET('Water Data'!$G$28,0,10*ROW('Water Data'!G154)))</f>
        <v/>
      </c>
      <c r="CF160" s="32" t="str">
        <f ca="true">+IF(OFFSET('Water Data'!$G$29,0,10*ROW('Water Data'!G154))="","",OFFSET('Water Data'!$G$29,0,10*ROW('Water Data'!G154)))</f>
        <v/>
      </c>
      <c r="CG160" s="32" t="str">
        <f ca="true">+IF(OFFSET('Water Data'!$G$30,0,10*ROW('Water Data'!G154))="","",OFFSET('Water Data'!$G$30,0,10*ROW('Water Data'!G154)))</f>
        <v/>
      </c>
      <c r="CH160" s="32" t="str">
        <f ca="true">+IF(OFFSET('Water Data'!$H$28,0,10*ROW('Water Data'!H154))="","",OFFSET('Water Data'!$H$28,0,10*ROW('Water Data'!H154)))</f>
        <v/>
      </c>
      <c r="CI160" s="32" t="str">
        <f ca="true">+IF(OFFSET('Water Data'!$H$29,0,10*ROW('Water Data'!H154))="","",OFFSET('Water Data'!$H$29,0,10*ROW('Water Data'!H154)))</f>
        <v/>
      </c>
      <c r="CJ160" s="32" t="str">
        <f ca="true">+IF(OFFSET('Water Data'!$H$30,0,10*ROW('Water Data'!H154))="","",OFFSET('Water Data'!$H$30,0,10*ROW('Water Data'!H154)))</f>
        <v/>
      </c>
      <c r="CK160" s="32" t="str">
        <f ca="true">+IF(OFFSET('Sanitation Data'!$C$29,0,10*ROW('Sanitation Data'!C154))="","",OFFSET('Sanitation Data'!$C$29,0,10*ROW('Sanitation Data'!C154)))</f>
        <v/>
      </c>
      <c r="CL160" s="32" t="str">
        <f ca="true">+IF(OFFSET('Sanitation Data'!$C$30,0,10*ROW('Sanitation Data'!C154))="","",OFFSET('Sanitation Data'!$C$30,0,10*ROW('Sanitation Data'!C154)))</f>
        <v/>
      </c>
      <c r="CM160" s="32" t="str">
        <f ca="true">+IF(OFFSET('Sanitation Data'!$C$31,0,10*ROW('Sanitation Data'!C154))="","",OFFSET('Sanitation Data'!$C$31,0,10*ROW('Sanitation Data'!C154)))</f>
        <v/>
      </c>
      <c r="CN160" s="32" t="str">
        <f ca="true">+IF(OFFSET('Sanitation Data'!$C$32,0,10*ROW('Sanitation Data'!C154))="","",OFFSET('Sanitation Data'!$C$32,0,10*ROW('Sanitation Data'!C154)))</f>
        <v/>
      </c>
      <c r="CO160" s="32" t="str">
        <f ca="true">+IF(OFFSET('Sanitation Data'!$C$33,0,10*ROW('Sanitation Data'!C154))="","",OFFSET('Sanitation Data'!$C$33,0,10*ROW('Sanitation Data'!C154)))</f>
        <v/>
      </c>
      <c r="CP160" s="32" t="str">
        <f ca="true">+IF(OFFSET('Sanitation Data'!$D$29,0,10*ROW('Sanitation Data'!D154))="","",OFFSET('Sanitation Data'!$D$29,0,10*ROW('Sanitation Data'!D154)))</f>
        <v/>
      </c>
      <c r="CQ160" s="32" t="str">
        <f ca="true">+IF(OFFSET('Sanitation Data'!$D$30,0,10*ROW('Sanitation Data'!D154))="","",OFFSET('Sanitation Data'!$D$30,0,10*ROW('Sanitation Data'!D154)))</f>
        <v/>
      </c>
      <c r="CR160" s="32" t="str">
        <f ca="true">+IF(OFFSET('Sanitation Data'!$D$31,0,10*ROW('Sanitation Data'!D154))="","",OFFSET('Sanitation Data'!$D$31,0,10*ROW('Sanitation Data'!D154)))</f>
        <v/>
      </c>
      <c r="CS160" s="32" t="str">
        <f ca="true">+IF(OFFSET('Sanitation Data'!$D$32,0,10*ROW('Sanitation Data'!D154))="","",OFFSET('Sanitation Data'!$D$32,0,10*ROW('Sanitation Data'!D154)))</f>
        <v/>
      </c>
      <c r="CT160" s="32" t="str">
        <f ca="true">+IF(OFFSET('Sanitation Data'!$D$33,0,10*ROW('Sanitation Data'!D154))="","",OFFSET('Sanitation Data'!$D$33,0,10*ROW('Sanitation Data'!D154)))</f>
        <v/>
      </c>
      <c r="CU160" s="32" t="str">
        <f ca="true">+IF(OFFSET('Sanitation Data'!$E$29,0,10*ROW('Sanitation Data'!E154))="","",OFFSET('Sanitation Data'!$E$29,0,10*ROW('Sanitation Data'!E154)))</f>
        <v/>
      </c>
      <c r="CV160" s="32" t="str">
        <f ca="true">+IF(OFFSET('Sanitation Data'!$E$30,0,10*ROW('Sanitation Data'!E154))="","",OFFSET('Sanitation Data'!$E$30,0,10*ROW('Sanitation Data'!E154)))</f>
        <v/>
      </c>
      <c r="CW160" s="32" t="str">
        <f ca="true">+IF(OFFSET('Sanitation Data'!$E$31,0,10*ROW('Sanitation Data'!E154))="","",OFFSET('Sanitation Data'!$E$31,0,10*ROW('Sanitation Data'!E154)))</f>
        <v/>
      </c>
      <c r="CX160" s="32" t="str">
        <f ca="true">+IF(OFFSET('Sanitation Data'!$E$32,0,10*ROW('Sanitation Data'!E154))="","",OFFSET('Sanitation Data'!$E$32,0,10*ROW('Sanitation Data'!E154)))</f>
        <v/>
      </c>
      <c r="CY160" s="32" t="str">
        <f ca="true">+IF(OFFSET('Sanitation Data'!$E$33,0,10*ROW('Sanitation Data'!E154))="","",OFFSET('Sanitation Data'!$E$33,0,10*ROW('Sanitation Data'!E154)))</f>
        <v/>
      </c>
      <c r="CZ160" s="32" t="str">
        <f ca="true">+IF(OFFSET('Sanitation Data'!$F$29,0,10*ROW('Sanitation Data'!F154))="","",OFFSET('Sanitation Data'!$F$29,0,10*ROW('Sanitation Data'!F154)))</f>
        <v/>
      </c>
      <c r="DA160" s="32" t="str">
        <f ca="true">+IF(OFFSET('Sanitation Data'!$F$30,0,10*ROW('Sanitation Data'!F154))="","",OFFSET('Sanitation Data'!$F$30,0,10*ROW('Sanitation Data'!F154)))</f>
        <v/>
      </c>
      <c r="DB160" s="32" t="str">
        <f ca="true">+IF(OFFSET('Sanitation Data'!$F$31,0,10*ROW('Sanitation Data'!F154))="","",OFFSET('Sanitation Data'!$F$31,0,10*ROW('Sanitation Data'!F154)))</f>
        <v/>
      </c>
      <c r="DC160" s="32" t="str">
        <f ca="true">+IF(OFFSET('Sanitation Data'!$F$32,0,10*ROW('Sanitation Data'!F154))="","",OFFSET('Sanitation Data'!$F$32,0,10*ROW('Sanitation Data'!F154)))</f>
        <v/>
      </c>
      <c r="DD160" s="32" t="str">
        <f ca="true">+IF(OFFSET('Sanitation Data'!$F$33,0,10*ROW('Sanitation Data'!F154))="","",OFFSET('Sanitation Data'!$F$33,0,10*ROW('Sanitation Data'!F154)))</f>
        <v/>
      </c>
      <c r="DE160" s="32" t="str">
        <f ca="true">+IF(OFFSET('Sanitation Data'!$G$29,0,10*ROW('Sanitation Data'!G154))="","",OFFSET('Sanitation Data'!$G$29,0,10*ROW('Sanitation Data'!G154)))</f>
        <v/>
      </c>
      <c r="DF160" s="32" t="str">
        <f ca="true">+IF(OFFSET('Sanitation Data'!$G$30,0,10*ROW('Sanitation Data'!G154))="","",OFFSET('Sanitation Data'!$G$30,0,10*ROW('Sanitation Data'!G154)))</f>
        <v/>
      </c>
      <c r="DG160" s="32" t="str">
        <f ca="true">+IF(OFFSET('Sanitation Data'!$G$31,0,10*ROW('Sanitation Data'!G154))="","",OFFSET('Sanitation Data'!$G$31,0,10*ROW('Sanitation Data'!G154)))</f>
        <v/>
      </c>
      <c r="DH160" s="32" t="str">
        <f ca="true">+IF(OFFSET('Sanitation Data'!$G$32,0,10*ROW('Sanitation Data'!G154))="","",OFFSET('Sanitation Data'!$G$32,0,10*ROW('Sanitation Data'!G154)))</f>
        <v/>
      </c>
      <c r="DI160" s="32" t="str">
        <f ca="true">+IF(OFFSET('Sanitation Data'!$G$33,0,10*ROW('Sanitation Data'!G154))="","",OFFSET('Sanitation Data'!$G$33,0,10*ROW('Sanitation Data'!G154)))</f>
        <v/>
      </c>
      <c r="DJ160" s="32" t="str">
        <f ca="true">+IF(OFFSET('Sanitation Data'!$H$29,0,10*ROW('Sanitation Data'!H154))="","",OFFSET('Sanitation Data'!$H$29,0,10*ROW('Sanitation Data'!H154)))</f>
        <v/>
      </c>
      <c r="DK160" s="32" t="str">
        <f ca="true">+IF(OFFSET('Sanitation Data'!$H$30,0,10*ROW('Sanitation Data'!H154))="","",OFFSET('Sanitation Data'!$H$30,0,10*ROW('Sanitation Data'!H154)))</f>
        <v/>
      </c>
      <c r="DL160" s="32" t="str">
        <f ca="true">+IF(OFFSET('Sanitation Data'!$H$31,0,10*ROW('Sanitation Data'!H154))="","",OFFSET('Sanitation Data'!$H$31,0,10*ROW('Sanitation Data'!H154)))</f>
        <v/>
      </c>
      <c r="DM160" s="32" t="str">
        <f ca="true">+IF(OFFSET('Sanitation Data'!$H$32,0,10*ROW('Sanitation Data'!H154))="","",OFFSET('Sanitation Data'!$H$32,0,10*ROW('Sanitation Data'!H154)))</f>
        <v/>
      </c>
      <c r="DN160" s="32" t="str">
        <f ca="true">+IF(OFFSET('Sanitation Data'!$H$33,0,10*ROW('Sanitation Data'!H154))="","",OFFSET('Sanitation Data'!$H$33,0,10*ROW('Sanitation Data'!H154)))</f>
        <v/>
      </c>
      <c r="DO160" s="32" t="str">
        <f ca="true">+IF(OFFSET('Hygiene Data'!$C$12,0,10*ROW('Hygiene Data'!C154))="","",OFFSET('Hygiene Data'!$C$12,0,10*ROW('Hygiene Data'!C154)))</f>
        <v/>
      </c>
      <c r="DP160" s="32" t="str">
        <f ca="true">+IF(OFFSET('Hygiene Data'!$C$13,0,10*ROW('Hygiene Data'!C154))="","",OFFSET('Hygiene Data'!$C$13,0,10*ROW('Hygiene Data'!C154)))</f>
        <v/>
      </c>
      <c r="DQ160" s="32" t="str">
        <f ca="true">+IF(OFFSET('Hygiene Data'!$C$14,0,10*ROW('Hygiene Data'!C154))="","",OFFSET('Hygiene Data'!$C$14,0,10*ROW('Hygiene Data'!C154)))</f>
        <v/>
      </c>
      <c r="DR160" s="32" t="str">
        <f ca="true">+IF(OFFSET('Hygiene Data'!$D$12,0,10*ROW('Hygiene Data'!D154))="","",OFFSET('Hygiene Data'!$D$12,0,10*ROW('Hygiene Data'!D154)))</f>
        <v/>
      </c>
      <c r="DS160" s="32" t="str">
        <f ca="true">+IF(OFFSET('Hygiene Data'!$D$13,0,10*ROW('Hygiene Data'!D154))="","",OFFSET('Hygiene Data'!$D$13,0,10*ROW('Hygiene Data'!D154)))</f>
        <v/>
      </c>
      <c r="DT160" s="32" t="str">
        <f ca="true">+IF(OFFSET('Hygiene Data'!$D$14,0,10*ROW('Hygiene Data'!D154))="","",OFFSET('Hygiene Data'!$D$14,0,10*ROW('Hygiene Data'!D154)))</f>
        <v/>
      </c>
      <c r="DU160" s="32" t="str">
        <f ca="true">+IF(OFFSET('Hygiene Data'!$E$12,0,10*ROW('Hygiene Data'!E154))="","",OFFSET('Hygiene Data'!$E$12,0,10*ROW('Hygiene Data'!E154)))</f>
        <v/>
      </c>
      <c r="DV160" s="32" t="str">
        <f ca="true">+IF(OFFSET('Hygiene Data'!$E$13,0,10*ROW('Hygiene Data'!E154))="","",OFFSET('Hygiene Data'!$E$13,0,10*ROW('Hygiene Data'!E154)))</f>
        <v/>
      </c>
      <c r="DW160" s="32" t="str">
        <f ca="true">+IF(OFFSET('Hygiene Data'!$E$14,0,10*ROW('Hygiene Data'!E154))="","",OFFSET('Hygiene Data'!$E$14,0,10*ROW('Hygiene Data'!E154)))</f>
        <v/>
      </c>
      <c r="DX160" s="32" t="str">
        <f ca="true">+IF(OFFSET('Hygiene Data'!$F$12,0,10*ROW('Hygiene Data'!F154))="","",OFFSET('Hygiene Data'!$F$12,0,10*ROW('Hygiene Data'!F154)))</f>
        <v/>
      </c>
      <c r="DY160" s="32" t="str">
        <f ca="true">+IF(OFFSET('Hygiene Data'!$F$13,0,10*ROW('Hygiene Data'!F154))="","",OFFSET('Hygiene Data'!$F$13,0,10*ROW('Hygiene Data'!F154)))</f>
        <v/>
      </c>
      <c r="DZ160" s="32" t="str">
        <f ca="true">+IF(OFFSET('Hygiene Data'!$F$14,0,10*ROW('Hygiene Data'!F154))="","",OFFSET('Hygiene Data'!$F$14,0,10*ROW('Hygiene Data'!F154)))</f>
        <v/>
      </c>
      <c r="EA160" s="32" t="str">
        <f ca="true">+IF(OFFSET('Hygiene Data'!$G$12,0,10*ROW('Hygiene Data'!G154))="","",OFFSET('Hygiene Data'!$G$12,0,10*ROW('Hygiene Data'!G154)))</f>
        <v/>
      </c>
      <c r="EB160" s="32" t="str">
        <f ca="true">+IF(OFFSET('Hygiene Data'!$G$13,0,10*ROW('Hygiene Data'!G154))="","",OFFSET('Hygiene Data'!$G$13,0,10*ROW('Hygiene Data'!G154)))</f>
        <v/>
      </c>
      <c r="EC160" s="32" t="str">
        <f ca="true">+IF(OFFSET('Hygiene Data'!$G$14,0,10*ROW('Hygiene Data'!G154))="","",OFFSET('Hygiene Data'!$G$14,0,10*ROW('Hygiene Data'!G154)))</f>
        <v/>
      </c>
      <c r="ED160" s="32" t="str">
        <f ca="true">+IF(OFFSET('Hygiene Data'!$H$12,0,10*ROW('Hygiene Data'!H154))="","",OFFSET('Hygiene Data'!$H$12,0,10*ROW('Hygiene Data'!H154)))</f>
        <v/>
      </c>
      <c r="EE160" s="32" t="str">
        <f ca="true">+IF(OFFSET('Hygiene Data'!$H$13,0,10*ROW('Hygiene Data'!H154))="","",OFFSET('Hygiene Data'!$H$13,0,10*ROW('Hygiene Data'!H154)))</f>
        <v/>
      </c>
      <c r="EF160" s="32" t="str">
        <f ca="true">+IF(OFFSET('Hygiene Data'!$H$14,0,10*ROW('Hygiene Data'!H154))="","",OFFSET('Hygiene Data'!$H$14,0,10*ROW('Hygiene Data'!H154)))</f>
        <v/>
      </c>
    </row>
    <row r="161" x14ac:dyDescent="0.2">
      <c r="A161" s="55" t="str">
        <f ca="true">+IF(OFFSET('Water Data'!$B$1,0,10*ROW('Water Data'!B158))="","",OFFSET('Water Data'!$B$1,0,10*ROW('Water Data'!B158)))</f>
        <v/>
      </c>
      <c r="B161" s="55" t="str">
        <f ca="true">+IF(OFFSET('Water Data'!$A$3,0,10*ROW('Water Data'!A158))="","",OFFSET('Water Data'!$A$3,0,10*ROW('Water Data'!A158)))</f>
        <v/>
      </c>
      <c r="C161" s="55" t="str">
        <f ca="true">+IF(OFFSET('Water Data'!$C$3,0,10*ROW('Water Data'!C158))="","",OFFSET('Water Data'!$C$3,0,10*ROW('Water Data'!C158)))</f>
        <v/>
      </c>
      <c r="D161" s="243"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3"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3"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3"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3"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3"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3"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3"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3"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3"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3"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3"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3"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3"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3"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3"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3"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3"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4"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4"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4"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4"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4"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4"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4"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4"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4"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4"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4"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4"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4"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4"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4"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4"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4"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4"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4"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4"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4"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4"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4"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4"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4"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4"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4"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4"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4"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4"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5"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5"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5"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5"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5"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5"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5"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5"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5"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5"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5"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5"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5"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5"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5"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5"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5"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5"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2" t="str">
        <f ca="true">+IF(OFFSET('Water Data'!$C$28,0,10*ROW('Water Data'!C155))="","",OFFSET('Water Data'!$C$28,0,10*ROW('Water Data'!C155)))</f>
        <v/>
      </c>
      <c r="BT161" s="32" t="str">
        <f ca="true">+IF(OFFSET('Water Data'!$C$29,0,10*ROW('Water Data'!C155))="","",OFFSET('Water Data'!$C$29,0,10*ROW('Water Data'!C155)))</f>
        <v/>
      </c>
      <c r="BU161" s="32" t="str">
        <f ca="true">+IF(OFFSET('Water Data'!$C$30,0,10*ROW('Water Data'!C155))="","",OFFSET('Water Data'!$C$30,0,10*ROW('Water Data'!C155)))</f>
        <v/>
      </c>
      <c r="BV161" s="32" t="str">
        <f ca="true">+IF(OFFSET('Water Data'!$D$28,0,10*ROW('Water Data'!D155))="","",OFFSET('Water Data'!$D$28,0,10*ROW('Water Data'!D155)))</f>
        <v/>
      </c>
      <c r="BW161" s="32" t="str">
        <f ca="true">+IF(OFFSET('Water Data'!$D$29,0,10*ROW('Water Data'!D155))="","",OFFSET('Water Data'!$D$29,0,10*ROW('Water Data'!D155)))</f>
        <v/>
      </c>
      <c r="BX161" s="32" t="str">
        <f ca="true">+IF(OFFSET('Water Data'!$D$30,0,10*ROW('Water Data'!D155))="","",OFFSET('Water Data'!$D$30,0,10*ROW('Water Data'!D155)))</f>
        <v/>
      </c>
      <c r="BY161" s="32" t="str">
        <f ca="true">+IF(OFFSET('Water Data'!$E$28,0,10*ROW('Water Data'!E155))="","",OFFSET('Water Data'!$E$28,0,10*ROW('Water Data'!E155)))</f>
        <v/>
      </c>
      <c r="BZ161" s="32" t="str">
        <f ca="true">+IF(OFFSET('Water Data'!$E$29,0,10*ROW('Water Data'!E155))="","",OFFSET('Water Data'!$E$29,0,10*ROW('Water Data'!E155)))</f>
        <v/>
      </c>
      <c r="CA161" s="32" t="str">
        <f ca="true">+IF(OFFSET('Water Data'!$E$30,0,10*ROW('Water Data'!E155))="","",OFFSET('Water Data'!$E$30,0,10*ROW('Water Data'!E155)))</f>
        <v/>
      </c>
      <c r="CB161" s="32" t="str">
        <f ca="true">+IF(OFFSET('Water Data'!$F$28,0,10*ROW('Water Data'!F155))="","",OFFSET('Water Data'!$F$28,0,10*ROW('Water Data'!F155)))</f>
        <v/>
      </c>
      <c r="CC161" s="32" t="str">
        <f ca="true">+IF(OFFSET('Water Data'!$F$29,0,10*ROW('Water Data'!F155))="","",OFFSET('Water Data'!$F$29,0,10*ROW('Water Data'!F155)))</f>
        <v/>
      </c>
      <c r="CD161" s="32" t="str">
        <f ca="true">+IF(OFFSET('Water Data'!$F$30,0,10*ROW('Water Data'!F155))="","",OFFSET('Water Data'!$F$30,0,10*ROW('Water Data'!F155)))</f>
        <v/>
      </c>
      <c r="CE161" s="32" t="str">
        <f ca="true">+IF(OFFSET('Water Data'!$G$28,0,10*ROW('Water Data'!G155))="","",OFFSET('Water Data'!$G$28,0,10*ROW('Water Data'!G155)))</f>
        <v/>
      </c>
      <c r="CF161" s="32" t="str">
        <f ca="true">+IF(OFFSET('Water Data'!$G$29,0,10*ROW('Water Data'!G155))="","",OFFSET('Water Data'!$G$29,0,10*ROW('Water Data'!G155)))</f>
        <v/>
      </c>
      <c r="CG161" s="32" t="str">
        <f ca="true">+IF(OFFSET('Water Data'!$G$30,0,10*ROW('Water Data'!G155))="","",OFFSET('Water Data'!$G$30,0,10*ROW('Water Data'!G155)))</f>
        <v/>
      </c>
      <c r="CH161" s="32" t="str">
        <f ca="true">+IF(OFFSET('Water Data'!$H$28,0,10*ROW('Water Data'!H155))="","",OFFSET('Water Data'!$H$28,0,10*ROW('Water Data'!H155)))</f>
        <v/>
      </c>
      <c r="CI161" s="32" t="str">
        <f ca="true">+IF(OFFSET('Water Data'!$H$29,0,10*ROW('Water Data'!H155))="","",OFFSET('Water Data'!$H$29,0,10*ROW('Water Data'!H155)))</f>
        <v/>
      </c>
      <c r="CJ161" s="32" t="str">
        <f ca="true">+IF(OFFSET('Water Data'!$H$30,0,10*ROW('Water Data'!H155))="","",OFFSET('Water Data'!$H$30,0,10*ROW('Water Data'!H155)))</f>
        <v/>
      </c>
      <c r="CK161" s="32" t="str">
        <f ca="true">+IF(OFFSET('Sanitation Data'!$C$29,0,10*ROW('Sanitation Data'!C155))="","",OFFSET('Sanitation Data'!$C$29,0,10*ROW('Sanitation Data'!C155)))</f>
        <v/>
      </c>
      <c r="CL161" s="32" t="str">
        <f ca="true">+IF(OFFSET('Sanitation Data'!$C$30,0,10*ROW('Sanitation Data'!C155))="","",OFFSET('Sanitation Data'!$C$30,0,10*ROW('Sanitation Data'!C155)))</f>
        <v/>
      </c>
      <c r="CM161" s="32" t="str">
        <f ca="true">+IF(OFFSET('Sanitation Data'!$C$31,0,10*ROW('Sanitation Data'!C155))="","",OFFSET('Sanitation Data'!$C$31,0,10*ROW('Sanitation Data'!C155)))</f>
        <v/>
      </c>
      <c r="CN161" s="32" t="str">
        <f ca="true">+IF(OFFSET('Sanitation Data'!$C$32,0,10*ROW('Sanitation Data'!C155))="","",OFFSET('Sanitation Data'!$C$32,0,10*ROW('Sanitation Data'!C155)))</f>
        <v/>
      </c>
      <c r="CO161" s="32" t="str">
        <f ca="true">+IF(OFFSET('Sanitation Data'!$C$33,0,10*ROW('Sanitation Data'!C155))="","",OFFSET('Sanitation Data'!$C$33,0,10*ROW('Sanitation Data'!C155)))</f>
        <v/>
      </c>
      <c r="CP161" s="32" t="str">
        <f ca="true">+IF(OFFSET('Sanitation Data'!$D$29,0,10*ROW('Sanitation Data'!D155))="","",OFFSET('Sanitation Data'!$D$29,0,10*ROW('Sanitation Data'!D155)))</f>
        <v/>
      </c>
      <c r="CQ161" s="32" t="str">
        <f ca="true">+IF(OFFSET('Sanitation Data'!$D$30,0,10*ROW('Sanitation Data'!D155))="","",OFFSET('Sanitation Data'!$D$30,0,10*ROW('Sanitation Data'!D155)))</f>
        <v/>
      </c>
      <c r="CR161" s="32" t="str">
        <f ca="true">+IF(OFFSET('Sanitation Data'!$D$31,0,10*ROW('Sanitation Data'!D155))="","",OFFSET('Sanitation Data'!$D$31,0,10*ROW('Sanitation Data'!D155)))</f>
        <v/>
      </c>
      <c r="CS161" s="32" t="str">
        <f ca="true">+IF(OFFSET('Sanitation Data'!$D$32,0,10*ROW('Sanitation Data'!D155))="","",OFFSET('Sanitation Data'!$D$32,0,10*ROW('Sanitation Data'!D155)))</f>
        <v/>
      </c>
      <c r="CT161" s="32" t="str">
        <f ca="true">+IF(OFFSET('Sanitation Data'!$D$33,0,10*ROW('Sanitation Data'!D155))="","",OFFSET('Sanitation Data'!$D$33,0,10*ROW('Sanitation Data'!D155)))</f>
        <v/>
      </c>
      <c r="CU161" s="32" t="str">
        <f ca="true">+IF(OFFSET('Sanitation Data'!$E$29,0,10*ROW('Sanitation Data'!E155))="","",OFFSET('Sanitation Data'!$E$29,0,10*ROW('Sanitation Data'!E155)))</f>
        <v/>
      </c>
      <c r="CV161" s="32" t="str">
        <f ca="true">+IF(OFFSET('Sanitation Data'!$E$30,0,10*ROW('Sanitation Data'!E155))="","",OFFSET('Sanitation Data'!$E$30,0,10*ROW('Sanitation Data'!E155)))</f>
        <v/>
      </c>
      <c r="CW161" s="32" t="str">
        <f ca="true">+IF(OFFSET('Sanitation Data'!$E$31,0,10*ROW('Sanitation Data'!E155))="","",OFFSET('Sanitation Data'!$E$31,0,10*ROW('Sanitation Data'!E155)))</f>
        <v/>
      </c>
      <c r="CX161" s="32" t="str">
        <f ca="true">+IF(OFFSET('Sanitation Data'!$E$32,0,10*ROW('Sanitation Data'!E155))="","",OFFSET('Sanitation Data'!$E$32,0,10*ROW('Sanitation Data'!E155)))</f>
        <v/>
      </c>
      <c r="CY161" s="32" t="str">
        <f ca="true">+IF(OFFSET('Sanitation Data'!$E$33,0,10*ROW('Sanitation Data'!E155))="","",OFFSET('Sanitation Data'!$E$33,0,10*ROW('Sanitation Data'!E155)))</f>
        <v/>
      </c>
      <c r="CZ161" s="32" t="str">
        <f ca="true">+IF(OFFSET('Sanitation Data'!$F$29,0,10*ROW('Sanitation Data'!F155))="","",OFFSET('Sanitation Data'!$F$29,0,10*ROW('Sanitation Data'!F155)))</f>
        <v/>
      </c>
      <c r="DA161" s="32" t="str">
        <f ca="true">+IF(OFFSET('Sanitation Data'!$F$30,0,10*ROW('Sanitation Data'!F155))="","",OFFSET('Sanitation Data'!$F$30,0,10*ROW('Sanitation Data'!F155)))</f>
        <v/>
      </c>
      <c r="DB161" s="32" t="str">
        <f ca="true">+IF(OFFSET('Sanitation Data'!$F$31,0,10*ROW('Sanitation Data'!F155))="","",OFFSET('Sanitation Data'!$F$31,0,10*ROW('Sanitation Data'!F155)))</f>
        <v/>
      </c>
      <c r="DC161" s="32" t="str">
        <f ca="true">+IF(OFFSET('Sanitation Data'!$F$32,0,10*ROW('Sanitation Data'!F155))="","",OFFSET('Sanitation Data'!$F$32,0,10*ROW('Sanitation Data'!F155)))</f>
        <v/>
      </c>
      <c r="DD161" s="32" t="str">
        <f ca="true">+IF(OFFSET('Sanitation Data'!$F$33,0,10*ROW('Sanitation Data'!F155))="","",OFFSET('Sanitation Data'!$F$33,0,10*ROW('Sanitation Data'!F155)))</f>
        <v/>
      </c>
      <c r="DE161" s="32" t="str">
        <f ca="true">+IF(OFFSET('Sanitation Data'!$G$29,0,10*ROW('Sanitation Data'!G155))="","",OFFSET('Sanitation Data'!$G$29,0,10*ROW('Sanitation Data'!G155)))</f>
        <v/>
      </c>
      <c r="DF161" s="32" t="str">
        <f ca="true">+IF(OFFSET('Sanitation Data'!$G$30,0,10*ROW('Sanitation Data'!G155))="","",OFFSET('Sanitation Data'!$G$30,0,10*ROW('Sanitation Data'!G155)))</f>
        <v/>
      </c>
      <c r="DG161" s="32" t="str">
        <f ca="true">+IF(OFFSET('Sanitation Data'!$G$31,0,10*ROW('Sanitation Data'!G155))="","",OFFSET('Sanitation Data'!$G$31,0,10*ROW('Sanitation Data'!G155)))</f>
        <v/>
      </c>
      <c r="DH161" s="32" t="str">
        <f ca="true">+IF(OFFSET('Sanitation Data'!$G$32,0,10*ROW('Sanitation Data'!G155))="","",OFFSET('Sanitation Data'!$G$32,0,10*ROW('Sanitation Data'!G155)))</f>
        <v/>
      </c>
      <c r="DI161" s="32" t="str">
        <f ca="true">+IF(OFFSET('Sanitation Data'!$G$33,0,10*ROW('Sanitation Data'!G155))="","",OFFSET('Sanitation Data'!$G$33,0,10*ROW('Sanitation Data'!G155)))</f>
        <v/>
      </c>
      <c r="DJ161" s="32" t="str">
        <f ca="true">+IF(OFFSET('Sanitation Data'!$H$29,0,10*ROW('Sanitation Data'!H155))="","",OFFSET('Sanitation Data'!$H$29,0,10*ROW('Sanitation Data'!H155)))</f>
        <v/>
      </c>
      <c r="DK161" s="32" t="str">
        <f ca="true">+IF(OFFSET('Sanitation Data'!$H$30,0,10*ROW('Sanitation Data'!H155))="","",OFFSET('Sanitation Data'!$H$30,0,10*ROW('Sanitation Data'!H155)))</f>
        <v/>
      </c>
      <c r="DL161" s="32" t="str">
        <f ca="true">+IF(OFFSET('Sanitation Data'!$H$31,0,10*ROW('Sanitation Data'!H155))="","",OFFSET('Sanitation Data'!$H$31,0,10*ROW('Sanitation Data'!H155)))</f>
        <v/>
      </c>
      <c r="DM161" s="32" t="str">
        <f ca="true">+IF(OFFSET('Sanitation Data'!$H$32,0,10*ROW('Sanitation Data'!H155))="","",OFFSET('Sanitation Data'!$H$32,0,10*ROW('Sanitation Data'!H155)))</f>
        <v/>
      </c>
      <c r="DN161" s="32" t="str">
        <f ca="true">+IF(OFFSET('Sanitation Data'!$H$33,0,10*ROW('Sanitation Data'!H155))="","",OFFSET('Sanitation Data'!$H$33,0,10*ROW('Sanitation Data'!H155)))</f>
        <v/>
      </c>
      <c r="DO161" s="32" t="str">
        <f ca="true">+IF(OFFSET('Hygiene Data'!$C$12,0,10*ROW('Hygiene Data'!C155))="","",OFFSET('Hygiene Data'!$C$12,0,10*ROW('Hygiene Data'!C155)))</f>
        <v/>
      </c>
      <c r="DP161" s="32" t="str">
        <f ca="true">+IF(OFFSET('Hygiene Data'!$C$13,0,10*ROW('Hygiene Data'!C155))="","",OFFSET('Hygiene Data'!$C$13,0,10*ROW('Hygiene Data'!C155)))</f>
        <v/>
      </c>
      <c r="DQ161" s="32" t="str">
        <f ca="true">+IF(OFFSET('Hygiene Data'!$C$14,0,10*ROW('Hygiene Data'!C155))="","",OFFSET('Hygiene Data'!$C$14,0,10*ROW('Hygiene Data'!C155)))</f>
        <v/>
      </c>
      <c r="DR161" s="32" t="str">
        <f ca="true">+IF(OFFSET('Hygiene Data'!$D$12,0,10*ROW('Hygiene Data'!D155))="","",OFFSET('Hygiene Data'!$D$12,0,10*ROW('Hygiene Data'!D155)))</f>
        <v/>
      </c>
      <c r="DS161" s="32" t="str">
        <f ca="true">+IF(OFFSET('Hygiene Data'!$D$13,0,10*ROW('Hygiene Data'!D155))="","",OFFSET('Hygiene Data'!$D$13,0,10*ROW('Hygiene Data'!D155)))</f>
        <v/>
      </c>
      <c r="DT161" s="32" t="str">
        <f ca="true">+IF(OFFSET('Hygiene Data'!$D$14,0,10*ROW('Hygiene Data'!D155))="","",OFFSET('Hygiene Data'!$D$14,0,10*ROW('Hygiene Data'!D155)))</f>
        <v/>
      </c>
      <c r="DU161" s="32" t="str">
        <f ca="true">+IF(OFFSET('Hygiene Data'!$E$12,0,10*ROW('Hygiene Data'!E155))="","",OFFSET('Hygiene Data'!$E$12,0,10*ROW('Hygiene Data'!E155)))</f>
        <v/>
      </c>
      <c r="DV161" s="32" t="str">
        <f ca="true">+IF(OFFSET('Hygiene Data'!$E$13,0,10*ROW('Hygiene Data'!E155))="","",OFFSET('Hygiene Data'!$E$13,0,10*ROW('Hygiene Data'!E155)))</f>
        <v/>
      </c>
      <c r="DW161" s="32" t="str">
        <f ca="true">+IF(OFFSET('Hygiene Data'!$E$14,0,10*ROW('Hygiene Data'!E155))="","",OFFSET('Hygiene Data'!$E$14,0,10*ROW('Hygiene Data'!E155)))</f>
        <v/>
      </c>
      <c r="DX161" s="32" t="str">
        <f ca="true">+IF(OFFSET('Hygiene Data'!$F$12,0,10*ROW('Hygiene Data'!F155))="","",OFFSET('Hygiene Data'!$F$12,0,10*ROW('Hygiene Data'!F155)))</f>
        <v/>
      </c>
      <c r="DY161" s="32" t="str">
        <f ca="true">+IF(OFFSET('Hygiene Data'!$F$13,0,10*ROW('Hygiene Data'!F155))="","",OFFSET('Hygiene Data'!$F$13,0,10*ROW('Hygiene Data'!F155)))</f>
        <v/>
      </c>
      <c r="DZ161" s="32" t="str">
        <f ca="true">+IF(OFFSET('Hygiene Data'!$F$14,0,10*ROW('Hygiene Data'!F155))="","",OFFSET('Hygiene Data'!$F$14,0,10*ROW('Hygiene Data'!F155)))</f>
        <v/>
      </c>
      <c r="EA161" s="32" t="str">
        <f ca="true">+IF(OFFSET('Hygiene Data'!$G$12,0,10*ROW('Hygiene Data'!G155))="","",OFFSET('Hygiene Data'!$G$12,0,10*ROW('Hygiene Data'!G155)))</f>
        <v/>
      </c>
      <c r="EB161" s="32" t="str">
        <f ca="true">+IF(OFFSET('Hygiene Data'!$G$13,0,10*ROW('Hygiene Data'!G155))="","",OFFSET('Hygiene Data'!$G$13,0,10*ROW('Hygiene Data'!G155)))</f>
        <v/>
      </c>
      <c r="EC161" s="32" t="str">
        <f ca="true">+IF(OFFSET('Hygiene Data'!$G$14,0,10*ROW('Hygiene Data'!G155))="","",OFFSET('Hygiene Data'!$G$14,0,10*ROW('Hygiene Data'!G155)))</f>
        <v/>
      </c>
      <c r="ED161" s="32" t="str">
        <f ca="true">+IF(OFFSET('Hygiene Data'!$H$12,0,10*ROW('Hygiene Data'!H155))="","",OFFSET('Hygiene Data'!$H$12,0,10*ROW('Hygiene Data'!H155)))</f>
        <v/>
      </c>
      <c r="EE161" s="32" t="str">
        <f ca="true">+IF(OFFSET('Hygiene Data'!$H$13,0,10*ROW('Hygiene Data'!H155))="","",OFFSET('Hygiene Data'!$H$13,0,10*ROW('Hygiene Data'!H155)))</f>
        <v/>
      </c>
      <c r="EF161" s="32" t="str">
        <f ca="true">+IF(OFFSET('Hygiene Data'!$H$14,0,10*ROW('Hygiene Data'!H155))="","",OFFSET('Hygiene Data'!$H$14,0,10*ROW('Hygiene Data'!H155)))</f>
        <v/>
      </c>
    </row>
    <row r="162" x14ac:dyDescent="0.2">
      <c r="A162" s="55" t="str">
        <f ca="true">+IF(OFFSET('Water Data'!$B$1,0,10*ROW('Water Data'!B159))="","",OFFSET('Water Data'!$B$1,0,10*ROW('Water Data'!B159)))</f>
        <v/>
      </c>
      <c r="B162" s="55" t="str">
        <f ca="true">+IF(OFFSET('Water Data'!$A$3,0,10*ROW('Water Data'!A159))="","",OFFSET('Water Data'!$A$3,0,10*ROW('Water Data'!A159)))</f>
        <v/>
      </c>
      <c r="C162" s="55" t="str">
        <f ca="true">+IF(OFFSET('Water Data'!$C$3,0,10*ROW('Water Data'!C159))="","",OFFSET('Water Data'!$C$3,0,10*ROW('Water Data'!C159)))</f>
        <v/>
      </c>
      <c r="D162" s="243"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3"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3"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3"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3"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3"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3"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3"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3"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3"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3"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3"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3"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3"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3"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3"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3"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3"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4"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4"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4"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4"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4"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4"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4"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4"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4"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4"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4"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4"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4"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4"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4"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4"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4"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4"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4"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4"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4"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4"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4"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4"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4"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4"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4"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4"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4"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4"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5"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5"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5"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5"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5"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5"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5"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5"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5"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5"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5"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5"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5"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5"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5"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5"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5"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5"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2" t="str">
        <f ca="true">+IF(OFFSET('Water Data'!$C$28,0,10*ROW('Water Data'!C156))="","",OFFSET('Water Data'!$C$28,0,10*ROW('Water Data'!C156)))</f>
        <v/>
      </c>
      <c r="BT162" s="32" t="str">
        <f ca="true">+IF(OFFSET('Water Data'!$C$29,0,10*ROW('Water Data'!C156))="","",OFFSET('Water Data'!$C$29,0,10*ROW('Water Data'!C156)))</f>
        <v/>
      </c>
      <c r="BU162" s="32" t="str">
        <f ca="true">+IF(OFFSET('Water Data'!$C$30,0,10*ROW('Water Data'!C156))="","",OFFSET('Water Data'!$C$30,0,10*ROW('Water Data'!C156)))</f>
        <v/>
      </c>
      <c r="BV162" s="32" t="str">
        <f ca="true">+IF(OFFSET('Water Data'!$D$28,0,10*ROW('Water Data'!D156))="","",OFFSET('Water Data'!$D$28,0,10*ROW('Water Data'!D156)))</f>
        <v/>
      </c>
      <c r="BW162" s="32" t="str">
        <f ca="true">+IF(OFFSET('Water Data'!$D$29,0,10*ROW('Water Data'!D156))="","",OFFSET('Water Data'!$D$29,0,10*ROW('Water Data'!D156)))</f>
        <v/>
      </c>
      <c r="BX162" s="32" t="str">
        <f ca="true">+IF(OFFSET('Water Data'!$D$30,0,10*ROW('Water Data'!D156))="","",OFFSET('Water Data'!$D$30,0,10*ROW('Water Data'!D156)))</f>
        <v/>
      </c>
      <c r="BY162" s="32" t="str">
        <f ca="true">+IF(OFFSET('Water Data'!$E$28,0,10*ROW('Water Data'!E156))="","",OFFSET('Water Data'!$E$28,0,10*ROW('Water Data'!E156)))</f>
        <v/>
      </c>
      <c r="BZ162" s="32" t="str">
        <f ca="true">+IF(OFFSET('Water Data'!$E$29,0,10*ROW('Water Data'!E156))="","",OFFSET('Water Data'!$E$29,0,10*ROW('Water Data'!E156)))</f>
        <v/>
      </c>
      <c r="CA162" s="32" t="str">
        <f ca="true">+IF(OFFSET('Water Data'!$E$30,0,10*ROW('Water Data'!E156))="","",OFFSET('Water Data'!$E$30,0,10*ROW('Water Data'!E156)))</f>
        <v/>
      </c>
      <c r="CB162" s="32" t="str">
        <f ca="true">+IF(OFFSET('Water Data'!$F$28,0,10*ROW('Water Data'!F156))="","",OFFSET('Water Data'!$F$28,0,10*ROW('Water Data'!F156)))</f>
        <v/>
      </c>
      <c r="CC162" s="32" t="str">
        <f ca="true">+IF(OFFSET('Water Data'!$F$29,0,10*ROW('Water Data'!F156))="","",OFFSET('Water Data'!$F$29,0,10*ROW('Water Data'!F156)))</f>
        <v/>
      </c>
      <c r="CD162" s="32" t="str">
        <f ca="true">+IF(OFFSET('Water Data'!$F$30,0,10*ROW('Water Data'!F156))="","",OFFSET('Water Data'!$F$30,0,10*ROW('Water Data'!F156)))</f>
        <v/>
      </c>
      <c r="CE162" s="32" t="str">
        <f ca="true">+IF(OFFSET('Water Data'!$G$28,0,10*ROW('Water Data'!G156))="","",OFFSET('Water Data'!$G$28,0,10*ROW('Water Data'!G156)))</f>
        <v/>
      </c>
      <c r="CF162" s="32" t="str">
        <f ca="true">+IF(OFFSET('Water Data'!$G$29,0,10*ROW('Water Data'!G156))="","",OFFSET('Water Data'!$G$29,0,10*ROW('Water Data'!G156)))</f>
        <v/>
      </c>
      <c r="CG162" s="32" t="str">
        <f ca="true">+IF(OFFSET('Water Data'!$G$30,0,10*ROW('Water Data'!G156))="","",OFFSET('Water Data'!$G$30,0,10*ROW('Water Data'!G156)))</f>
        <v/>
      </c>
      <c r="CH162" s="32" t="str">
        <f ca="true">+IF(OFFSET('Water Data'!$H$28,0,10*ROW('Water Data'!H156))="","",OFFSET('Water Data'!$H$28,0,10*ROW('Water Data'!H156)))</f>
        <v/>
      </c>
      <c r="CI162" s="32" t="str">
        <f ca="true">+IF(OFFSET('Water Data'!$H$29,0,10*ROW('Water Data'!H156))="","",OFFSET('Water Data'!$H$29,0,10*ROW('Water Data'!H156)))</f>
        <v/>
      </c>
      <c r="CJ162" s="32" t="str">
        <f ca="true">+IF(OFFSET('Water Data'!$H$30,0,10*ROW('Water Data'!H156))="","",OFFSET('Water Data'!$H$30,0,10*ROW('Water Data'!H156)))</f>
        <v/>
      </c>
      <c r="CK162" s="32" t="str">
        <f ca="true">+IF(OFFSET('Sanitation Data'!$C$29,0,10*ROW('Sanitation Data'!C156))="","",OFFSET('Sanitation Data'!$C$29,0,10*ROW('Sanitation Data'!C156)))</f>
        <v/>
      </c>
      <c r="CL162" s="32" t="str">
        <f ca="true">+IF(OFFSET('Sanitation Data'!$C$30,0,10*ROW('Sanitation Data'!C156))="","",OFFSET('Sanitation Data'!$C$30,0,10*ROW('Sanitation Data'!C156)))</f>
        <v/>
      </c>
      <c r="CM162" s="32" t="str">
        <f ca="true">+IF(OFFSET('Sanitation Data'!$C$31,0,10*ROW('Sanitation Data'!C156))="","",OFFSET('Sanitation Data'!$C$31,0,10*ROW('Sanitation Data'!C156)))</f>
        <v/>
      </c>
      <c r="CN162" s="32" t="str">
        <f ca="true">+IF(OFFSET('Sanitation Data'!$C$32,0,10*ROW('Sanitation Data'!C156))="","",OFFSET('Sanitation Data'!$C$32,0,10*ROW('Sanitation Data'!C156)))</f>
        <v/>
      </c>
      <c r="CO162" s="32" t="str">
        <f ca="true">+IF(OFFSET('Sanitation Data'!$C$33,0,10*ROW('Sanitation Data'!C156))="","",OFFSET('Sanitation Data'!$C$33,0,10*ROW('Sanitation Data'!C156)))</f>
        <v/>
      </c>
      <c r="CP162" s="32" t="str">
        <f ca="true">+IF(OFFSET('Sanitation Data'!$D$29,0,10*ROW('Sanitation Data'!D156))="","",OFFSET('Sanitation Data'!$D$29,0,10*ROW('Sanitation Data'!D156)))</f>
        <v/>
      </c>
      <c r="CQ162" s="32" t="str">
        <f ca="true">+IF(OFFSET('Sanitation Data'!$D$30,0,10*ROW('Sanitation Data'!D156))="","",OFFSET('Sanitation Data'!$D$30,0,10*ROW('Sanitation Data'!D156)))</f>
        <v/>
      </c>
      <c r="CR162" s="32" t="str">
        <f ca="true">+IF(OFFSET('Sanitation Data'!$D$31,0,10*ROW('Sanitation Data'!D156))="","",OFFSET('Sanitation Data'!$D$31,0,10*ROW('Sanitation Data'!D156)))</f>
        <v/>
      </c>
      <c r="CS162" s="32" t="str">
        <f ca="true">+IF(OFFSET('Sanitation Data'!$D$32,0,10*ROW('Sanitation Data'!D156))="","",OFFSET('Sanitation Data'!$D$32,0,10*ROW('Sanitation Data'!D156)))</f>
        <v/>
      </c>
      <c r="CT162" s="32" t="str">
        <f ca="true">+IF(OFFSET('Sanitation Data'!$D$33,0,10*ROW('Sanitation Data'!D156))="","",OFFSET('Sanitation Data'!$D$33,0,10*ROW('Sanitation Data'!D156)))</f>
        <v/>
      </c>
      <c r="CU162" s="32" t="str">
        <f ca="true">+IF(OFFSET('Sanitation Data'!$E$29,0,10*ROW('Sanitation Data'!E156))="","",OFFSET('Sanitation Data'!$E$29,0,10*ROW('Sanitation Data'!E156)))</f>
        <v/>
      </c>
      <c r="CV162" s="32" t="str">
        <f ca="true">+IF(OFFSET('Sanitation Data'!$E$30,0,10*ROW('Sanitation Data'!E156))="","",OFFSET('Sanitation Data'!$E$30,0,10*ROW('Sanitation Data'!E156)))</f>
        <v/>
      </c>
      <c r="CW162" s="32" t="str">
        <f ca="true">+IF(OFFSET('Sanitation Data'!$E$31,0,10*ROW('Sanitation Data'!E156))="","",OFFSET('Sanitation Data'!$E$31,0,10*ROW('Sanitation Data'!E156)))</f>
        <v/>
      </c>
      <c r="CX162" s="32" t="str">
        <f ca="true">+IF(OFFSET('Sanitation Data'!$E$32,0,10*ROW('Sanitation Data'!E156))="","",OFFSET('Sanitation Data'!$E$32,0,10*ROW('Sanitation Data'!E156)))</f>
        <v/>
      </c>
      <c r="CY162" s="32" t="str">
        <f ca="true">+IF(OFFSET('Sanitation Data'!$E$33,0,10*ROW('Sanitation Data'!E156))="","",OFFSET('Sanitation Data'!$E$33,0,10*ROW('Sanitation Data'!E156)))</f>
        <v/>
      </c>
      <c r="CZ162" s="32" t="str">
        <f ca="true">+IF(OFFSET('Sanitation Data'!$F$29,0,10*ROW('Sanitation Data'!F156))="","",OFFSET('Sanitation Data'!$F$29,0,10*ROW('Sanitation Data'!F156)))</f>
        <v/>
      </c>
      <c r="DA162" s="32" t="str">
        <f ca="true">+IF(OFFSET('Sanitation Data'!$F$30,0,10*ROW('Sanitation Data'!F156))="","",OFFSET('Sanitation Data'!$F$30,0,10*ROW('Sanitation Data'!F156)))</f>
        <v/>
      </c>
      <c r="DB162" s="32" t="str">
        <f ca="true">+IF(OFFSET('Sanitation Data'!$F$31,0,10*ROW('Sanitation Data'!F156))="","",OFFSET('Sanitation Data'!$F$31,0,10*ROW('Sanitation Data'!F156)))</f>
        <v/>
      </c>
      <c r="DC162" s="32" t="str">
        <f ca="true">+IF(OFFSET('Sanitation Data'!$F$32,0,10*ROW('Sanitation Data'!F156))="","",OFFSET('Sanitation Data'!$F$32,0,10*ROW('Sanitation Data'!F156)))</f>
        <v/>
      </c>
      <c r="DD162" s="32" t="str">
        <f ca="true">+IF(OFFSET('Sanitation Data'!$F$33,0,10*ROW('Sanitation Data'!F156))="","",OFFSET('Sanitation Data'!$F$33,0,10*ROW('Sanitation Data'!F156)))</f>
        <v/>
      </c>
      <c r="DE162" s="32" t="str">
        <f ca="true">+IF(OFFSET('Sanitation Data'!$G$29,0,10*ROW('Sanitation Data'!G156))="","",OFFSET('Sanitation Data'!$G$29,0,10*ROW('Sanitation Data'!G156)))</f>
        <v/>
      </c>
      <c r="DF162" s="32" t="str">
        <f ca="true">+IF(OFFSET('Sanitation Data'!$G$30,0,10*ROW('Sanitation Data'!G156))="","",OFFSET('Sanitation Data'!$G$30,0,10*ROW('Sanitation Data'!G156)))</f>
        <v/>
      </c>
      <c r="DG162" s="32" t="str">
        <f ca="true">+IF(OFFSET('Sanitation Data'!$G$31,0,10*ROW('Sanitation Data'!G156))="","",OFFSET('Sanitation Data'!$G$31,0,10*ROW('Sanitation Data'!G156)))</f>
        <v/>
      </c>
      <c r="DH162" s="32" t="str">
        <f ca="true">+IF(OFFSET('Sanitation Data'!$G$32,0,10*ROW('Sanitation Data'!G156))="","",OFFSET('Sanitation Data'!$G$32,0,10*ROW('Sanitation Data'!G156)))</f>
        <v/>
      </c>
      <c r="DI162" s="32" t="str">
        <f ca="true">+IF(OFFSET('Sanitation Data'!$G$33,0,10*ROW('Sanitation Data'!G156))="","",OFFSET('Sanitation Data'!$G$33,0,10*ROW('Sanitation Data'!G156)))</f>
        <v/>
      </c>
      <c r="DJ162" s="32" t="str">
        <f ca="true">+IF(OFFSET('Sanitation Data'!$H$29,0,10*ROW('Sanitation Data'!H156))="","",OFFSET('Sanitation Data'!$H$29,0,10*ROW('Sanitation Data'!H156)))</f>
        <v/>
      </c>
      <c r="DK162" s="32" t="str">
        <f ca="true">+IF(OFFSET('Sanitation Data'!$H$30,0,10*ROW('Sanitation Data'!H156))="","",OFFSET('Sanitation Data'!$H$30,0,10*ROW('Sanitation Data'!H156)))</f>
        <v/>
      </c>
      <c r="DL162" s="32" t="str">
        <f ca="true">+IF(OFFSET('Sanitation Data'!$H$31,0,10*ROW('Sanitation Data'!H156))="","",OFFSET('Sanitation Data'!$H$31,0,10*ROW('Sanitation Data'!H156)))</f>
        <v/>
      </c>
      <c r="DM162" s="32" t="str">
        <f ca="true">+IF(OFFSET('Sanitation Data'!$H$32,0,10*ROW('Sanitation Data'!H156))="","",OFFSET('Sanitation Data'!$H$32,0,10*ROW('Sanitation Data'!H156)))</f>
        <v/>
      </c>
      <c r="DN162" s="32" t="str">
        <f ca="true">+IF(OFFSET('Sanitation Data'!$H$33,0,10*ROW('Sanitation Data'!H156))="","",OFFSET('Sanitation Data'!$H$33,0,10*ROW('Sanitation Data'!H156)))</f>
        <v/>
      </c>
      <c r="DO162" s="32" t="str">
        <f ca="true">+IF(OFFSET('Hygiene Data'!$C$12,0,10*ROW('Hygiene Data'!C156))="","",OFFSET('Hygiene Data'!$C$12,0,10*ROW('Hygiene Data'!C156)))</f>
        <v/>
      </c>
      <c r="DP162" s="32" t="str">
        <f ca="true">+IF(OFFSET('Hygiene Data'!$C$13,0,10*ROW('Hygiene Data'!C156))="","",OFFSET('Hygiene Data'!$C$13,0,10*ROW('Hygiene Data'!C156)))</f>
        <v/>
      </c>
      <c r="DQ162" s="32" t="str">
        <f ca="true">+IF(OFFSET('Hygiene Data'!$C$14,0,10*ROW('Hygiene Data'!C156))="","",OFFSET('Hygiene Data'!$C$14,0,10*ROW('Hygiene Data'!C156)))</f>
        <v/>
      </c>
      <c r="DR162" s="32" t="str">
        <f ca="true">+IF(OFFSET('Hygiene Data'!$D$12,0,10*ROW('Hygiene Data'!D156))="","",OFFSET('Hygiene Data'!$D$12,0,10*ROW('Hygiene Data'!D156)))</f>
        <v/>
      </c>
      <c r="DS162" s="32" t="str">
        <f ca="true">+IF(OFFSET('Hygiene Data'!$D$13,0,10*ROW('Hygiene Data'!D156))="","",OFFSET('Hygiene Data'!$D$13,0,10*ROW('Hygiene Data'!D156)))</f>
        <v/>
      </c>
      <c r="DT162" s="32" t="str">
        <f ca="true">+IF(OFFSET('Hygiene Data'!$D$14,0,10*ROW('Hygiene Data'!D156))="","",OFFSET('Hygiene Data'!$D$14,0,10*ROW('Hygiene Data'!D156)))</f>
        <v/>
      </c>
      <c r="DU162" s="32" t="str">
        <f ca="true">+IF(OFFSET('Hygiene Data'!$E$12,0,10*ROW('Hygiene Data'!E156))="","",OFFSET('Hygiene Data'!$E$12,0,10*ROW('Hygiene Data'!E156)))</f>
        <v/>
      </c>
      <c r="DV162" s="32" t="str">
        <f ca="true">+IF(OFFSET('Hygiene Data'!$E$13,0,10*ROW('Hygiene Data'!E156))="","",OFFSET('Hygiene Data'!$E$13,0,10*ROW('Hygiene Data'!E156)))</f>
        <v/>
      </c>
      <c r="DW162" s="32" t="str">
        <f ca="true">+IF(OFFSET('Hygiene Data'!$E$14,0,10*ROW('Hygiene Data'!E156))="","",OFFSET('Hygiene Data'!$E$14,0,10*ROW('Hygiene Data'!E156)))</f>
        <v/>
      </c>
      <c r="DX162" s="32" t="str">
        <f ca="true">+IF(OFFSET('Hygiene Data'!$F$12,0,10*ROW('Hygiene Data'!F156))="","",OFFSET('Hygiene Data'!$F$12,0,10*ROW('Hygiene Data'!F156)))</f>
        <v/>
      </c>
      <c r="DY162" s="32" t="str">
        <f ca="true">+IF(OFFSET('Hygiene Data'!$F$13,0,10*ROW('Hygiene Data'!F156))="","",OFFSET('Hygiene Data'!$F$13,0,10*ROW('Hygiene Data'!F156)))</f>
        <v/>
      </c>
      <c r="DZ162" s="32" t="str">
        <f ca="true">+IF(OFFSET('Hygiene Data'!$F$14,0,10*ROW('Hygiene Data'!F156))="","",OFFSET('Hygiene Data'!$F$14,0,10*ROW('Hygiene Data'!F156)))</f>
        <v/>
      </c>
      <c r="EA162" s="32" t="str">
        <f ca="true">+IF(OFFSET('Hygiene Data'!$G$12,0,10*ROW('Hygiene Data'!G156))="","",OFFSET('Hygiene Data'!$G$12,0,10*ROW('Hygiene Data'!G156)))</f>
        <v/>
      </c>
      <c r="EB162" s="32" t="str">
        <f ca="true">+IF(OFFSET('Hygiene Data'!$G$13,0,10*ROW('Hygiene Data'!G156))="","",OFFSET('Hygiene Data'!$G$13,0,10*ROW('Hygiene Data'!G156)))</f>
        <v/>
      </c>
      <c r="EC162" s="32" t="str">
        <f ca="true">+IF(OFFSET('Hygiene Data'!$G$14,0,10*ROW('Hygiene Data'!G156))="","",OFFSET('Hygiene Data'!$G$14,0,10*ROW('Hygiene Data'!G156)))</f>
        <v/>
      </c>
      <c r="ED162" s="32" t="str">
        <f ca="true">+IF(OFFSET('Hygiene Data'!$H$12,0,10*ROW('Hygiene Data'!H156))="","",OFFSET('Hygiene Data'!$H$12,0,10*ROW('Hygiene Data'!H156)))</f>
        <v/>
      </c>
      <c r="EE162" s="32" t="str">
        <f ca="true">+IF(OFFSET('Hygiene Data'!$H$13,0,10*ROW('Hygiene Data'!H156))="","",OFFSET('Hygiene Data'!$H$13,0,10*ROW('Hygiene Data'!H156)))</f>
        <v/>
      </c>
      <c r="EF162" s="32" t="str">
        <f ca="true">+IF(OFFSET('Hygiene Data'!$H$14,0,10*ROW('Hygiene Data'!H156))="","",OFFSET('Hygiene Data'!$H$14,0,10*ROW('Hygiene Data'!H156)))</f>
        <v/>
      </c>
    </row>
    <row r="163" x14ac:dyDescent="0.2">
      <c r="A163" s="55" t="str">
        <f ca="true">+IF(OFFSET('Water Data'!$B$1,0,10*ROW('Water Data'!B160))="","",OFFSET('Water Data'!$B$1,0,10*ROW('Water Data'!B160)))</f>
        <v/>
      </c>
      <c r="B163" s="55" t="str">
        <f ca="true">+IF(OFFSET('Water Data'!$A$3,0,10*ROW('Water Data'!A160))="","",OFFSET('Water Data'!$A$3,0,10*ROW('Water Data'!A160)))</f>
        <v/>
      </c>
      <c r="C163" s="55" t="str">
        <f ca="true">+IF(OFFSET('Water Data'!$C$3,0,10*ROW('Water Data'!C160))="","",OFFSET('Water Data'!$C$3,0,10*ROW('Water Data'!C160)))</f>
        <v/>
      </c>
      <c r="D163" s="243"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3"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3"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3"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3"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3"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3"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3"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3"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3"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3"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3"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3"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3"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3"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3"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3"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3"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4"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4"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4"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4"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4"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4"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4"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4"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4"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4"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4"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4"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4"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4"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4"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4"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4"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4"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4"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4"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4"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4"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4"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4"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4"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4"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4"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4"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4"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4"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5"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5"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5"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5"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5"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5"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5"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5"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5"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5"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5"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5"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5"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5"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5"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5"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5"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5"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2" t="str">
        <f ca="true">+IF(OFFSET('Water Data'!$C$28,0,10*ROW('Water Data'!C157))="","",OFFSET('Water Data'!$C$28,0,10*ROW('Water Data'!C157)))</f>
        <v/>
      </c>
      <c r="BT163" s="32" t="str">
        <f ca="true">+IF(OFFSET('Water Data'!$C$29,0,10*ROW('Water Data'!C157))="","",OFFSET('Water Data'!$C$29,0,10*ROW('Water Data'!C157)))</f>
        <v/>
      </c>
      <c r="BU163" s="32" t="str">
        <f ca="true">+IF(OFFSET('Water Data'!$C$30,0,10*ROW('Water Data'!C157))="","",OFFSET('Water Data'!$C$30,0,10*ROW('Water Data'!C157)))</f>
        <v/>
      </c>
      <c r="BV163" s="32" t="str">
        <f ca="true">+IF(OFFSET('Water Data'!$D$28,0,10*ROW('Water Data'!D157))="","",OFFSET('Water Data'!$D$28,0,10*ROW('Water Data'!D157)))</f>
        <v/>
      </c>
      <c r="BW163" s="32" t="str">
        <f ca="true">+IF(OFFSET('Water Data'!$D$29,0,10*ROW('Water Data'!D157))="","",OFFSET('Water Data'!$D$29,0,10*ROW('Water Data'!D157)))</f>
        <v/>
      </c>
      <c r="BX163" s="32" t="str">
        <f ca="true">+IF(OFFSET('Water Data'!$D$30,0,10*ROW('Water Data'!D157))="","",OFFSET('Water Data'!$D$30,0,10*ROW('Water Data'!D157)))</f>
        <v/>
      </c>
      <c r="BY163" s="32" t="str">
        <f ca="true">+IF(OFFSET('Water Data'!$E$28,0,10*ROW('Water Data'!E157))="","",OFFSET('Water Data'!$E$28,0,10*ROW('Water Data'!E157)))</f>
        <v/>
      </c>
      <c r="BZ163" s="32" t="str">
        <f ca="true">+IF(OFFSET('Water Data'!$E$29,0,10*ROW('Water Data'!E157))="","",OFFSET('Water Data'!$E$29,0,10*ROW('Water Data'!E157)))</f>
        <v/>
      </c>
      <c r="CA163" s="32" t="str">
        <f ca="true">+IF(OFFSET('Water Data'!$E$30,0,10*ROW('Water Data'!E157))="","",OFFSET('Water Data'!$E$30,0,10*ROW('Water Data'!E157)))</f>
        <v/>
      </c>
      <c r="CB163" s="32" t="str">
        <f ca="true">+IF(OFFSET('Water Data'!$F$28,0,10*ROW('Water Data'!F157))="","",OFFSET('Water Data'!$F$28,0,10*ROW('Water Data'!F157)))</f>
        <v/>
      </c>
      <c r="CC163" s="32" t="str">
        <f ca="true">+IF(OFFSET('Water Data'!$F$29,0,10*ROW('Water Data'!F157))="","",OFFSET('Water Data'!$F$29,0,10*ROW('Water Data'!F157)))</f>
        <v/>
      </c>
      <c r="CD163" s="32" t="str">
        <f ca="true">+IF(OFFSET('Water Data'!$F$30,0,10*ROW('Water Data'!F157))="","",OFFSET('Water Data'!$F$30,0,10*ROW('Water Data'!F157)))</f>
        <v/>
      </c>
      <c r="CE163" s="32" t="str">
        <f ca="true">+IF(OFFSET('Water Data'!$G$28,0,10*ROW('Water Data'!G157))="","",OFFSET('Water Data'!$G$28,0,10*ROW('Water Data'!G157)))</f>
        <v/>
      </c>
      <c r="CF163" s="32" t="str">
        <f ca="true">+IF(OFFSET('Water Data'!$G$29,0,10*ROW('Water Data'!G157))="","",OFFSET('Water Data'!$G$29,0,10*ROW('Water Data'!G157)))</f>
        <v/>
      </c>
      <c r="CG163" s="32" t="str">
        <f ca="true">+IF(OFFSET('Water Data'!$G$30,0,10*ROW('Water Data'!G157))="","",OFFSET('Water Data'!$G$30,0,10*ROW('Water Data'!G157)))</f>
        <v/>
      </c>
      <c r="CH163" s="32" t="str">
        <f ca="true">+IF(OFFSET('Water Data'!$H$28,0,10*ROW('Water Data'!H157))="","",OFFSET('Water Data'!$H$28,0,10*ROW('Water Data'!H157)))</f>
        <v/>
      </c>
      <c r="CI163" s="32" t="str">
        <f ca="true">+IF(OFFSET('Water Data'!$H$29,0,10*ROW('Water Data'!H157))="","",OFFSET('Water Data'!$H$29,0,10*ROW('Water Data'!H157)))</f>
        <v/>
      </c>
      <c r="CJ163" s="32" t="str">
        <f ca="true">+IF(OFFSET('Water Data'!$H$30,0,10*ROW('Water Data'!H157))="","",OFFSET('Water Data'!$H$30,0,10*ROW('Water Data'!H157)))</f>
        <v/>
      </c>
      <c r="CK163" s="32" t="str">
        <f ca="true">+IF(OFFSET('Sanitation Data'!$C$29,0,10*ROW('Sanitation Data'!C157))="","",OFFSET('Sanitation Data'!$C$29,0,10*ROW('Sanitation Data'!C157)))</f>
        <v/>
      </c>
      <c r="CL163" s="32" t="str">
        <f ca="true">+IF(OFFSET('Sanitation Data'!$C$30,0,10*ROW('Sanitation Data'!C157))="","",OFFSET('Sanitation Data'!$C$30,0,10*ROW('Sanitation Data'!C157)))</f>
        <v/>
      </c>
      <c r="CM163" s="32" t="str">
        <f ca="true">+IF(OFFSET('Sanitation Data'!$C$31,0,10*ROW('Sanitation Data'!C157))="","",OFFSET('Sanitation Data'!$C$31,0,10*ROW('Sanitation Data'!C157)))</f>
        <v/>
      </c>
      <c r="CN163" s="32" t="str">
        <f ca="true">+IF(OFFSET('Sanitation Data'!$C$32,0,10*ROW('Sanitation Data'!C157))="","",OFFSET('Sanitation Data'!$C$32,0,10*ROW('Sanitation Data'!C157)))</f>
        <v/>
      </c>
      <c r="CO163" s="32" t="str">
        <f ca="true">+IF(OFFSET('Sanitation Data'!$C$33,0,10*ROW('Sanitation Data'!C157))="","",OFFSET('Sanitation Data'!$C$33,0,10*ROW('Sanitation Data'!C157)))</f>
        <v/>
      </c>
      <c r="CP163" s="32" t="str">
        <f ca="true">+IF(OFFSET('Sanitation Data'!$D$29,0,10*ROW('Sanitation Data'!D157))="","",OFFSET('Sanitation Data'!$D$29,0,10*ROW('Sanitation Data'!D157)))</f>
        <v/>
      </c>
      <c r="CQ163" s="32" t="str">
        <f ca="true">+IF(OFFSET('Sanitation Data'!$D$30,0,10*ROW('Sanitation Data'!D157))="","",OFFSET('Sanitation Data'!$D$30,0,10*ROW('Sanitation Data'!D157)))</f>
        <v/>
      </c>
      <c r="CR163" s="32" t="str">
        <f ca="true">+IF(OFFSET('Sanitation Data'!$D$31,0,10*ROW('Sanitation Data'!D157))="","",OFFSET('Sanitation Data'!$D$31,0,10*ROW('Sanitation Data'!D157)))</f>
        <v/>
      </c>
      <c r="CS163" s="32" t="str">
        <f ca="true">+IF(OFFSET('Sanitation Data'!$D$32,0,10*ROW('Sanitation Data'!D157))="","",OFFSET('Sanitation Data'!$D$32,0,10*ROW('Sanitation Data'!D157)))</f>
        <v/>
      </c>
      <c r="CT163" s="32" t="str">
        <f ca="true">+IF(OFFSET('Sanitation Data'!$D$33,0,10*ROW('Sanitation Data'!D157))="","",OFFSET('Sanitation Data'!$D$33,0,10*ROW('Sanitation Data'!D157)))</f>
        <v/>
      </c>
      <c r="CU163" s="32" t="str">
        <f ca="true">+IF(OFFSET('Sanitation Data'!$E$29,0,10*ROW('Sanitation Data'!E157))="","",OFFSET('Sanitation Data'!$E$29,0,10*ROW('Sanitation Data'!E157)))</f>
        <v/>
      </c>
      <c r="CV163" s="32" t="str">
        <f ca="true">+IF(OFFSET('Sanitation Data'!$E$30,0,10*ROW('Sanitation Data'!E157))="","",OFFSET('Sanitation Data'!$E$30,0,10*ROW('Sanitation Data'!E157)))</f>
        <v/>
      </c>
      <c r="CW163" s="32" t="str">
        <f ca="true">+IF(OFFSET('Sanitation Data'!$E$31,0,10*ROW('Sanitation Data'!E157))="","",OFFSET('Sanitation Data'!$E$31,0,10*ROW('Sanitation Data'!E157)))</f>
        <v/>
      </c>
      <c r="CX163" s="32" t="str">
        <f ca="true">+IF(OFFSET('Sanitation Data'!$E$32,0,10*ROW('Sanitation Data'!E157))="","",OFFSET('Sanitation Data'!$E$32,0,10*ROW('Sanitation Data'!E157)))</f>
        <v/>
      </c>
      <c r="CY163" s="32" t="str">
        <f ca="true">+IF(OFFSET('Sanitation Data'!$E$33,0,10*ROW('Sanitation Data'!E157))="","",OFFSET('Sanitation Data'!$E$33,0,10*ROW('Sanitation Data'!E157)))</f>
        <v/>
      </c>
      <c r="CZ163" s="32" t="str">
        <f ca="true">+IF(OFFSET('Sanitation Data'!$F$29,0,10*ROW('Sanitation Data'!F157))="","",OFFSET('Sanitation Data'!$F$29,0,10*ROW('Sanitation Data'!F157)))</f>
        <v/>
      </c>
      <c r="DA163" s="32" t="str">
        <f ca="true">+IF(OFFSET('Sanitation Data'!$F$30,0,10*ROW('Sanitation Data'!F157))="","",OFFSET('Sanitation Data'!$F$30,0,10*ROW('Sanitation Data'!F157)))</f>
        <v/>
      </c>
      <c r="DB163" s="32" t="str">
        <f ca="true">+IF(OFFSET('Sanitation Data'!$F$31,0,10*ROW('Sanitation Data'!F157))="","",OFFSET('Sanitation Data'!$F$31,0,10*ROW('Sanitation Data'!F157)))</f>
        <v/>
      </c>
      <c r="DC163" s="32" t="str">
        <f ca="true">+IF(OFFSET('Sanitation Data'!$F$32,0,10*ROW('Sanitation Data'!F157))="","",OFFSET('Sanitation Data'!$F$32,0,10*ROW('Sanitation Data'!F157)))</f>
        <v/>
      </c>
      <c r="DD163" s="32" t="str">
        <f ca="true">+IF(OFFSET('Sanitation Data'!$F$33,0,10*ROW('Sanitation Data'!F157))="","",OFFSET('Sanitation Data'!$F$33,0,10*ROW('Sanitation Data'!F157)))</f>
        <v/>
      </c>
      <c r="DE163" s="32" t="str">
        <f ca="true">+IF(OFFSET('Sanitation Data'!$G$29,0,10*ROW('Sanitation Data'!G157))="","",OFFSET('Sanitation Data'!$G$29,0,10*ROW('Sanitation Data'!G157)))</f>
        <v/>
      </c>
      <c r="DF163" s="32" t="str">
        <f ca="true">+IF(OFFSET('Sanitation Data'!$G$30,0,10*ROW('Sanitation Data'!G157))="","",OFFSET('Sanitation Data'!$G$30,0,10*ROW('Sanitation Data'!G157)))</f>
        <v/>
      </c>
      <c r="DG163" s="32" t="str">
        <f ca="true">+IF(OFFSET('Sanitation Data'!$G$31,0,10*ROW('Sanitation Data'!G157))="","",OFFSET('Sanitation Data'!$G$31,0,10*ROW('Sanitation Data'!G157)))</f>
        <v/>
      </c>
      <c r="DH163" s="32" t="str">
        <f ca="true">+IF(OFFSET('Sanitation Data'!$G$32,0,10*ROW('Sanitation Data'!G157))="","",OFFSET('Sanitation Data'!$G$32,0,10*ROW('Sanitation Data'!G157)))</f>
        <v/>
      </c>
      <c r="DI163" s="32" t="str">
        <f ca="true">+IF(OFFSET('Sanitation Data'!$G$33,0,10*ROW('Sanitation Data'!G157))="","",OFFSET('Sanitation Data'!$G$33,0,10*ROW('Sanitation Data'!G157)))</f>
        <v/>
      </c>
      <c r="DJ163" s="32" t="str">
        <f ca="true">+IF(OFFSET('Sanitation Data'!$H$29,0,10*ROW('Sanitation Data'!H157))="","",OFFSET('Sanitation Data'!$H$29,0,10*ROW('Sanitation Data'!H157)))</f>
        <v/>
      </c>
      <c r="DK163" s="32" t="str">
        <f ca="true">+IF(OFFSET('Sanitation Data'!$H$30,0,10*ROW('Sanitation Data'!H157))="","",OFFSET('Sanitation Data'!$H$30,0,10*ROW('Sanitation Data'!H157)))</f>
        <v/>
      </c>
      <c r="DL163" s="32" t="str">
        <f ca="true">+IF(OFFSET('Sanitation Data'!$H$31,0,10*ROW('Sanitation Data'!H157))="","",OFFSET('Sanitation Data'!$H$31,0,10*ROW('Sanitation Data'!H157)))</f>
        <v/>
      </c>
      <c r="DM163" s="32" t="str">
        <f ca="true">+IF(OFFSET('Sanitation Data'!$H$32,0,10*ROW('Sanitation Data'!H157))="","",OFFSET('Sanitation Data'!$H$32,0,10*ROW('Sanitation Data'!H157)))</f>
        <v/>
      </c>
      <c r="DN163" s="32" t="str">
        <f ca="true">+IF(OFFSET('Sanitation Data'!$H$33,0,10*ROW('Sanitation Data'!H157))="","",OFFSET('Sanitation Data'!$H$33,0,10*ROW('Sanitation Data'!H157)))</f>
        <v/>
      </c>
      <c r="DO163" s="32" t="str">
        <f ca="true">+IF(OFFSET('Hygiene Data'!$C$12,0,10*ROW('Hygiene Data'!C157))="","",OFFSET('Hygiene Data'!$C$12,0,10*ROW('Hygiene Data'!C157)))</f>
        <v/>
      </c>
      <c r="DP163" s="32" t="str">
        <f ca="true">+IF(OFFSET('Hygiene Data'!$C$13,0,10*ROW('Hygiene Data'!C157))="","",OFFSET('Hygiene Data'!$C$13,0,10*ROW('Hygiene Data'!C157)))</f>
        <v/>
      </c>
      <c r="DQ163" s="32" t="str">
        <f ca="true">+IF(OFFSET('Hygiene Data'!$C$14,0,10*ROW('Hygiene Data'!C157))="","",OFFSET('Hygiene Data'!$C$14,0,10*ROW('Hygiene Data'!C157)))</f>
        <v/>
      </c>
      <c r="DR163" s="32" t="str">
        <f ca="true">+IF(OFFSET('Hygiene Data'!$D$12,0,10*ROW('Hygiene Data'!D157))="","",OFFSET('Hygiene Data'!$D$12,0,10*ROW('Hygiene Data'!D157)))</f>
        <v/>
      </c>
      <c r="DS163" s="32" t="str">
        <f ca="true">+IF(OFFSET('Hygiene Data'!$D$13,0,10*ROW('Hygiene Data'!D157))="","",OFFSET('Hygiene Data'!$D$13,0,10*ROW('Hygiene Data'!D157)))</f>
        <v/>
      </c>
      <c r="DT163" s="32" t="str">
        <f ca="true">+IF(OFFSET('Hygiene Data'!$D$14,0,10*ROW('Hygiene Data'!D157))="","",OFFSET('Hygiene Data'!$D$14,0,10*ROW('Hygiene Data'!D157)))</f>
        <v/>
      </c>
      <c r="DU163" s="32" t="str">
        <f ca="true">+IF(OFFSET('Hygiene Data'!$E$12,0,10*ROW('Hygiene Data'!E157))="","",OFFSET('Hygiene Data'!$E$12,0,10*ROW('Hygiene Data'!E157)))</f>
        <v/>
      </c>
      <c r="DV163" s="32" t="str">
        <f ca="true">+IF(OFFSET('Hygiene Data'!$E$13,0,10*ROW('Hygiene Data'!E157))="","",OFFSET('Hygiene Data'!$E$13,0,10*ROW('Hygiene Data'!E157)))</f>
        <v/>
      </c>
      <c r="DW163" s="32" t="str">
        <f ca="true">+IF(OFFSET('Hygiene Data'!$E$14,0,10*ROW('Hygiene Data'!E157))="","",OFFSET('Hygiene Data'!$E$14,0,10*ROW('Hygiene Data'!E157)))</f>
        <v/>
      </c>
      <c r="DX163" s="32" t="str">
        <f ca="true">+IF(OFFSET('Hygiene Data'!$F$12,0,10*ROW('Hygiene Data'!F157))="","",OFFSET('Hygiene Data'!$F$12,0,10*ROW('Hygiene Data'!F157)))</f>
        <v/>
      </c>
      <c r="DY163" s="32" t="str">
        <f ca="true">+IF(OFFSET('Hygiene Data'!$F$13,0,10*ROW('Hygiene Data'!F157))="","",OFFSET('Hygiene Data'!$F$13,0,10*ROW('Hygiene Data'!F157)))</f>
        <v/>
      </c>
      <c r="DZ163" s="32" t="str">
        <f ca="true">+IF(OFFSET('Hygiene Data'!$F$14,0,10*ROW('Hygiene Data'!F157))="","",OFFSET('Hygiene Data'!$F$14,0,10*ROW('Hygiene Data'!F157)))</f>
        <v/>
      </c>
      <c r="EA163" s="32" t="str">
        <f ca="true">+IF(OFFSET('Hygiene Data'!$G$12,0,10*ROW('Hygiene Data'!G157))="","",OFFSET('Hygiene Data'!$G$12,0,10*ROW('Hygiene Data'!G157)))</f>
        <v/>
      </c>
      <c r="EB163" s="32" t="str">
        <f ca="true">+IF(OFFSET('Hygiene Data'!$G$13,0,10*ROW('Hygiene Data'!G157))="","",OFFSET('Hygiene Data'!$G$13,0,10*ROW('Hygiene Data'!G157)))</f>
        <v/>
      </c>
      <c r="EC163" s="32" t="str">
        <f ca="true">+IF(OFFSET('Hygiene Data'!$G$14,0,10*ROW('Hygiene Data'!G157))="","",OFFSET('Hygiene Data'!$G$14,0,10*ROW('Hygiene Data'!G157)))</f>
        <v/>
      </c>
      <c r="ED163" s="32" t="str">
        <f ca="true">+IF(OFFSET('Hygiene Data'!$H$12,0,10*ROW('Hygiene Data'!H157))="","",OFFSET('Hygiene Data'!$H$12,0,10*ROW('Hygiene Data'!H157)))</f>
        <v/>
      </c>
      <c r="EE163" s="32" t="str">
        <f ca="true">+IF(OFFSET('Hygiene Data'!$H$13,0,10*ROW('Hygiene Data'!H157))="","",OFFSET('Hygiene Data'!$H$13,0,10*ROW('Hygiene Data'!H157)))</f>
        <v/>
      </c>
      <c r="EF163" s="32" t="str">
        <f ca="true">+IF(OFFSET('Hygiene Data'!$H$14,0,10*ROW('Hygiene Data'!H157))="","",OFFSET('Hygiene Data'!$H$14,0,10*ROW('Hygiene Data'!H157)))</f>
        <v/>
      </c>
    </row>
    <row r="164" x14ac:dyDescent="0.2">
      <c r="A164" s="55" t="str">
        <f ca="true">+IF(OFFSET('Water Data'!$B$1,0,10*ROW('Water Data'!B161))="","",OFFSET('Water Data'!$B$1,0,10*ROW('Water Data'!B161)))</f>
        <v/>
      </c>
      <c r="B164" s="55" t="str">
        <f ca="true">+IF(OFFSET('Water Data'!$A$3,0,10*ROW('Water Data'!A161))="","",OFFSET('Water Data'!$A$3,0,10*ROW('Water Data'!A161)))</f>
        <v/>
      </c>
      <c r="C164" s="55" t="str">
        <f ca="true">+IF(OFFSET('Water Data'!$C$3,0,10*ROW('Water Data'!C161))="","",OFFSET('Water Data'!$C$3,0,10*ROW('Water Data'!C161)))</f>
        <v/>
      </c>
      <c r="D164" s="243"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3"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3"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3"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3"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3"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3"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3"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3"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3"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3"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3"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3"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3"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3"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3"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3"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3"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4"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4"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4"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4"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4"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4"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4"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4"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4"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4"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4"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4"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4"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4"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4"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4"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4"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4"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4"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4"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4"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4"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4"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4"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4"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4"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4"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4"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4"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4"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5"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5"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5"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5"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5"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5"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5"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5"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5"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5"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5"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5"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5"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5"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5"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5"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5"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5"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2" t="str">
        <f ca="true">+IF(OFFSET('Water Data'!$C$28,0,10*ROW('Water Data'!C158))="","",OFFSET('Water Data'!$C$28,0,10*ROW('Water Data'!C158)))</f>
        <v/>
      </c>
      <c r="BT164" s="32" t="str">
        <f ca="true">+IF(OFFSET('Water Data'!$C$29,0,10*ROW('Water Data'!C158))="","",OFFSET('Water Data'!$C$29,0,10*ROW('Water Data'!C158)))</f>
        <v/>
      </c>
      <c r="BU164" s="32" t="str">
        <f ca="true">+IF(OFFSET('Water Data'!$C$30,0,10*ROW('Water Data'!C158))="","",OFFSET('Water Data'!$C$30,0,10*ROW('Water Data'!C158)))</f>
        <v/>
      </c>
      <c r="BV164" s="32" t="str">
        <f ca="true">+IF(OFFSET('Water Data'!$D$28,0,10*ROW('Water Data'!D158))="","",OFFSET('Water Data'!$D$28,0,10*ROW('Water Data'!D158)))</f>
        <v/>
      </c>
      <c r="BW164" s="32" t="str">
        <f ca="true">+IF(OFFSET('Water Data'!$D$29,0,10*ROW('Water Data'!D158))="","",OFFSET('Water Data'!$D$29,0,10*ROW('Water Data'!D158)))</f>
        <v/>
      </c>
      <c r="BX164" s="32" t="str">
        <f ca="true">+IF(OFFSET('Water Data'!$D$30,0,10*ROW('Water Data'!D158))="","",OFFSET('Water Data'!$D$30,0,10*ROW('Water Data'!D158)))</f>
        <v/>
      </c>
      <c r="BY164" s="32" t="str">
        <f ca="true">+IF(OFFSET('Water Data'!$E$28,0,10*ROW('Water Data'!E158))="","",OFFSET('Water Data'!$E$28,0,10*ROW('Water Data'!E158)))</f>
        <v/>
      </c>
      <c r="BZ164" s="32" t="str">
        <f ca="true">+IF(OFFSET('Water Data'!$E$29,0,10*ROW('Water Data'!E158))="","",OFFSET('Water Data'!$E$29,0,10*ROW('Water Data'!E158)))</f>
        <v/>
      </c>
      <c r="CA164" s="32" t="str">
        <f ca="true">+IF(OFFSET('Water Data'!$E$30,0,10*ROW('Water Data'!E158))="","",OFFSET('Water Data'!$E$30,0,10*ROW('Water Data'!E158)))</f>
        <v/>
      </c>
      <c r="CB164" s="32" t="str">
        <f ca="true">+IF(OFFSET('Water Data'!$F$28,0,10*ROW('Water Data'!F158))="","",OFFSET('Water Data'!$F$28,0,10*ROW('Water Data'!F158)))</f>
        <v/>
      </c>
      <c r="CC164" s="32" t="str">
        <f ca="true">+IF(OFFSET('Water Data'!$F$29,0,10*ROW('Water Data'!F158))="","",OFFSET('Water Data'!$F$29,0,10*ROW('Water Data'!F158)))</f>
        <v/>
      </c>
      <c r="CD164" s="32" t="str">
        <f ca="true">+IF(OFFSET('Water Data'!$F$30,0,10*ROW('Water Data'!F158))="","",OFFSET('Water Data'!$F$30,0,10*ROW('Water Data'!F158)))</f>
        <v/>
      </c>
      <c r="CE164" s="32" t="str">
        <f ca="true">+IF(OFFSET('Water Data'!$G$28,0,10*ROW('Water Data'!G158))="","",OFFSET('Water Data'!$G$28,0,10*ROW('Water Data'!G158)))</f>
        <v/>
      </c>
      <c r="CF164" s="32" t="str">
        <f ca="true">+IF(OFFSET('Water Data'!$G$29,0,10*ROW('Water Data'!G158))="","",OFFSET('Water Data'!$G$29,0,10*ROW('Water Data'!G158)))</f>
        <v/>
      </c>
      <c r="CG164" s="32" t="str">
        <f ca="true">+IF(OFFSET('Water Data'!$G$30,0,10*ROW('Water Data'!G158))="","",OFFSET('Water Data'!$G$30,0,10*ROW('Water Data'!G158)))</f>
        <v/>
      </c>
      <c r="CH164" s="32" t="str">
        <f ca="true">+IF(OFFSET('Water Data'!$H$28,0,10*ROW('Water Data'!H158))="","",OFFSET('Water Data'!$H$28,0,10*ROW('Water Data'!H158)))</f>
        <v/>
      </c>
      <c r="CI164" s="32" t="str">
        <f ca="true">+IF(OFFSET('Water Data'!$H$29,0,10*ROW('Water Data'!H158))="","",OFFSET('Water Data'!$H$29,0,10*ROW('Water Data'!H158)))</f>
        <v/>
      </c>
      <c r="CJ164" s="32" t="str">
        <f ca="true">+IF(OFFSET('Water Data'!$H$30,0,10*ROW('Water Data'!H158))="","",OFFSET('Water Data'!$H$30,0,10*ROW('Water Data'!H158)))</f>
        <v/>
      </c>
      <c r="CK164" s="32" t="str">
        <f ca="true">+IF(OFFSET('Sanitation Data'!$C$29,0,10*ROW('Sanitation Data'!C158))="","",OFFSET('Sanitation Data'!$C$29,0,10*ROW('Sanitation Data'!C158)))</f>
        <v/>
      </c>
      <c r="CL164" s="32" t="str">
        <f ca="true">+IF(OFFSET('Sanitation Data'!$C$30,0,10*ROW('Sanitation Data'!C158))="","",OFFSET('Sanitation Data'!$C$30,0,10*ROW('Sanitation Data'!C158)))</f>
        <v/>
      </c>
      <c r="CM164" s="32" t="str">
        <f ca="true">+IF(OFFSET('Sanitation Data'!$C$31,0,10*ROW('Sanitation Data'!C158))="","",OFFSET('Sanitation Data'!$C$31,0,10*ROW('Sanitation Data'!C158)))</f>
        <v/>
      </c>
      <c r="CN164" s="32" t="str">
        <f ca="true">+IF(OFFSET('Sanitation Data'!$C$32,0,10*ROW('Sanitation Data'!C158))="","",OFFSET('Sanitation Data'!$C$32,0,10*ROW('Sanitation Data'!C158)))</f>
        <v/>
      </c>
      <c r="CO164" s="32" t="str">
        <f ca="true">+IF(OFFSET('Sanitation Data'!$C$33,0,10*ROW('Sanitation Data'!C158))="","",OFFSET('Sanitation Data'!$C$33,0,10*ROW('Sanitation Data'!C158)))</f>
        <v/>
      </c>
      <c r="CP164" s="32" t="str">
        <f ca="true">+IF(OFFSET('Sanitation Data'!$D$29,0,10*ROW('Sanitation Data'!D158))="","",OFFSET('Sanitation Data'!$D$29,0,10*ROW('Sanitation Data'!D158)))</f>
        <v/>
      </c>
      <c r="CQ164" s="32" t="str">
        <f ca="true">+IF(OFFSET('Sanitation Data'!$D$30,0,10*ROW('Sanitation Data'!D158))="","",OFFSET('Sanitation Data'!$D$30,0,10*ROW('Sanitation Data'!D158)))</f>
        <v/>
      </c>
      <c r="CR164" s="32" t="str">
        <f ca="true">+IF(OFFSET('Sanitation Data'!$D$31,0,10*ROW('Sanitation Data'!D158))="","",OFFSET('Sanitation Data'!$D$31,0,10*ROW('Sanitation Data'!D158)))</f>
        <v/>
      </c>
      <c r="CS164" s="32" t="str">
        <f ca="true">+IF(OFFSET('Sanitation Data'!$D$32,0,10*ROW('Sanitation Data'!D158))="","",OFFSET('Sanitation Data'!$D$32,0,10*ROW('Sanitation Data'!D158)))</f>
        <v/>
      </c>
      <c r="CT164" s="32" t="str">
        <f ca="true">+IF(OFFSET('Sanitation Data'!$D$33,0,10*ROW('Sanitation Data'!D158))="","",OFFSET('Sanitation Data'!$D$33,0,10*ROW('Sanitation Data'!D158)))</f>
        <v/>
      </c>
      <c r="CU164" s="32" t="str">
        <f ca="true">+IF(OFFSET('Sanitation Data'!$E$29,0,10*ROW('Sanitation Data'!E158))="","",OFFSET('Sanitation Data'!$E$29,0,10*ROW('Sanitation Data'!E158)))</f>
        <v/>
      </c>
      <c r="CV164" s="32" t="str">
        <f ca="true">+IF(OFFSET('Sanitation Data'!$E$30,0,10*ROW('Sanitation Data'!E158))="","",OFFSET('Sanitation Data'!$E$30,0,10*ROW('Sanitation Data'!E158)))</f>
        <v/>
      </c>
      <c r="CW164" s="32" t="str">
        <f ca="true">+IF(OFFSET('Sanitation Data'!$E$31,0,10*ROW('Sanitation Data'!E158))="","",OFFSET('Sanitation Data'!$E$31,0,10*ROW('Sanitation Data'!E158)))</f>
        <v/>
      </c>
      <c r="CX164" s="32" t="str">
        <f ca="true">+IF(OFFSET('Sanitation Data'!$E$32,0,10*ROW('Sanitation Data'!E158))="","",OFFSET('Sanitation Data'!$E$32,0,10*ROW('Sanitation Data'!E158)))</f>
        <v/>
      </c>
      <c r="CY164" s="32" t="str">
        <f ca="true">+IF(OFFSET('Sanitation Data'!$E$33,0,10*ROW('Sanitation Data'!E158))="","",OFFSET('Sanitation Data'!$E$33,0,10*ROW('Sanitation Data'!E158)))</f>
        <v/>
      </c>
      <c r="CZ164" s="32" t="str">
        <f ca="true">+IF(OFFSET('Sanitation Data'!$F$29,0,10*ROW('Sanitation Data'!F158))="","",OFFSET('Sanitation Data'!$F$29,0,10*ROW('Sanitation Data'!F158)))</f>
        <v/>
      </c>
      <c r="DA164" s="32" t="str">
        <f ca="true">+IF(OFFSET('Sanitation Data'!$F$30,0,10*ROW('Sanitation Data'!F158))="","",OFFSET('Sanitation Data'!$F$30,0,10*ROW('Sanitation Data'!F158)))</f>
        <v/>
      </c>
      <c r="DB164" s="32" t="str">
        <f ca="true">+IF(OFFSET('Sanitation Data'!$F$31,0,10*ROW('Sanitation Data'!F158))="","",OFFSET('Sanitation Data'!$F$31,0,10*ROW('Sanitation Data'!F158)))</f>
        <v/>
      </c>
      <c r="DC164" s="32" t="str">
        <f ca="true">+IF(OFFSET('Sanitation Data'!$F$32,0,10*ROW('Sanitation Data'!F158))="","",OFFSET('Sanitation Data'!$F$32,0,10*ROW('Sanitation Data'!F158)))</f>
        <v/>
      </c>
      <c r="DD164" s="32" t="str">
        <f ca="true">+IF(OFFSET('Sanitation Data'!$F$33,0,10*ROW('Sanitation Data'!F158))="","",OFFSET('Sanitation Data'!$F$33,0,10*ROW('Sanitation Data'!F158)))</f>
        <v/>
      </c>
      <c r="DE164" s="32" t="str">
        <f ca="true">+IF(OFFSET('Sanitation Data'!$G$29,0,10*ROW('Sanitation Data'!G158))="","",OFFSET('Sanitation Data'!$G$29,0,10*ROW('Sanitation Data'!G158)))</f>
        <v/>
      </c>
      <c r="DF164" s="32" t="str">
        <f ca="true">+IF(OFFSET('Sanitation Data'!$G$30,0,10*ROW('Sanitation Data'!G158))="","",OFFSET('Sanitation Data'!$G$30,0,10*ROW('Sanitation Data'!G158)))</f>
        <v/>
      </c>
      <c r="DG164" s="32" t="str">
        <f ca="true">+IF(OFFSET('Sanitation Data'!$G$31,0,10*ROW('Sanitation Data'!G158))="","",OFFSET('Sanitation Data'!$G$31,0,10*ROW('Sanitation Data'!G158)))</f>
        <v/>
      </c>
      <c r="DH164" s="32" t="str">
        <f ca="true">+IF(OFFSET('Sanitation Data'!$G$32,0,10*ROW('Sanitation Data'!G158))="","",OFFSET('Sanitation Data'!$G$32,0,10*ROW('Sanitation Data'!G158)))</f>
        <v/>
      </c>
      <c r="DI164" s="32" t="str">
        <f ca="true">+IF(OFFSET('Sanitation Data'!$G$33,0,10*ROW('Sanitation Data'!G158))="","",OFFSET('Sanitation Data'!$G$33,0,10*ROW('Sanitation Data'!G158)))</f>
        <v/>
      </c>
      <c r="DJ164" s="32" t="str">
        <f ca="true">+IF(OFFSET('Sanitation Data'!$H$29,0,10*ROW('Sanitation Data'!H158))="","",OFFSET('Sanitation Data'!$H$29,0,10*ROW('Sanitation Data'!H158)))</f>
        <v/>
      </c>
      <c r="DK164" s="32" t="str">
        <f ca="true">+IF(OFFSET('Sanitation Data'!$H$30,0,10*ROW('Sanitation Data'!H158))="","",OFFSET('Sanitation Data'!$H$30,0,10*ROW('Sanitation Data'!H158)))</f>
        <v/>
      </c>
      <c r="DL164" s="32" t="str">
        <f ca="true">+IF(OFFSET('Sanitation Data'!$H$31,0,10*ROW('Sanitation Data'!H158))="","",OFFSET('Sanitation Data'!$H$31,0,10*ROW('Sanitation Data'!H158)))</f>
        <v/>
      </c>
      <c r="DM164" s="32" t="str">
        <f ca="true">+IF(OFFSET('Sanitation Data'!$H$32,0,10*ROW('Sanitation Data'!H158))="","",OFFSET('Sanitation Data'!$H$32,0,10*ROW('Sanitation Data'!H158)))</f>
        <v/>
      </c>
      <c r="DN164" s="32" t="str">
        <f ca="true">+IF(OFFSET('Sanitation Data'!$H$33,0,10*ROW('Sanitation Data'!H158))="","",OFFSET('Sanitation Data'!$H$33,0,10*ROW('Sanitation Data'!H158)))</f>
        <v/>
      </c>
      <c r="DO164" s="32" t="str">
        <f ca="true">+IF(OFFSET('Hygiene Data'!$C$12,0,10*ROW('Hygiene Data'!C158))="","",OFFSET('Hygiene Data'!$C$12,0,10*ROW('Hygiene Data'!C158)))</f>
        <v/>
      </c>
      <c r="DP164" s="32" t="str">
        <f ca="true">+IF(OFFSET('Hygiene Data'!$C$13,0,10*ROW('Hygiene Data'!C158))="","",OFFSET('Hygiene Data'!$C$13,0,10*ROW('Hygiene Data'!C158)))</f>
        <v/>
      </c>
      <c r="DQ164" s="32" t="str">
        <f ca="true">+IF(OFFSET('Hygiene Data'!$C$14,0,10*ROW('Hygiene Data'!C158))="","",OFFSET('Hygiene Data'!$C$14,0,10*ROW('Hygiene Data'!C158)))</f>
        <v/>
      </c>
      <c r="DR164" s="32" t="str">
        <f ca="true">+IF(OFFSET('Hygiene Data'!$D$12,0,10*ROW('Hygiene Data'!D158))="","",OFFSET('Hygiene Data'!$D$12,0,10*ROW('Hygiene Data'!D158)))</f>
        <v/>
      </c>
      <c r="DS164" s="32" t="str">
        <f ca="true">+IF(OFFSET('Hygiene Data'!$D$13,0,10*ROW('Hygiene Data'!D158))="","",OFFSET('Hygiene Data'!$D$13,0,10*ROW('Hygiene Data'!D158)))</f>
        <v/>
      </c>
      <c r="DT164" s="32" t="str">
        <f ca="true">+IF(OFFSET('Hygiene Data'!$D$14,0,10*ROW('Hygiene Data'!D158))="","",OFFSET('Hygiene Data'!$D$14,0,10*ROW('Hygiene Data'!D158)))</f>
        <v/>
      </c>
      <c r="DU164" s="32" t="str">
        <f ca="true">+IF(OFFSET('Hygiene Data'!$E$12,0,10*ROW('Hygiene Data'!E158))="","",OFFSET('Hygiene Data'!$E$12,0,10*ROW('Hygiene Data'!E158)))</f>
        <v/>
      </c>
      <c r="DV164" s="32" t="str">
        <f ca="true">+IF(OFFSET('Hygiene Data'!$E$13,0,10*ROW('Hygiene Data'!E158))="","",OFFSET('Hygiene Data'!$E$13,0,10*ROW('Hygiene Data'!E158)))</f>
        <v/>
      </c>
      <c r="DW164" s="32" t="str">
        <f ca="true">+IF(OFFSET('Hygiene Data'!$E$14,0,10*ROW('Hygiene Data'!E158))="","",OFFSET('Hygiene Data'!$E$14,0,10*ROW('Hygiene Data'!E158)))</f>
        <v/>
      </c>
      <c r="DX164" s="32" t="str">
        <f ca="true">+IF(OFFSET('Hygiene Data'!$F$12,0,10*ROW('Hygiene Data'!F158))="","",OFFSET('Hygiene Data'!$F$12,0,10*ROW('Hygiene Data'!F158)))</f>
        <v/>
      </c>
      <c r="DY164" s="32" t="str">
        <f ca="true">+IF(OFFSET('Hygiene Data'!$F$13,0,10*ROW('Hygiene Data'!F158))="","",OFFSET('Hygiene Data'!$F$13,0,10*ROW('Hygiene Data'!F158)))</f>
        <v/>
      </c>
      <c r="DZ164" s="32" t="str">
        <f ca="true">+IF(OFFSET('Hygiene Data'!$F$14,0,10*ROW('Hygiene Data'!F158))="","",OFFSET('Hygiene Data'!$F$14,0,10*ROW('Hygiene Data'!F158)))</f>
        <v/>
      </c>
      <c r="EA164" s="32" t="str">
        <f ca="true">+IF(OFFSET('Hygiene Data'!$G$12,0,10*ROW('Hygiene Data'!G158))="","",OFFSET('Hygiene Data'!$G$12,0,10*ROW('Hygiene Data'!G158)))</f>
        <v/>
      </c>
      <c r="EB164" s="32" t="str">
        <f ca="true">+IF(OFFSET('Hygiene Data'!$G$13,0,10*ROW('Hygiene Data'!G158))="","",OFFSET('Hygiene Data'!$G$13,0,10*ROW('Hygiene Data'!G158)))</f>
        <v/>
      </c>
      <c r="EC164" s="32" t="str">
        <f ca="true">+IF(OFFSET('Hygiene Data'!$G$14,0,10*ROW('Hygiene Data'!G158))="","",OFFSET('Hygiene Data'!$G$14,0,10*ROW('Hygiene Data'!G158)))</f>
        <v/>
      </c>
      <c r="ED164" s="32" t="str">
        <f ca="true">+IF(OFFSET('Hygiene Data'!$H$12,0,10*ROW('Hygiene Data'!H158))="","",OFFSET('Hygiene Data'!$H$12,0,10*ROW('Hygiene Data'!H158)))</f>
        <v/>
      </c>
      <c r="EE164" s="32" t="str">
        <f ca="true">+IF(OFFSET('Hygiene Data'!$H$13,0,10*ROW('Hygiene Data'!H158))="","",OFFSET('Hygiene Data'!$H$13,0,10*ROW('Hygiene Data'!H158)))</f>
        <v/>
      </c>
      <c r="EF164" s="32" t="str">
        <f ca="true">+IF(OFFSET('Hygiene Data'!$H$14,0,10*ROW('Hygiene Data'!H158))="","",OFFSET('Hygiene Data'!$H$14,0,10*ROW('Hygiene Data'!H158)))</f>
        <v/>
      </c>
    </row>
    <row r="165" x14ac:dyDescent="0.2">
      <c r="A165" s="55" t="str">
        <f ca="true">+IF(OFFSET('Water Data'!$B$1,0,10*ROW('Water Data'!B162))="","",OFFSET('Water Data'!$B$1,0,10*ROW('Water Data'!B162)))</f>
        <v/>
      </c>
      <c r="B165" s="55" t="str">
        <f ca="true">+IF(OFFSET('Water Data'!$A$3,0,10*ROW('Water Data'!A162))="","",OFFSET('Water Data'!$A$3,0,10*ROW('Water Data'!A162)))</f>
        <v/>
      </c>
      <c r="C165" s="55" t="str">
        <f ca="true">+IF(OFFSET('Water Data'!$C$3,0,10*ROW('Water Data'!C162))="","",OFFSET('Water Data'!$C$3,0,10*ROW('Water Data'!C162)))</f>
        <v/>
      </c>
      <c r="D165" s="243"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3"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3"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3"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3"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3"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3"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3"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3"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3"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3"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3"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3"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3"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3"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3"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3"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3"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4"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4"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4"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4"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4"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4"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4"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4"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4"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4"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4"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4"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4"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4"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4"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4"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4"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4"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4"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4"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4"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4"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4"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4"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4"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4"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4"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4"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4"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4"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5"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5"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5"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5"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5"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5"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5"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5"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5"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5"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5"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5"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5"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5"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5"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5"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5"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5"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2" t="str">
        <f ca="true">+IF(OFFSET('Water Data'!$C$28,0,10*ROW('Water Data'!C159))="","",OFFSET('Water Data'!$C$28,0,10*ROW('Water Data'!C159)))</f>
        <v/>
      </c>
      <c r="BT165" s="32" t="str">
        <f ca="true">+IF(OFFSET('Water Data'!$C$29,0,10*ROW('Water Data'!C159))="","",OFFSET('Water Data'!$C$29,0,10*ROW('Water Data'!C159)))</f>
        <v/>
      </c>
      <c r="BU165" s="32" t="str">
        <f ca="true">+IF(OFFSET('Water Data'!$C$30,0,10*ROW('Water Data'!C159))="","",OFFSET('Water Data'!$C$30,0,10*ROW('Water Data'!C159)))</f>
        <v/>
      </c>
      <c r="BV165" s="32" t="str">
        <f ca="true">+IF(OFFSET('Water Data'!$D$28,0,10*ROW('Water Data'!D159))="","",OFFSET('Water Data'!$D$28,0,10*ROW('Water Data'!D159)))</f>
        <v/>
      </c>
      <c r="BW165" s="32" t="str">
        <f ca="true">+IF(OFFSET('Water Data'!$D$29,0,10*ROW('Water Data'!D159))="","",OFFSET('Water Data'!$D$29,0,10*ROW('Water Data'!D159)))</f>
        <v/>
      </c>
      <c r="BX165" s="32" t="str">
        <f ca="true">+IF(OFFSET('Water Data'!$D$30,0,10*ROW('Water Data'!D159))="","",OFFSET('Water Data'!$D$30,0,10*ROW('Water Data'!D159)))</f>
        <v/>
      </c>
      <c r="BY165" s="32" t="str">
        <f ca="true">+IF(OFFSET('Water Data'!$E$28,0,10*ROW('Water Data'!E159))="","",OFFSET('Water Data'!$E$28,0,10*ROW('Water Data'!E159)))</f>
        <v/>
      </c>
      <c r="BZ165" s="32" t="str">
        <f ca="true">+IF(OFFSET('Water Data'!$E$29,0,10*ROW('Water Data'!E159))="","",OFFSET('Water Data'!$E$29,0,10*ROW('Water Data'!E159)))</f>
        <v/>
      </c>
      <c r="CA165" s="32" t="str">
        <f ca="true">+IF(OFFSET('Water Data'!$E$30,0,10*ROW('Water Data'!E159))="","",OFFSET('Water Data'!$E$30,0,10*ROW('Water Data'!E159)))</f>
        <v/>
      </c>
      <c r="CB165" s="32" t="str">
        <f ca="true">+IF(OFFSET('Water Data'!$F$28,0,10*ROW('Water Data'!F159))="","",OFFSET('Water Data'!$F$28,0,10*ROW('Water Data'!F159)))</f>
        <v/>
      </c>
      <c r="CC165" s="32" t="str">
        <f ca="true">+IF(OFFSET('Water Data'!$F$29,0,10*ROW('Water Data'!F159))="","",OFFSET('Water Data'!$F$29,0,10*ROW('Water Data'!F159)))</f>
        <v/>
      </c>
      <c r="CD165" s="32" t="str">
        <f ca="true">+IF(OFFSET('Water Data'!$F$30,0,10*ROW('Water Data'!F159))="","",OFFSET('Water Data'!$F$30,0,10*ROW('Water Data'!F159)))</f>
        <v/>
      </c>
      <c r="CE165" s="32" t="str">
        <f ca="true">+IF(OFFSET('Water Data'!$G$28,0,10*ROW('Water Data'!G159))="","",OFFSET('Water Data'!$G$28,0,10*ROW('Water Data'!G159)))</f>
        <v/>
      </c>
      <c r="CF165" s="32" t="str">
        <f ca="true">+IF(OFFSET('Water Data'!$G$29,0,10*ROW('Water Data'!G159))="","",OFFSET('Water Data'!$G$29,0,10*ROW('Water Data'!G159)))</f>
        <v/>
      </c>
      <c r="CG165" s="32" t="str">
        <f ca="true">+IF(OFFSET('Water Data'!$G$30,0,10*ROW('Water Data'!G159))="","",OFFSET('Water Data'!$G$30,0,10*ROW('Water Data'!G159)))</f>
        <v/>
      </c>
      <c r="CH165" s="32" t="str">
        <f ca="true">+IF(OFFSET('Water Data'!$H$28,0,10*ROW('Water Data'!H159))="","",OFFSET('Water Data'!$H$28,0,10*ROW('Water Data'!H159)))</f>
        <v/>
      </c>
      <c r="CI165" s="32" t="str">
        <f ca="true">+IF(OFFSET('Water Data'!$H$29,0,10*ROW('Water Data'!H159))="","",OFFSET('Water Data'!$H$29,0,10*ROW('Water Data'!H159)))</f>
        <v/>
      </c>
      <c r="CJ165" s="32" t="str">
        <f ca="true">+IF(OFFSET('Water Data'!$H$30,0,10*ROW('Water Data'!H159))="","",OFFSET('Water Data'!$H$30,0,10*ROW('Water Data'!H159)))</f>
        <v/>
      </c>
      <c r="CK165" s="32" t="str">
        <f ca="true">+IF(OFFSET('Sanitation Data'!$C$29,0,10*ROW('Sanitation Data'!C159))="","",OFFSET('Sanitation Data'!$C$29,0,10*ROW('Sanitation Data'!C159)))</f>
        <v/>
      </c>
      <c r="CL165" s="32" t="str">
        <f ca="true">+IF(OFFSET('Sanitation Data'!$C$30,0,10*ROW('Sanitation Data'!C159))="","",OFFSET('Sanitation Data'!$C$30,0,10*ROW('Sanitation Data'!C159)))</f>
        <v/>
      </c>
      <c r="CM165" s="32" t="str">
        <f ca="true">+IF(OFFSET('Sanitation Data'!$C$31,0,10*ROW('Sanitation Data'!C159))="","",OFFSET('Sanitation Data'!$C$31,0,10*ROW('Sanitation Data'!C159)))</f>
        <v/>
      </c>
      <c r="CN165" s="32" t="str">
        <f ca="true">+IF(OFFSET('Sanitation Data'!$C$32,0,10*ROW('Sanitation Data'!C159))="","",OFFSET('Sanitation Data'!$C$32,0,10*ROW('Sanitation Data'!C159)))</f>
        <v/>
      </c>
      <c r="CO165" s="32" t="str">
        <f ca="true">+IF(OFFSET('Sanitation Data'!$C$33,0,10*ROW('Sanitation Data'!C159))="","",OFFSET('Sanitation Data'!$C$33,0,10*ROW('Sanitation Data'!C159)))</f>
        <v/>
      </c>
      <c r="CP165" s="32" t="str">
        <f ca="true">+IF(OFFSET('Sanitation Data'!$D$29,0,10*ROW('Sanitation Data'!D159))="","",OFFSET('Sanitation Data'!$D$29,0,10*ROW('Sanitation Data'!D159)))</f>
        <v/>
      </c>
      <c r="CQ165" s="32" t="str">
        <f ca="true">+IF(OFFSET('Sanitation Data'!$D$30,0,10*ROW('Sanitation Data'!D159))="","",OFFSET('Sanitation Data'!$D$30,0,10*ROW('Sanitation Data'!D159)))</f>
        <v/>
      </c>
      <c r="CR165" s="32" t="str">
        <f ca="true">+IF(OFFSET('Sanitation Data'!$D$31,0,10*ROW('Sanitation Data'!D159))="","",OFFSET('Sanitation Data'!$D$31,0,10*ROW('Sanitation Data'!D159)))</f>
        <v/>
      </c>
      <c r="CS165" s="32" t="str">
        <f ca="true">+IF(OFFSET('Sanitation Data'!$D$32,0,10*ROW('Sanitation Data'!D159))="","",OFFSET('Sanitation Data'!$D$32,0,10*ROW('Sanitation Data'!D159)))</f>
        <v/>
      </c>
      <c r="CT165" s="32" t="str">
        <f ca="true">+IF(OFFSET('Sanitation Data'!$D$33,0,10*ROW('Sanitation Data'!D159))="","",OFFSET('Sanitation Data'!$D$33,0,10*ROW('Sanitation Data'!D159)))</f>
        <v/>
      </c>
      <c r="CU165" s="32" t="str">
        <f ca="true">+IF(OFFSET('Sanitation Data'!$E$29,0,10*ROW('Sanitation Data'!E159))="","",OFFSET('Sanitation Data'!$E$29,0,10*ROW('Sanitation Data'!E159)))</f>
        <v/>
      </c>
      <c r="CV165" s="32" t="str">
        <f ca="true">+IF(OFFSET('Sanitation Data'!$E$30,0,10*ROW('Sanitation Data'!E159))="","",OFFSET('Sanitation Data'!$E$30,0,10*ROW('Sanitation Data'!E159)))</f>
        <v/>
      </c>
      <c r="CW165" s="32" t="str">
        <f ca="true">+IF(OFFSET('Sanitation Data'!$E$31,0,10*ROW('Sanitation Data'!E159))="","",OFFSET('Sanitation Data'!$E$31,0,10*ROW('Sanitation Data'!E159)))</f>
        <v/>
      </c>
      <c r="CX165" s="32" t="str">
        <f ca="true">+IF(OFFSET('Sanitation Data'!$E$32,0,10*ROW('Sanitation Data'!E159))="","",OFFSET('Sanitation Data'!$E$32,0,10*ROW('Sanitation Data'!E159)))</f>
        <v/>
      </c>
      <c r="CY165" s="32" t="str">
        <f ca="true">+IF(OFFSET('Sanitation Data'!$E$33,0,10*ROW('Sanitation Data'!E159))="","",OFFSET('Sanitation Data'!$E$33,0,10*ROW('Sanitation Data'!E159)))</f>
        <v/>
      </c>
      <c r="CZ165" s="32" t="str">
        <f ca="true">+IF(OFFSET('Sanitation Data'!$F$29,0,10*ROW('Sanitation Data'!F159))="","",OFFSET('Sanitation Data'!$F$29,0,10*ROW('Sanitation Data'!F159)))</f>
        <v/>
      </c>
      <c r="DA165" s="32" t="str">
        <f ca="true">+IF(OFFSET('Sanitation Data'!$F$30,0,10*ROW('Sanitation Data'!F159))="","",OFFSET('Sanitation Data'!$F$30,0,10*ROW('Sanitation Data'!F159)))</f>
        <v/>
      </c>
      <c r="DB165" s="32" t="str">
        <f ca="true">+IF(OFFSET('Sanitation Data'!$F$31,0,10*ROW('Sanitation Data'!F159))="","",OFFSET('Sanitation Data'!$F$31,0,10*ROW('Sanitation Data'!F159)))</f>
        <v/>
      </c>
      <c r="DC165" s="32" t="str">
        <f ca="true">+IF(OFFSET('Sanitation Data'!$F$32,0,10*ROW('Sanitation Data'!F159))="","",OFFSET('Sanitation Data'!$F$32,0,10*ROW('Sanitation Data'!F159)))</f>
        <v/>
      </c>
      <c r="DD165" s="32" t="str">
        <f ca="true">+IF(OFFSET('Sanitation Data'!$F$33,0,10*ROW('Sanitation Data'!F159))="","",OFFSET('Sanitation Data'!$F$33,0,10*ROW('Sanitation Data'!F159)))</f>
        <v/>
      </c>
      <c r="DE165" s="32" t="str">
        <f ca="true">+IF(OFFSET('Sanitation Data'!$G$29,0,10*ROW('Sanitation Data'!G159))="","",OFFSET('Sanitation Data'!$G$29,0,10*ROW('Sanitation Data'!G159)))</f>
        <v/>
      </c>
      <c r="DF165" s="32" t="str">
        <f ca="true">+IF(OFFSET('Sanitation Data'!$G$30,0,10*ROW('Sanitation Data'!G159))="","",OFFSET('Sanitation Data'!$G$30,0,10*ROW('Sanitation Data'!G159)))</f>
        <v/>
      </c>
      <c r="DG165" s="32" t="str">
        <f ca="true">+IF(OFFSET('Sanitation Data'!$G$31,0,10*ROW('Sanitation Data'!G159))="","",OFFSET('Sanitation Data'!$G$31,0,10*ROW('Sanitation Data'!G159)))</f>
        <v/>
      </c>
      <c r="DH165" s="32" t="str">
        <f ca="true">+IF(OFFSET('Sanitation Data'!$G$32,0,10*ROW('Sanitation Data'!G159))="","",OFFSET('Sanitation Data'!$G$32,0,10*ROW('Sanitation Data'!G159)))</f>
        <v/>
      </c>
      <c r="DI165" s="32" t="str">
        <f ca="true">+IF(OFFSET('Sanitation Data'!$G$33,0,10*ROW('Sanitation Data'!G159))="","",OFFSET('Sanitation Data'!$G$33,0,10*ROW('Sanitation Data'!G159)))</f>
        <v/>
      </c>
      <c r="DJ165" s="32" t="str">
        <f ca="true">+IF(OFFSET('Sanitation Data'!$H$29,0,10*ROW('Sanitation Data'!H159))="","",OFFSET('Sanitation Data'!$H$29,0,10*ROW('Sanitation Data'!H159)))</f>
        <v/>
      </c>
      <c r="DK165" s="32" t="str">
        <f ca="true">+IF(OFFSET('Sanitation Data'!$H$30,0,10*ROW('Sanitation Data'!H159))="","",OFFSET('Sanitation Data'!$H$30,0,10*ROW('Sanitation Data'!H159)))</f>
        <v/>
      </c>
      <c r="DL165" s="32" t="str">
        <f ca="true">+IF(OFFSET('Sanitation Data'!$H$31,0,10*ROW('Sanitation Data'!H159))="","",OFFSET('Sanitation Data'!$H$31,0,10*ROW('Sanitation Data'!H159)))</f>
        <v/>
      </c>
      <c r="DM165" s="32" t="str">
        <f ca="true">+IF(OFFSET('Sanitation Data'!$H$32,0,10*ROW('Sanitation Data'!H159))="","",OFFSET('Sanitation Data'!$H$32,0,10*ROW('Sanitation Data'!H159)))</f>
        <v/>
      </c>
      <c r="DN165" s="32" t="str">
        <f ca="true">+IF(OFFSET('Sanitation Data'!$H$33,0,10*ROW('Sanitation Data'!H159))="","",OFFSET('Sanitation Data'!$H$33,0,10*ROW('Sanitation Data'!H159)))</f>
        <v/>
      </c>
      <c r="DO165" s="32" t="str">
        <f ca="true">+IF(OFFSET('Hygiene Data'!$C$12,0,10*ROW('Hygiene Data'!C159))="","",OFFSET('Hygiene Data'!$C$12,0,10*ROW('Hygiene Data'!C159)))</f>
        <v/>
      </c>
      <c r="DP165" s="32" t="str">
        <f ca="true">+IF(OFFSET('Hygiene Data'!$C$13,0,10*ROW('Hygiene Data'!C159))="","",OFFSET('Hygiene Data'!$C$13,0,10*ROW('Hygiene Data'!C159)))</f>
        <v/>
      </c>
      <c r="DQ165" s="32" t="str">
        <f ca="true">+IF(OFFSET('Hygiene Data'!$C$14,0,10*ROW('Hygiene Data'!C159))="","",OFFSET('Hygiene Data'!$C$14,0,10*ROW('Hygiene Data'!C159)))</f>
        <v/>
      </c>
      <c r="DR165" s="32" t="str">
        <f ca="true">+IF(OFFSET('Hygiene Data'!$D$12,0,10*ROW('Hygiene Data'!D159))="","",OFFSET('Hygiene Data'!$D$12,0,10*ROW('Hygiene Data'!D159)))</f>
        <v/>
      </c>
      <c r="DS165" s="32" t="str">
        <f ca="true">+IF(OFFSET('Hygiene Data'!$D$13,0,10*ROW('Hygiene Data'!D159))="","",OFFSET('Hygiene Data'!$D$13,0,10*ROW('Hygiene Data'!D159)))</f>
        <v/>
      </c>
      <c r="DT165" s="32" t="str">
        <f ca="true">+IF(OFFSET('Hygiene Data'!$D$14,0,10*ROW('Hygiene Data'!D159))="","",OFFSET('Hygiene Data'!$D$14,0,10*ROW('Hygiene Data'!D159)))</f>
        <v/>
      </c>
      <c r="DU165" s="32" t="str">
        <f ca="true">+IF(OFFSET('Hygiene Data'!$E$12,0,10*ROW('Hygiene Data'!E159))="","",OFFSET('Hygiene Data'!$E$12,0,10*ROW('Hygiene Data'!E159)))</f>
        <v/>
      </c>
      <c r="DV165" s="32" t="str">
        <f ca="true">+IF(OFFSET('Hygiene Data'!$E$13,0,10*ROW('Hygiene Data'!E159))="","",OFFSET('Hygiene Data'!$E$13,0,10*ROW('Hygiene Data'!E159)))</f>
        <v/>
      </c>
      <c r="DW165" s="32" t="str">
        <f ca="true">+IF(OFFSET('Hygiene Data'!$E$14,0,10*ROW('Hygiene Data'!E159))="","",OFFSET('Hygiene Data'!$E$14,0,10*ROW('Hygiene Data'!E159)))</f>
        <v/>
      </c>
      <c r="DX165" s="32" t="str">
        <f ca="true">+IF(OFFSET('Hygiene Data'!$F$12,0,10*ROW('Hygiene Data'!F159))="","",OFFSET('Hygiene Data'!$F$12,0,10*ROW('Hygiene Data'!F159)))</f>
        <v/>
      </c>
      <c r="DY165" s="32" t="str">
        <f ca="true">+IF(OFFSET('Hygiene Data'!$F$13,0,10*ROW('Hygiene Data'!F159))="","",OFFSET('Hygiene Data'!$F$13,0,10*ROW('Hygiene Data'!F159)))</f>
        <v/>
      </c>
      <c r="DZ165" s="32" t="str">
        <f ca="true">+IF(OFFSET('Hygiene Data'!$F$14,0,10*ROW('Hygiene Data'!F159))="","",OFFSET('Hygiene Data'!$F$14,0,10*ROW('Hygiene Data'!F159)))</f>
        <v/>
      </c>
      <c r="EA165" s="32" t="str">
        <f ca="true">+IF(OFFSET('Hygiene Data'!$G$12,0,10*ROW('Hygiene Data'!G159))="","",OFFSET('Hygiene Data'!$G$12,0,10*ROW('Hygiene Data'!G159)))</f>
        <v/>
      </c>
      <c r="EB165" s="32" t="str">
        <f ca="true">+IF(OFFSET('Hygiene Data'!$G$13,0,10*ROW('Hygiene Data'!G159))="","",OFFSET('Hygiene Data'!$G$13,0,10*ROW('Hygiene Data'!G159)))</f>
        <v/>
      </c>
      <c r="EC165" s="32" t="str">
        <f ca="true">+IF(OFFSET('Hygiene Data'!$G$14,0,10*ROW('Hygiene Data'!G159))="","",OFFSET('Hygiene Data'!$G$14,0,10*ROW('Hygiene Data'!G159)))</f>
        <v/>
      </c>
      <c r="ED165" s="32" t="str">
        <f ca="true">+IF(OFFSET('Hygiene Data'!$H$12,0,10*ROW('Hygiene Data'!H159))="","",OFFSET('Hygiene Data'!$H$12,0,10*ROW('Hygiene Data'!H159)))</f>
        <v/>
      </c>
      <c r="EE165" s="32" t="str">
        <f ca="true">+IF(OFFSET('Hygiene Data'!$H$13,0,10*ROW('Hygiene Data'!H159))="","",OFFSET('Hygiene Data'!$H$13,0,10*ROW('Hygiene Data'!H159)))</f>
        <v/>
      </c>
      <c r="EF165" s="32" t="str">
        <f ca="true">+IF(OFFSET('Hygiene Data'!$H$14,0,10*ROW('Hygiene Data'!H159))="","",OFFSET('Hygiene Data'!$H$14,0,10*ROW('Hygiene Data'!H159)))</f>
        <v/>
      </c>
    </row>
    <row r="166" x14ac:dyDescent="0.2">
      <c r="A166" s="55" t="str">
        <f ca="true">+IF(OFFSET('Water Data'!$B$1,0,10*ROW('Water Data'!B163))="","",OFFSET('Water Data'!$B$1,0,10*ROW('Water Data'!B163)))</f>
        <v/>
      </c>
      <c r="B166" s="55" t="str">
        <f ca="true">+IF(OFFSET('Water Data'!$A$3,0,10*ROW('Water Data'!A163))="","",OFFSET('Water Data'!$A$3,0,10*ROW('Water Data'!A163)))</f>
        <v/>
      </c>
      <c r="C166" s="55" t="str">
        <f ca="true">+IF(OFFSET('Water Data'!$C$3,0,10*ROW('Water Data'!C163))="","",OFFSET('Water Data'!$C$3,0,10*ROW('Water Data'!C163)))</f>
        <v/>
      </c>
      <c r="D166" s="243"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3"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3"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3"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3"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3"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3"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3"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3"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3"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3"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3"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3"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3"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3"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3"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3"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3"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4"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4"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4"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4"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4"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4"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4"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4"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4"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4"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4"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4"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4"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4"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4"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4"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4"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4"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4"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4"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4"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4"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4"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4"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4"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4"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4"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4"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4"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4"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5"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5"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5"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5"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5"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5"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5"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5"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5"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5"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5"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5"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5"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5"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5"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5"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5"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5"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2" t="str">
        <f ca="true">+IF(OFFSET('Water Data'!$C$28,0,10*ROW('Water Data'!C160))="","",OFFSET('Water Data'!$C$28,0,10*ROW('Water Data'!C160)))</f>
        <v/>
      </c>
      <c r="BT166" s="32" t="str">
        <f ca="true">+IF(OFFSET('Water Data'!$C$29,0,10*ROW('Water Data'!C160))="","",OFFSET('Water Data'!$C$29,0,10*ROW('Water Data'!C160)))</f>
        <v/>
      </c>
      <c r="BU166" s="32" t="str">
        <f ca="true">+IF(OFFSET('Water Data'!$C$30,0,10*ROW('Water Data'!C160))="","",OFFSET('Water Data'!$C$30,0,10*ROW('Water Data'!C160)))</f>
        <v/>
      </c>
      <c r="BV166" s="32" t="str">
        <f ca="true">+IF(OFFSET('Water Data'!$D$28,0,10*ROW('Water Data'!D160))="","",OFFSET('Water Data'!$D$28,0,10*ROW('Water Data'!D160)))</f>
        <v/>
      </c>
      <c r="BW166" s="32" t="str">
        <f ca="true">+IF(OFFSET('Water Data'!$D$29,0,10*ROW('Water Data'!D160))="","",OFFSET('Water Data'!$D$29,0,10*ROW('Water Data'!D160)))</f>
        <v/>
      </c>
      <c r="BX166" s="32" t="str">
        <f ca="true">+IF(OFFSET('Water Data'!$D$30,0,10*ROW('Water Data'!D160))="","",OFFSET('Water Data'!$D$30,0,10*ROW('Water Data'!D160)))</f>
        <v/>
      </c>
      <c r="BY166" s="32" t="str">
        <f ca="true">+IF(OFFSET('Water Data'!$E$28,0,10*ROW('Water Data'!E160))="","",OFFSET('Water Data'!$E$28,0,10*ROW('Water Data'!E160)))</f>
        <v/>
      </c>
      <c r="BZ166" s="32" t="str">
        <f ca="true">+IF(OFFSET('Water Data'!$E$29,0,10*ROW('Water Data'!E160))="","",OFFSET('Water Data'!$E$29,0,10*ROW('Water Data'!E160)))</f>
        <v/>
      </c>
      <c r="CA166" s="32" t="str">
        <f ca="true">+IF(OFFSET('Water Data'!$E$30,0,10*ROW('Water Data'!E160))="","",OFFSET('Water Data'!$E$30,0,10*ROW('Water Data'!E160)))</f>
        <v/>
      </c>
      <c r="CB166" s="32" t="str">
        <f ca="true">+IF(OFFSET('Water Data'!$F$28,0,10*ROW('Water Data'!F160))="","",OFFSET('Water Data'!$F$28,0,10*ROW('Water Data'!F160)))</f>
        <v/>
      </c>
      <c r="CC166" s="32" t="str">
        <f ca="true">+IF(OFFSET('Water Data'!$F$29,0,10*ROW('Water Data'!F160))="","",OFFSET('Water Data'!$F$29,0,10*ROW('Water Data'!F160)))</f>
        <v/>
      </c>
      <c r="CD166" s="32" t="str">
        <f ca="true">+IF(OFFSET('Water Data'!$F$30,0,10*ROW('Water Data'!F160))="","",OFFSET('Water Data'!$F$30,0,10*ROW('Water Data'!F160)))</f>
        <v/>
      </c>
      <c r="CE166" s="32" t="str">
        <f ca="true">+IF(OFFSET('Water Data'!$G$28,0,10*ROW('Water Data'!G160))="","",OFFSET('Water Data'!$G$28,0,10*ROW('Water Data'!G160)))</f>
        <v/>
      </c>
      <c r="CF166" s="32" t="str">
        <f ca="true">+IF(OFFSET('Water Data'!$G$29,0,10*ROW('Water Data'!G160))="","",OFFSET('Water Data'!$G$29,0,10*ROW('Water Data'!G160)))</f>
        <v/>
      </c>
      <c r="CG166" s="32" t="str">
        <f ca="true">+IF(OFFSET('Water Data'!$G$30,0,10*ROW('Water Data'!G160))="","",OFFSET('Water Data'!$G$30,0,10*ROW('Water Data'!G160)))</f>
        <v/>
      </c>
      <c r="CH166" s="32" t="str">
        <f ca="true">+IF(OFFSET('Water Data'!$H$28,0,10*ROW('Water Data'!H160))="","",OFFSET('Water Data'!$H$28,0,10*ROW('Water Data'!H160)))</f>
        <v/>
      </c>
      <c r="CI166" s="32" t="str">
        <f ca="true">+IF(OFFSET('Water Data'!$H$29,0,10*ROW('Water Data'!H160))="","",OFFSET('Water Data'!$H$29,0,10*ROW('Water Data'!H160)))</f>
        <v/>
      </c>
      <c r="CJ166" s="32" t="str">
        <f ca="true">+IF(OFFSET('Water Data'!$H$30,0,10*ROW('Water Data'!H160))="","",OFFSET('Water Data'!$H$30,0,10*ROW('Water Data'!H160)))</f>
        <v/>
      </c>
      <c r="CK166" s="32" t="str">
        <f ca="true">+IF(OFFSET('Sanitation Data'!$C$29,0,10*ROW('Sanitation Data'!C160))="","",OFFSET('Sanitation Data'!$C$29,0,10*ROW('Sanitation Data'!C160)))</f>
        <v/>
      </c>
      <c r="CL166" s="32" t="str">
        <f ca="true">+IF(OFFSET('Sanitation Data'!$C$30,0,10*ROW('Sanitation Data'!C160))="","",OFFSET('Sanitation Data'!$C$30,0,10*ROW('Sanitation Data'!C160)))</f>
        <v/>
      </c>
      <c r="CM166" s="32" t="str">
        <f ca="true">+IF(OFFSET('Sanitation Data'!$C$31,0,10*ROW('Sanitation Data'!C160))="","",OFFSET('Sanitation Data'!$C$31,0,10*ROW('Sanitation Data'!C160)))</f>
        <v/>
      </c>
      <c r="CN166" s="32" t="str">
        <f ca="true">+IF(OFFSET('Sanitation Data'!$C$32,0,10*ROW('Sanitation Data'!C160))="","",OFFSET('Sanitation Data'!$C$32,0,10*ROW('Sanitation Data'!C160)))</f>
        <v/>
      </c>
      <c r="CO166" s="32" t="str">
        <f ca="true">+IF(OFFSET('Sanitation Data'!$C$33,0,10*ROW('Sanitation Data'!C160))="","",OFFSET('Sanitation Data'!$C$33,0,10*ROW('Sanitation Data'!C160)))</f>
        <v/>
      </c>
      <c r="CP166" s="32" t="str">
        <f ca="true">+IF(OFFSET('Sanitation Data'!$D$29,0,10*ROW('Sanitation Data'!D160))="","",OFFSET('Sanitation Data'!$D$29,0,10*ROW('Sanitation Data'!D160)))</f>
        <v/>
      </c>
      <c r="CQ166" s="32" t="str">
        <f ca="true">+IF(OFFSET('Sanitation Data'!$D$30,0,10*ROW('Sanitation Data'!D160))="","",OFFSET('Sanitation Data'!$D$30,0,10*ROW('Sanitation Data'!D160)))</f>
        <v/>
      </c>
      <c r="CR166" s="32" t="str">
        <f ca="true">+IF(OFFSET('Sanitation Data'!$D$31,0,10*ROW('Sanitation Data'!D160))="","",OFFSET('Sanitation Data'!$D$31,0,10*ROW('Sanitation Data'!D160)))</f>
        <v/>
      </c>
      <c r="CS166" s="32" t="str">
        <f ca="true">+IF(OFFSET('Sanitation Data'!$D$32,0,10*ROW('Sanitation Data'!D160))="","",OFFSET('Sanitation Data'!$D$32,0,10*ROW('Sanitation Data'!D160)))</f>
        <v/>
      </c>
      <c r="CT166" s="32" t="str">
        <f ca="true">+IF(OFFSET('Sanitation Data'!$D$33,0,10*ROW('Sanitation Data'!D160))="","",OFFSET('Sanitation Data'!$D$33,0,10*ROW('Sanitation Data'!D160)))</f>
        <v/>
      </c>
      <c r="CU166" s="32" t="str">
        <f ca="true">+IF(OFFSET('Sanitation Data'!$E$29,0,10*ROW('Sanitation Data'!E160))="","",OFFSET('Sanitation Data'!$E$29,0,10*ROW('Sanitation Data'!E160)))</f>
        <v/>
      </c>
      <c r="CV166" s="32" t="str">
        <f ca="true">+IF(OFFSET('Sanitation Data'!$E$30,0,10*ROW('Sanitation Data'!E160))="","",OFFSET('Sanitation Data'!$E$30,0,10*ROW('Sanitation Data'!E160)))</f>
        <v/>
      </c>
      <c r="CW166" s="32" t="str">
        <f ca="true">+IF(OFFSET('Sanitation Data'!$E$31,0,10*ROW('Sanitation Data'!E160))="","",OFFSET('Sanitation Data'!$E$31,0,10*ROW('Sanitation Data'!E160)))</f>
        <v/>
      </c>
      <c r="CX166" s="32" t="str">
        <f ca="true">+IF(OFFSET('Sanitation Data'!$E$32,0,10*ROW('Sanitation Data'!E160))="","",OFFSET('Sanitation Data'!$E$32,0,10*ROW('Sanitation Data'!E160)))</f>
        <v/>
      </c>
      <c r="CY166" s="32" t="str">
        <f ca="true">+IF(OFFSET('Sanitation Data'!$E$33,0,10*ROW('Sanitation Data'!E160))="","",OFFSET('Sanitation Data'!$E$33,0,10*ROW('Sanitation Data'!E160)))</f>
        <v/>
      </c>
      <c r="CZ166" s="32" t="str">
        <f ca="true">+IF(OFFSET('Sanitation Data'!$F$29,0,10*ROW('Sanitation Data'!F160))="","",OFFSET('Sanitation Data'!$F$29,0,10*ROW('Sanitation Data'!F160)))</f>
        <v/>
      </c>
      <c r="DA166" s="32" t="str">
        <f ca="true">+IF(OFFSET('Sanitation Data'!$F$30,0,10*ROW('Sanitation Data'!F160))="","",OFFSET('Sanitation Data'!$F$30,0,10*ROW('Sanitation Data'!F160)))</f>
        <v/>
      </c>
      <c r="DB166" s="32" t="str">
        <f ca="true">+IF(OFFSET('Sanitation Data'!$F$31,0,10*ROW('Sanitation Data'!F160))="","",OFFSET('Sanitation Data'!$F$31,0,10*ROW('Sanitation Data'!F160)))</f>
        <v/>
      </c>
      <c r="DC166" s="32" t="str">
        <f ca="true">+IF(OFFSET('Sanitation Data'!$F$32,0,10*ROW('Sanitation Data'!F160))="","",OFFSET('Sanitation Data'!$F$32,0,10*ROW('Sanitation Data'!F160)))</f>
        <v/>
      </c>
      <c r="DD166" s="32" t="str">
        <f ca="true">+IF(OFFSET('Sanitation Data'!$F$33,0,10*ROW('Sanitation Data'!F160))="","",OFFSET('Sanitation Data'!$F$33,0,10*ROW('Sanitation Data'!F160)))</f>
        <v/>
      </c>
      <c r="DE166" s="32" t="str">
        <f ca="true">+IF(OFFSET('Sanitation Data'!$G$29,0,10*ROW('Sanitation Data'!G160))="","",OFFSET('Sanitation Data'!$G$29,0,10*ROW('Sanitation Data'!G160)))</f>
        <v/>
      </c>
      <c r="DF166" s="32" t="str">
        <f ca="true">+IF(OFFSET('Sanitation Data'!$G$30,0,10*ROW('Sanitation Data'!G160))="","",OFFSET('Sanitation Data'!$G$30,0,10*ROW('Sanitation Data'!G160)))</f>
        <v/>
      </c>
      <c r="DG166" s="32" t="str">
        <f ca="true">+IF(OFFSET('Sanitation Data'!$G$31,0,10*ROW('Sanitation Data'!G160))="","",OFFSET('Sanitation Data'!$G$31,0,10*ROW('Sanitation Data'!G160)))</f>
        <v/>
      </c>
      <c r="DH166" s="32" t="str">
        <f ca="true">+IF(OFFSET('Sanitation Data'!$G$32,0,10*ROW('Sanitation Data'!G160))="","",OFFSET('Sanitation Data'!$G$32,0,10*ROW('Sanitation Data'!G160)))</f>
        <v/>
      </c>
      <c r="DI166" s="32" t="str">
        <f ca="true">+IF(OFFSET('Sanitation Data'!$G$33,0,10*ROW('Sanitation Data'!G160))="","",OFFSET('Sanitation Data'!$G$33,0,10*ROW('Sanitation Data'!G160)))</f>
        <v/>
      </c>
      <c r="DJ166" s="32" t="str">
        <f ca="true">+IF(OFFSET('Sanitation Data'!$H$29,0,10*ROW('Sanitation Data'!H160))="","",OFFSET('Sanitation Data'!$H$29,0,10*ROW('Sanitation Data'!H160)))</f>
        <v/>
      </c>
      <c r="DK166" s="32" t="str">
        <f ca="true">+IF(OFFSET('Sanitation Data'!$H$30,0,10*ROW('Sanitation Data'!H160))="","",OFFSET('Sanitation Data'!$H$30,0,10*ROW('Sanitation Data'!H160)))</f>
        <v/>
      </c>
      <c r="DL166" s="32" t="str">
        <f ca="true">+IF(OFFSET('Sanitation Data'!$H$31,0,10*ROW('Sanitation Data'!H160))="","",OFFSET('Sanitation Data'!$H$31,0,10*ROW('Sanitation Data'!H160)))</f>
        <v/>
      </c>
      <c r="DM166" s="32" t="str">
        <f ca="true">+IF(OFFSET('Sanitation Data'!$H$32,0,10*ROW('Sanitation Data'!H160))="","",OFFSET('Sanitation Data'!$H$32,0,10*ROW('Sanitation Data'!H160)))</f>
        <v/>
      </c>
      <c r="DN166" s="32" t="str">
        <f ca="true">+IF(OFFSET('Sanitation Data'!$H$33,0,10*ROW('Sanitation Data'!H160))="","",OFFSET('Sanitation Data'!$H$33,0,10*ROW('Sanitation Data'!H160)))</f>
        <v/>
      </c>
      <c r="DO166" s="32" t="str">
        <f ca="true">+IF(OFFSET('Hygiene Data'!$C$12,0,10*ROW('Hygiene Data'!C160))="","",OFFSET('Hygiene Data'!$C$12,0,10*ROW('Hygiene Data'!C160)))</f>
        <v/>
      </c>
      <c r="DP166" s="32" t="str">
        <f ca="true">+IF(OFFSET('Hygiene Data'!$C$13,0,10*ROW('Hygiene Data'!C160))="","",OFFSET('Hygiene Data'!$C$13,0,10*ROW('Hygiene Data'!C160)))</f>
        <v/>
      </c>
      <c r="DQ166" s="32" t="str">
        <f ca="true">+IF(OFFSET('Hygiene Data'!$C$14,0,10*ROW('Hygiene Data'!C160))="","",OFFSET('Hygiene Data'!$C$14,0,10*ROW('Hygiene Data'!C160)))</f>
        <v/>
      </c>
      <c r="DR166" s="32" t="str">
        <f ca="true">+IF(OFFSET('Hygiene Data'!$D$12,0,10*ROW('Hygiene Data'!D160))="","",OFFSET('Hygiene Data'!$D$12,0,10*ROW('Hygiene Data'!D160)))</f>
        <v/>
      </c>
      <c r="DS166" s="32" t="str">
        <f ca="true">+IF(OFFSET('Hygiene Data'!$D$13,0,10*ROW('Hygiene Data'!D160))="","",OFFSET('Hygiene Data'!$D$13,0,10*ROW('Hygiene Data'!D160)))</f>
        <v/>
      </c>
      <c r="DT166" s="32" t="str">
        <f ca="true">+IF(OFFSET('Hygiene Data'!$D$14,0,10*ROW('Hygiene Data'!D160))="","",OFFSET('Hygiene Data'!$D$14,0,10*ROW('Hygiene Data'!D160)))</f>
        <v/>
      </c>
      <c r="DU166" s="32" t="str">
        <f ca="true">+IF(OFFSET('Hygiene Data'!$E$12,0,10*ROW('Hygiene Data'!E160))="","",OFFSET('Hygiene Data'!$E$12,0,10*ROW('Hygiene Data'!E160)))</f>
        <v/>
      </c>
      <c r="DV166" s="32" t="str">
        <f ca="true">+IF(OFFSET('Hygiene Data'!$E$13,0,10*ROW('Hygiene Data'!E160))="","",OFFSET('Hygiene Data'!$E$13,0,10*ROW('Hygiene Data'!E160)))</f>
        <v/>
      </c>
      <c r="DW166" s="32" t="str">
        <f ca="true">+IF(OFFSET('Hygiene Data'!$E$14,0,10*ROW('Hygiene Data'!E160))="","",OFFSET('Hygiene Data'!$E$14,0,10*ROW('Hygiene Data'!E160)))</f>
        <v/>
      </c>
      <c r="DX166" s="32" t="str">
        <f ca="true">+IF(OFFSET('Hygiene Data'!$F$12,0,10*ROW('Hygiene Data'!F160))="","",OFFSET('Hygiene Data'!$F$12,0,10*ROW('Hygiene Data'!F160)))</f>
        <v/>
      </c>
      <c r="DY166" s="32" t="str">
        <f ca="true">+IF(OFFSET('Hygiene Data'!$F$13,0,10*ROW('Hygiene Data'!F160))="","",OFFSET('Hygiene Data'!$F$13,0,10*ROW('Hygiene Data'!F160)))</f>
        <v/>
      </c>
      <c r="DZ166" s="32" t="str">
        <f ca="true">+IF(OFFSET('Hygiene Data'!$F$14,0,10*ROW('Hygiene Data'!F160))="","",OFFSET('Hygiene Data'!$F$14,0,10*ROW('Hygiene Data'!F160)))</f>
        <v/>
      </c>
      <c r="EA166" s="32" t="str">
        <f ca="true">+IF(OFFSET('Hygiene Data'!$G$12,0,10*ROW('Hygiene Data'!G160))="","",OFFSET('Hygiene Data'!$G$12,0,10*ROW('Hygiene Data'!G160)))</f>
        <v/>
      </c>
      <c r="EB166" s="32" t="str">
        <f ca="true">+IF(OFFSET('Hygiene Data'!$G$13,0,10*ROW('Hygiene Data'!G160))="","",OFFSET('Hygiene Data'!$G$13,0,10*ROW('Hygiene Data'!G160)))</f>
        <v/>
      </c>
      <c r="EC166" s="32" t="str">
        <f ca="true">+IF(OFFSET('Hygiene Data'!$G$14,0,10*ROW('Hygiene Data'!G160))="","",OFFSET('Hygiene Data'!$G$14,0,10*ROW('Hygiene Data'!G160)))</f>
        <v/>
      </c>
      <c r="ED166" s="32" t="str">
        <f ca="true">+IF(OFFSET('Hygiene Data'!$H$12,0,10*ROW('Hygiene Data'!H160))="","",OFFSET('Hygiene Data'!$H$12,0,10*ROW('Hygiene Data'!H160)))</f>
        <v/>
      </c>
      <c r="EE166" s="32" t="str">
        <f ca="true">+IF(OFFSET('Hygiene Data'!$H$13,0,10*ROW('Hygiene Data'!H160))="","",OFFSET('Hygiene Data'!$H$13,0,10*ROW('Hygiene Data'!H160)))</f>
        <v/>
      </c>
      <c r="EF166" s="32" t="str">
        <f ca="true">+IF(OFFSET('Hygiene Data'!$H$14,0,10*ROW('Hygiene Data'!H160))="","",OFFSET('Hygiene Data'!$H$14,0,10*ROW('Hygiene Data'!H160)))</f>
        <v/>
      </c>
    </row>
    <row r="167" x14ac:dyDescent="0.2">
      <c r="A167" s="55" t="str">
        <f ca="true">+IF(OFFSET('Water Data'!$B$1,0,10*ROW('Water Data'!B164))="","",OFFSET('Water Data'!$B$1,0,10*ROW('Water Data'!B164)))</f>
        <v/>
      </c>
      <c r="B167" s="55" t="str">
        <f ca="true">+IF(OFFSET('Water Data'!$A$3,0,10*ROW('Water Data'!A164))="","",OFFSET('Water Data'!$A$3,0,10*ROW('Water Data'!A164)))</f>
        <v/>
      </c>
      <c r="C167" s="55" t="str">
        <f ca="true">+IF(OFFSET('Water Data'!$C$3,0,10*ROW('Water Data'!C164))="","",OFFSET('Water Data'!$C$3,0,10*ROW('Water Data'!C164)))</f>
        <v/>
      </c>
      <c r="D167" s="243"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3"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3"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3"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3"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3"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3"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3"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3"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3"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3"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3"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3"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3"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3"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3"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3"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3"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4"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4"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4"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4"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4"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4"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4"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4"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4"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4"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4"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4"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4"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4"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4"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4"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4"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4"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4"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4"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4"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4"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4"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4"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4"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4"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4"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4"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4"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4"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5"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5"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5"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5"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5"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5"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5"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5"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5"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5"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5"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5"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5"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5"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5"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5"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5"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5"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2" t="str">
        <f ca="true">+IF(OFFSET('Water Data'!$C$28,0,10*ROW('Water Data'!C161))="","",OFFSET('Water Data'!$C$28,0,10*ROW('Water Data'!C161)))</f>
        <v/>
      </c>
      <c r="BT167" s="32" t="str">
        <f ca="true">+IF(OFFSET('Water Data'!$C$29,0,10*ROW('Water Data'!C161))="","",OFFSET('Water Data'!$C$29,0,10*ROW('Water Data'!C161)))</f>
        <v/>
      </c>
      <c r="BU167" s="32" t="str">
        <f ca="true">+IF(OFFSET('Water Data'!$C$30,0,10*ROW('Water Data'!C161))="","",OFFSET('Water Data'!$C$30,0,10*ROW('Water Data'!C161)))</f>
        <v/>
      </c>
      <c r="BV167" s="32" t="str">
        <f ca="true">+IF(OFFSET('Water Data'!$D$28,0,10*ROW('Water Data'!D161))="","",OFFSET('Water Data'!$D$28,0,10*ROW('Water Data'!D161)))</f>
        <v/>
      </c>
      <c r="BW167" s="32" t="str">
        <f ca="true">+IF(OFFSET('Water Data'!$D$29,0,10*ROW('Water Data'!D161))="","",OFFSET('Water Data'!$D$29,0,10*ROW('Water Data'!D161)))</f>
        <v/>
      </c>
      <c r="BX167" s="32" t="str">
        <f ca="true">+IF(OFFSET('Water Data'!$D$30,0,10*ROW('Water Data'!D161))="","",OFFSET('Water Data'!$D$30,0,10*ROW('Water Data'!D161)))</f>
        <v/>
      </c>
      <c r="BY167" s="32" t="str">
        <f ca="true">+IF(OFFSET('Water Data'!$E$28,0,10*ROW('Water Data'!E161))="","",OFFSET('Water Data'!$E$28,0,10*ROW('Water Data'!E161)))</f>
        <v/>
      </c>
      <c r="BZ167" s="32" t="str">
        <f ca="true">+IF(OFFSET('Water Data'!$E$29,0,10*ROW('Water Data'!E161))="","",OFFSET('Water Data'!$E$29,0,10*ROW('Water Data'!E161)))</f>
        <v/>
      </c>
      <c r="CA167" s="32" t="str">
        <f ca="true">+IF(OFFSET('Water Data'!$E$30,0,10*ROW('Water Data'!E161))="","",OFFSET('Water Data'!$E$30,0,10*ROW('Water Data'!E161)))</f>
        <v/>
      </c>
      <c r="CB167" s="32" t="str">
        <f ca="true">+IF(OFFSET('Water Data'!$F$28,0,10*ROW('Water Data'!F161))="","",OFFSET('Water Data'!$F$28,0,10*ROW('Water Data'!F161)))</f>
        <v/>
      </c>
      <c r="CC167" s="32" t="str">
        <f ca="true">+IF(OFFSET('Water Data'!$F$29,0,10*ROW('Water Data'!F161))="","",OFFSET('Water Data'!$F$29,0,10*ROW('Water Data'!F161)))</f>
        <v/>
      </c>
      <c r="CD167" s="32" t="str">
        <f ca="true">+IF(OFFSET('Water Data'!$F$30,0,10*ROW('Water Data'!F161))="","",OFFSET('Water Data'!$F$30,0,10*ROW('Water Data'!F161)))</f>
        <v/>
      </c>
      <c r="CE167" s="32" t="str">
        <f ca="true">+IF(OFFSET('Water Data'!$G$28,0,10*ROW('Water Data'!G161))="","",OFFSET('Water Data'!$G$28,0,10*ROW('Water Data'!G161)))</f>
        <v/>
      </c>
      <c r="CF167" s="32" t="str">
        <f ca="true">+IF(OFFSET('Water Data'!$G$29,0,10*ROW('Water Data'!G161))="","",OFFSET('Water Data'!$G$29,0,10*ROW('Water Data'!G161)))</f>
        <v/>
      </c>
      <c r="CG167" s="32" t="str">
        <f ca="true">+IF(OFFSET('Water Data'!$G$30,0,10*ROW('Water Data'!G161))="","",OFFSET('Water Data'!$G$30,0,10*ROW('Water Data'!G161)))</f>
        <v/>
      </c>
      <c r="CH167" s="32" t="str">
        <f ca="true">+IF(OFFSET('Water Data'!$H$28,0,10*ROW('Water Data'!H161))="","",OFFSET('Water Data'!$H$28,0,10*ROW('Water Data'!H161)))</f>
        <v/>
      </c>
      <c r="CI167" s="32" t="str">
        <f ca="true">+IF(OFFSET('Water Data'!$H$29,0,10*ROW('Water Data'!H161))="","",OFFSET('Water Data'!$H$29,0,10*ROW('Water Data'!H161)))</f>
        <v/>
      </c>
      <c r="CJ167" s="32" t="str">
        <f ca="true">+IF(OFFSET('Water Data'!$H$30,0,10*ROW('Water Data'!H161))="","",OFFSET('Water Data'!$H$30,0,10*ROW('Water Data'!H161)))</f>
        <v/>
      </c>
      <c r="CK167" s="32" t="str">
        <f ca="true">+IF(OFFSET('Sanitation Data'!$C$29,0,10*ROW('Sanitation Data'!C161))="","",OFFSET('Sanitation Data'!$C$29,0,10*ROW('Sanitation Data'!C161)))</f>
        <v/>
      </c>
      <c r="CL167" s="32" t="str">
        <f ca="true">+IF(OFFSET('Sanitation Data'!$C$30,0,10*ROW('Sanitation Data'!C161))="","",OFFSET('Sanitation Data'!$C$30,0,10*ROW('Sanitation Data'!C161)))</f>
        <v/>
      </c>
      <c r="CM167" s="32" t="str">
        <f ca="true">+IF(OFFSET('Sanitation Data'!$C$31,0,10*ROW('Sanitation Data'!C161))="","",OFFSET('Sanitation Data'!$C$31,0,10*ROW('Sanitation Data'!C161)))</f>
        <v/>
      </c>
      <c r="CN167" s="32" t="str">
        <f ca="true">+IF(OFFSET('Sanitation Data'!$C$32,0,10*ROW('Sanitation Data'!C161))="","",OFFSET('Sanitation Data'!$C$32,0,10*ROW('Sanitation Data'!C161)))</f>
        <v/>
      </c>
      <c r="CO167" s="32" t="str">
        <f ca="true">+IF(OFFSET('Sanitation Data'!$C$33,0,10*ROW('Sanitation Data'!C161))="","",OFFSET('Sanitation Data'!$C$33,0,10*ROW('Sanitation Data'!C161)))</f>
        <v/>
      </c>
      <c r="CP167" s="32" t="str">
        <f ca="true">+IF(OFFSET('Sanitation Data'!$D$29,0,10*ROW('Sanitation Data'!D161))="","",OFFSET('Sanitation Data'!$D$29,0,10*ROW('Sanitation Data'!D161)))</f>
        <v/>
      </c>
      <c r="CQ167" s="32" t="str">
        <f ca="true">+IF(OFFSET('Sanitation Data'!$D$30,0,10*ROW('Sanitation Data'!D161))="","",OFFSET('Sanitation Data'!$D$30,0,10*ROW('Sanitation Data'!D161)))</f>
        <v/>
      </c>
      <c r="CR167" s="32" t="str">
        <f ca="true">+IF(OFFSET('Sanitation Data'!$D$31,0,10*ROW('Sanitation Data'!D161))="","",OFFSET('Sanitation Data'!$D$31,0,10*ROW('Sanitation Data'!D161)))</f>
        <v/>
      </c>
      <c r="CS167" s="32" t="str">
        <f ca="true">+IF(OFFSET('Sanitation Data'!$D$32,0,10*ROW('Sanitation Data'!D161))="","",OFFSET('Sanitation Data'!$D$32,0,10*ROW('Sanitation Data'!D161)))</f>
        <v/>
      </c>
      <c r="CT167" s="32" t="str">
        <f ca="true">+IF(OFFSET('Sanitation Data'!$D$33,0,10*ROW('Sanitation Data'!D161))="","",OFFSET('Sanitation Data'!$D$33,0,10*ROW('Sanitation Data'!D161)))</f>
        <v/>
      </c>
      <c r="CU167" s="32" t="str">
        <f ca="true">+IF(OFFSET('Sanitation Data'!$E$29,0,10*ROW('Sanitation Data'!E161))="","",OFFSET('Sanitation Data'!$E$29,0,10*ROW('Sanitation Data'!E161)))</f>
        <v/>
      </c>
      <c r="CV167" s="32" t="str">
        <f ca="true">+IF(OFFSET('Sanitation Data'!$E$30,0,10*ROW('Sanitation Data'!E161))="","",OFFSET('Sanitation Data'!$E$30,0,10*ROW('Sanitation Data'!E161)))</f>
        <v/>
      </c>
      <c r="CW167" s="32" t="str">
        <f ca="true">+IF(OFFSET('Sanitation Data'!$E$31,0,10*ROW('Sanitation Data'!E161))="","",OFFSET('Sanitation Data'!$E$31,0,10*ROW('Sanitation Data'!E161)))</f>
        <v/>
      </c>
      <c r="CX167" s="32" t="str">
        <f ca="true">+IF(OFFSET('Sanitation Data'!$E$32,0,10*ROW('Sanitation Data'!E161))="","",OFFSET('Sanitation Data'!$E$32,0,10*ROW('Sanitation Data'!E161)))</f>
        <v/>
      </c>
      <c r="CY167" s="32" t="str">
        <f ca="true">+IF(OFFSET('Sanitation Data'!$E$33,0,10*ROW('Sanitation Data'!E161))="","",OFFSET('Sanitation Data'!$E$33,0,10*ROW('Sanitation Data'!E161)))</f>
        <v/>
      </c>
      <c r="CZ167" s="32" t="str">
        <f ca="true">+IF(OFFSET('Sanitation Data'!$F$29,0,10*ROW('Sanitation Data'!F161))="","",OFFSET('Sanitation Data'!$F$29,0,10*ROW('Sanitation Data'!F161)))</f>
        <v/>
      </c>
      <c r="DA167" s="32" t="str">
        <f ca="true">+IF(OFFSET('Sanitation Data'!$F$30,0,10*ROW('Sanitation Data'!F161))="","",OFFSET('Sanitation Data'!$F$30,0,10*ROW('Sanitation Data'!F161)))</f>
        <v/>
      </c>
      <c r="DB167" s="32" t="str">
        <f ca="true">+IF(OFFSET('Sanitation Data'!$F$31,0,10*ROW('Sanitation Data'!F161))="","",OFFSET('Sanitation Data'!$F$31,0,10*ROW('Sanitation Data'!F161)))</f>
        <v/>
      </c>
      <c r="DC167" s="32" t="str">
        <f ca="true">+IF(OFFSET('Sanitation Data'!$F$32,0,10*ROW('Sanitation Data'!F161))="","",OFFSET('Sanitation Data'!$F$32,0,10*ROW('Sanitation Data'!F161)))</f>
        <v/>
      </c>
      <c r="DD167" s="32" t="str">
        <f ca="true">+IF(OFFSET('Sanitation Data'!$F$33,0,10*ROW('Sanitation Data'!F161))="","",OFFSET('Sanitation Data'!$F$33,0,10*ROW('Sanitation Data'!F161)))</f>
        <v/>
      </c>
      <c r="DE167" s="32" t="str">
        <f ca="true">+IF(OFFSET('Sanitation Data'!$G$29,0,10*ROW('Sanitation Data'!G161))="","",OFFSET('Sanitation Data'!$G$29,0,10*ROW('Sanitation Data'!G161)))</f>
        <v/>
      </c>
      <c r="DF167" s="32" t="str">
        <f ca="true">+IF(OFFSET('Sanitation Data'!$G$30,0,10*ROW('Sanitation Data'!G161))="","",OFFSET('Sanitation Data'!$G$30,0,10*ROW('Sanitation Data'!G161)))</f>
        <v/>
      </c>
      <c r="DG167" s="32" t="str">
        <f ca="true">+IF(OFFSET('Sanitation Data'!$G$31,0,10*ROW('Sanitation Data'!G161))="","",OFFSET('Sanitation Data'!$G$31,0,10*ROW('Sanitation Data'!G161)))</f>
        <v/>
      </c>
      <c r="DH167" s="32" t="str">
        <f ca="true">+IF(OFFSET('Sanitation Data'!$G$32,0,10*ROW('Sanitation Data'!G161))="","",OFFSET('Sanitation Data'!$G$32,0,10*ROW('Sanitation Data'!G161)))</f>
        <v/>
      </c>
      <c r="DI167" s="32" t="str">
        <f ca="true">+IF(OFFSET('Sanitation Data'!$G$33,0,10*ROW('Sanitation Data'!G161))="","",OFFSET('Sanitation Data'!$G$33,0,10*ROW('Sanitation Data'!G161)))</f>
        <v/>
      </c>
      <c r="DJ167" s="32" t="str">
        <f ca="true">+IF(OFFSET('Sanitation Data'!$H$29,0,10*ROW('Sanitation Data'!H161))="","",OFFSET('Sanitation Data'!$H$29,0,10*ROW('Sanitation Data'!H161)))</f>
        <v/>
      </c>
      <c r="DK167" s="32" t="str">
        <f ca="true">+IF(OFFSET('Sanitation Data'!$H$30,0,10*ROW('Sanitation Data'!H161))="","",OFFSET('Sanitation Data'!$H$30,0,10*ROW('Sanitation Data'!H161)))</f>
        <v/>
      </c>
      <c r="DL167" s="32" t="str">
        <f ca="true">+IF(OFFSET('Sanitation Data'!$H$31,0,10*ROW('Sanitation Data'!H161))="","",OFFSET('Sanitation Data'!$H$31,0,10*ROW('Sanitation Data'!H161)))</f>
        <v/>
      </c>
      <c r="DM167" s="32" t="str">
        <f ca="true">+IF(OFFSET('Sanitation Data'!$H$32,0,10*ROW('Sanitation Data'!H161))="","",OFFSET('Sanitation Data'!$H$32,0,10*ROW('Sanitation Data'!H161)))</f>
        <v/>
      </c>
      <c r="DN167" s="32" t="str">
        <f ca="true">+IF(OFFSET('Sanitation Data'!$H$33,0,10*ROW('Sanitation Data'!H161))="","",OFFSET('Sanitation Data'!$H$33,0,10*ROW('Sanitation Data'!H161)))</f>
        <v/>
      </c>
      <c r="DO167" s="32" t="str">
        <f ca="true">+IF(OFFSET('Hygiene Data'!$C$12,0,10*ROW('Hygiene Data'!C161))="","",OFFSET('Hygiene Data'!$C$12,0,10*ROW('Hygiene Data'!C161)))</f>
        <v/>
      </c>
      <c r="DP167" s="32" t="str">
        <f ca="true">+IF(OFFSET('Hygiene Data'!$C$13,0,10*ROW('Hygiene Data'!C161))="","",OFFSET('Hygiene Data'!$C$13,0,10*ROW('Hygiene Data'!C161)))</f>
        <v/>
      </c>
      <c r="DQ167" s="32" t="str">
        <f ca="true">+IF(OFFSET('Hygiene Data'!$C$14,0,10*ROW('Hygiene Data'!C161))="","",OFFSET('Hygiene Data'!$C$14,0,10*ROW('Hygiene Data'!C161)))</f>
        <v/>
      </c>
      <c r="DR167" s="32" t="str">
        <f ca="true">+IF(OFFSET('Hygiene Data'!$D$12,0,10*ROW('Hygiene Data'!D161))="","",OFFSET('Hygiene Data'!$D$12,0,10*ROW('Hygiene Data'!D161)))</f>
        <v/>
      </c>
      <c r="DS167" s="32" t="str">
        <f ca="true">+IF(OFFSET('Hygiene Data'!$D$13,0,10*ROW('Hygiene Data'!D161))="","",OFFSET('Hygiene Data'!$D$13,0,10*ROW('Hygiene Data'!D161)))</f>
        <v/>
      </c>
      <c r="DT167" s="32" t="str">
        <f ca="true">+IF(OFFSET('Hygiene Data'!$D$14,0,10*ROW('Hygiene Data'!D161))="","",OFFSET('Hygiene Data'!$D$14,0,10*ROW('Hygiene Data'!D161)))</f>
        <v/>
      </c>
      <c r="DU167" s="32" t="str">
        <f ca="true">+IF(OFFSET('Hygiene Data'!$E$12,0,10*ROW('Hygiene Data'!E161))="","",OFFSET('Hygiene Data'!$E$12,0,10*ROW('Hygiene Data'!E161)))</f>
        <v/>
      </c>
      <c r="DV167" s="32" t="str">
        <f ca="true">+IF(OFFSET('Hygiene Data'!$E$13,0,10*ROW('Hygiene Data'!E161))="","",OFFSET('Hygiene Data'!$E$13,0,10*ROW('Hygiene Data'!E161)))</f>
        <v/>
      </c>
      <c r="DW167" s="32" t="str">
        <f ca="true">+IF(OFFSET('Hygiene Data'!$E$14,0,10*ROW('Hygiene Data'!E161))="","",OFFSET('Hygiene Data'!$E$14,0,10*ROW('Hygiene Data'!E161)))</f>
        <v/>
      </c>
      <c r="DX167" s="32" t="str">
        <f ca="true">+IF(OFFSET('Hygiene Data'!$F$12,0,10*ROW('Hygiene Data'!F161))="","",OFFSET('Hygiene Data'!$F$12,0,10*ROW('Hygiene Data'!F161)))</f>
        <v/>
      </c>
      <c r="DY167" s="32" t="str">
        <f ca="true">+IF(OFFSET('Hygiene Data'!$F$13,0,10*ROW('Hygiene Data'!F161))="","",OFFSET('Hygiene Data'!$F$13,0,10*ROW('Hygiene Data'!F161)))</f>
        <v/>
      </c>
      <c r="DZ167" s="32" t="str">
        <f ca="true">+IF(OFFSET('Hygiene Data'!$F$14,0,10*ROW('Hygiene Data'!F161))="","",OFFSET('Hygiene Data'!$F$14,0,10*ROW('Hygiene Data'!F161)))</f>
        <v/>
      </c>
      <c r="EA167" s="32" t="str">
        <f ca="true">+IF(OFFSET('Hygiene Data'!$G$12,0,10*ROW('Hygiene Data'!G161))="","",OFFSET('Hygiene Data'!$G$12,0,10*ROW('Hygiene Data'!G161)))</f>
        <v/>
      </c>
      <c r="EB167" s="32" t="str">
        <f ca="true">+IF(OFFSET('Hygiene Data'!$G$13,0,10*ROW('Hygiene Data'!G161))="","",OFFSET('Hygiene Data'!$G$13,0,10*ROW('Hygiene Data'!G161)))</f>
        <v/>
      </c>
      <c r="EC167" s="32" t="str">
        <f ca="true">+IF(OFFSET('Hygiene Data'!$G$14,0,10*ROW('Hygiene Data'!G161))="","",OFFSET('Hygiene Data'!$G$14,0,10*ROW('Hygiene Data'!G161)))</f>
        <v/>
      </c>
      <c r="ED167" s="32" t="str">
        <f ca="true">+IF(OFFSET('Hygiene Data'!$H$12,0,10*ROW('Hygiene Data'!H161))="","",OFFSET('Hygiene Data'!$H$12,0,10*ROW('Hygiene Data'!H161)))</f>
        <v/>
      </c>
      <c r="EE167" s="32" t="str">
        <f ca="true">+IF(OFFSET('Hygiene Data'!$H$13,0,10*ROW('Hygiene Data'!H161))="","",OFFSET('Hygiene Data'!$H$13,0,10*ROW('Hygiene Data'!H161)))</f>
        <v/>
      </c>
      <c r="EF167" s="32" t="str">
        <f ca="true">+IF(OFFSET('Hygiene Data'!$H$14,0,10*ROW('Hygiene Data'!H161))="","",OFFSET('Hygiene Data'!$H$14,0,10*ROW('Hygiene Data'!H161)))</f>
        <v/>
      </c>
    </row>
    <row r="168" x14ac:dyDescent="0.2">
      <c r="A168" s="55" t="str">
        <f ca="true">+IF(OFFSET('Water Data'!$B$1,0,10*ROW('Water Data'!B165))="","",OFFSET('Water Data'!$B$1,0,10*ROW('Water Data'!B165)))</f>
        <v/>
      </c>
      <c r="B168" s="55" t="str">
        <f ca="true">+IF(OFFSET('Water Data'!$A$3,0,10*ROW('Water Data'!A165))="","",OFFSET('Water Data'!$A$3,0,10*ROW('Water Data'!A165)))</f>
        <v/>
      </c>
      <c r="C168" s="55" t="str">
        <f ca="true">+IF(OFFSET('Water Data'!$C$3,0,10*ROW('Water Data'!C165))="","",OFFSET('Water Data'!$C$3,0,10*ROW('Water Data'!C165)))</f>
        <v/>
      </c>
      <c r="D168" s="243"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3"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3"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3"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3"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3"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3"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3"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3"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3"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3"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3"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3"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3"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3"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3"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3"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3"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4"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4"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4"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4"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4"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4"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4"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4"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4"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4"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4"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4"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4"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4"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4"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4"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4"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4"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4"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4"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4"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4"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4"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4"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4"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4"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4"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4"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4"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4"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5"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5"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5"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5"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5"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5"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5"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5"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5"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5"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5"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5"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5"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5"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5"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5"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5"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5"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2" t="str">
        <f ca="true">+IF(OFFSET('Water Data'!$C$28,0,10*ROW('Water Data'!C162))="","",OFFSET('Water Data'!$C$28,0,10*ROW('Water Data'!C162)))</f>
        <v/>
      </c>
      <c r="BT168" s="32" t="str">
        <f ca="true">+IF(OFFSET('Water Data'!$C$29,0,10*ROW('Water Data'!C162))="","",OFFSET('Water Data'!$C$29,0,10*ROW('Water Data'!C162)))</f>
        <v/>
      </c>
      <c r="BU168" s="32" t="str">
        <f ca="true">+IF(OFFSET('Water Data'!$C$30,0,10*ROW('Water Data'!C162))="","",OFFSET('Water Data'!$C$30,0,10*ROW('Water Data'!C162)))</f>
        <v/>
      </c>
      <c r="BV168" s="32" t="str">
        <f ca="true">+IF(OFFSET('Water Data'!$D$28,0,10*ROW('Water Data'!D162))="","",OFFSET('Water Data'!$D$28,0,10*ROW('Water Data'!D162)))</f>
        <v/>
      </c>
      <c r="BW168" s="32" t="str">
        <f ca="true">+IF(OFFSET('Water Data'!$D$29,0,10*ROW('Water Data'!D162))="","",OFFSET('Water Data'!$D$29,0,10*ROW('Water Data'!D162)))</f>
        <v/>
      </c>
      <c r="BX168" s="32" t="str">
        <f ca="true">+IF(OFFSET('Water Data'!$D$30,0,10*ROW('Water Data'!D162))="","",OFFSET('Water Data'!$D$30,0,10*ROW('Water Data'!D162)))</f>
        <v/>
      </c>
      <c r="BY168" s="32" t="str">
        <f ca="true">+IF(OFFSET('Water Data'!$E$28,0,10*ROW('Water Data'!E162))="","",OFFSET('Water Data'!$E$28,0,10*ROW('Water Data'!E162)))</f>
        <v/>
      </c>
      <c r="BZ168" s="32" t="str">
        <f ca="true">+IF(OFFSET('Water Data'!$E$29,0,10*ROW('Water Data'!E162))="","",OFFSET('Water Data'!$E$29,0,10*ROW('Water Data'!E162)))</f>
        <v/>
      </c>
      <c r="CA168" s="32" t="str">
        <f ca="true">+IF(OFFSET('Water Data'!$E$30,0,10*ROW('Water Data'!E162))="","",OFFSET('Water Data'!$E$30,0,10*ROW('Water Data'!E162)))</f>
        <v/>
      </c>
      <c r="CB168" s="32" t="str">
        <f ca="true">+IF(OFFSET('Water Data'!$F$28,0,10*ROW('Water Data'!F162))="","",OFFSET('Water Data'!$F$28,0,10*ROW('Water Data'!F162)))</f>
        <v/>
      </c>
      <c r="CC168" s="32" t="str">
        <f ca="true">+IF(OFFSET('Water Data'!$F$29,0,10*ROW('Water Data'!F162))="","",OFFSET('Water Data'!$F$29,0,10*ROW('Water Data'!F162)))</f>
        <v/>
      </c>
      <c r="CD168" s="32" t="str">
        <f ca="true">+IF(OFFSET('Water Data'!$F$30,0,10*ROW('Water Data'!F162))="","",OFFSET('Water Data'!$F$30,0,10*ROW('Water Data'!F162)))</f>
        <v/>
      </c>
      <c r="CE168" s="32" t="str">
        <f ca="true">+IF(OFFSET('Water Data'!$G$28,0,10*ROW('Water Data'!G162))="","",OFFSET('Water Data'!$G$28,0,10*ROW('Water Data'!G162)))</f>
        <v/>
      </c>
      <c r="CF168" s="32" t="str">
        <f ca="true">+IF(OFFSET('Water Data'!$G$29,0,10*ROW('Water Data'!G162))="","",OFFSET('Water Data'!$G$29,0,10*ROW('Water Data'!G162)))</f>
        <v/>
      </c>
      <c r="CG168" s="32" t="str">
        <f ca="true">+IF(OFFSET('Water Data'!$G$30,0,10*ROW('Water Data'!G162))="","",OFFSET('Water Data'!$G$30,0,10*ROW('Water Data'!G162)))</f>
        <v/>
      </c>
      <c r="CH168" s="32" t="str">
        <f ca="true">+IF(OFFSET('Water Data'!$H$28,0,10*ROW('Water Data'!H162))="","",OFFSET('Water Data'!$H$28,0,10*ROW('Water Data'!H162)))</f>
        <v/>
      </c>
      <c r="CI168" s="32" t="str">
        <f ca="true">+IF(OFFSET('Water Data'!$H$29,0,10*ROW('Water Data'!H162))="","",OFFSET('Water Data'!$H$29,0,10*ROW('Water Data'!H162)))</f>
        <v/>
      </c>
      <c r="CJ168" s="32" t="str">
        <f ca="true">+IF(OFFSET('Water Data'!$H$30,0,10*ROW('Water Data'!H162))="","",OFFSET('Water Data'!$H$30,0,10*ROW('Water Data'!H162)))</f>
        <v/>
      </c>
      <c r="CK168" s="32" t="str">
        <f ca="true">+IF(OFFSET('Sanitation Data'!$C$29,0,10*ROW('Sanitation Data'!C162))="","",OFFSET('Sanitation Data'!$C$29,0,10*ROW('Sanitation Data'!C162)))</f>
        <v/>
      </c>
      <c r="CL168" s="32" t="str">
        <f ca="true">+IF(OFFSET('Sanitation Data'!$C$30,0,10*ROW('Sanitation Data'!C162))="","",OFFSET('Sanitation Data'!$C$30,0,10*ROW('Sanitation Data'!C162)))</f>
        <v/>
      </c>
      <c r="CM168" s="32" t="str">
        <f ca="true">+IF(OFFSET('Sanitation Data'!$C$31,0,10*ROW('Sanitation Data'!C162))="","",OFFSET('Sanitation Data'!$C$31,0,10*ROW('Sanitation Data'!C162)))</f>
        <v/>
      </c>
      <c r="CN168" s="32" t="str">
        <f ca="true">+IF(OFFSET('Sanitation Data'!$C$32,0,10*ROW('Sanitation Data'!C162))="","",OFFSET('Sanitation Data'!$C$32,0,10*ROW('Sanitation Data'!C162)))</f>
        <v/>
      </c>
      <c r="CO168" s="32" t="str">
        <f ca="true">+IF(OFFSET('Sanitation Data'!$C$33,0,10*ROW('Sanitation Data'!C162))="","",OFFSET('Sanitation Data'!$C$33,0,10*ROW('Sanitation Data'!C162)))</f>
        <v/>
      </c>
      <c r="CP168" s="32" t="str">
        <f ca="true">+IF(OFFSET('Sanitation Data'!$D$29,0,10*ROW('Sanitation Data'!D162))="","",OFFSET('Sanitation Data'!$D$29,0,10*ROW('Sanitation Data'!D162)))</f>
        <v/>
      </c>
      <c r="CQ168" s="32" t="str">
        <f ca="true">+IF(OFFSET('Sanitation Data'!$D$30,0,10*ROW('Sanitation Data'!D162))="","",OFFSET('Sanitation Data'!$D$30,0,10*ROW('Sanitation Data'!D162)))</f>
        <v/>
      </c>
      <c r="CR168" s="32" t="str">
        <f ca="true">+IF(OFFSET('Sanitation Data'!$D$31,0,10*ROW('Sanitation Data'!D162))="","",OFFSET('Sanitation Data'!$D$31,0,10*ROW('Sanitation Data'!D162)))</f>
        <v/>
      </c>
      <c r="CS168" s="32" t="str">
        <f ca="true">+IF(OFFSET('Sanitation Data'!$D$32,0,10*ROW('Sanitation Data'!D162))="","",OFFSET('Sanitation Data'!$D$32,0,10*ROW('Sanitation Data'!D162)))</f>
        <v/>
      </c>
      <c r="CT168" s="32" t="str">
        <f ca="true">+IF(OFFSET('Sanitation Data'!$D$33,0,10*ROW('Sanitation Data'!D162))="","",OFFSET('Sanitation Data'!$D$33,0,10*ROW('Sanitation Data'!D162)))</f>
        <v/>
      </c>
      <c r="CU168" s="32" t="str">
        <f ca="true">+IF(OFFSET('Sanitation Data'!$E$29,0,10*ROW('Sanitation Data'!E162))="","",OFFSET('Sanitation Data'!$E$29,0,10*ROW('Sanitation Data'!E162)))</f>
        <v/>
      </c>
      <c r="CV168" s="32" t="str">
        <f ca="true">+IF(OFFSET('Sanitation Data'!$E$30,0,10*ROW('Sanitation Data'!E162))="","",OFFSET('Sanitation Data'!$E$30,0,10*ROW('Sanitation Data'!E162)))</f>
        <v/>
      </c>
      <c r="CW168" s="32" t="str">
        <f ca="true">+IF(OFFSET('Sanitation Data'!$E$31,0,10*ROW('Sanitation Data'!E162))="","",OFFSET('Sanitation Data'!$E$31,0,10*ROW('Sanitation Data'!E162)))</f>
        <v/>
      </c>
      <c r="CX168" s="32" t="str">
        <f ca="true">+IF(OFFSET('Sanitation Data'!$E$32,0,10*ROW('Sanitation Data'!E162))="","",OFFSET('Sanitation Data'!$E$32,0,10*ROW('Sanitation Data'!E162)))</f>
        <v/>
      </c>
      <c r="CY168" s="32" t="str">
        <f ca="true">+IF(OFFSET('Sanitation Data'!$E$33,0,10*ROW('Sanitation Data'!E162))="","",OFFSET('Sanitation Data'!$E$33,0,10*ROW('Sanitation Data'!E162)))</f>
        <v/>
      </c>
      <c r="CZ168" s="32" t="str">
        <f ca="true">+IF(OFFSET('Sanitation Data'!$F$29,0,10*ROW('Sanitation Data'!F162))="","",OFFSET('Sanitation Data'!$F$29,0,10*ROW('Sanitation Data'!F162)))</f>
        <v/>
      </c>
      <c r="DA168" s="32" t="str">
        <f ca="true">+IF(OFFSET('Sanitation Data'!$F$30,0,10*ROW('Sanitation Data'!F162))="","",OFFSET('Sanitation Data'!$F$30,0,10*ROW('Sanitation Data'!F162)))</f>
        <v/>
      </c>
      <c r="DB168" s="32" t="str">
        <f ca="true">+IF(OFFSET('Sanitation Data'!$F$31,0,10*ROW('Sanitation Data'!F162))="","",OFFSET('Sanitation Data'!$F$31,0,10*ROW('Sanitation Data'!F162)))</f>
        <v/>
      </c>
      <c r="DC168" s="32" t="str">
        <f ca="true">+IF(OFFSET('Sanitation Data'!$F$32,0,10*ROW('Sanitation Data'!F162))="","",OFFSET('Sanitation Data'!$F$32,0,10*ROW('Sanitation Data'!F162)))</f>
        <v/>
      </c>
      <c r="DD168" s="32" t="str">
        <f ca="true">+IF(OFFSET('Sanitation Data'!$F$33,0,10*ROW('Sanitation Data'!F162))="","",OFFSET('Sanitation Data'!$F$33,0,10*ROW('Sanitation Data'!F162)))</f>
        <v/>
      </c>
      <c r="DE168" s="32" t="str">
        <f ca="true">+IF(OFFSET('Sanitation Data'!$G$29,0,10*ROW('Sanitation Data'!G162))="","",OFFSET('Sanitation Data'!$G$29,0,10*ROW('Sanitation Data'!G162)))</f>
        <v/>
      </c>
      <c r="DF168" s="32" t="str">
        <f ca="true">+IF(OFFSET('Sanitation Data'!$G$30,0,10*ROW('Sanitation Data'!G162))="","",OFFSET('Sanitation Data'!$G$30,0,10*ROW('Sanitation Data'!G162)))</f>
        <v/>
      </c>
      <c r="DG168" s="32" t="str">
        <f ca="true">+IF(OFFSET('Sanitation Data'!$G$31,0,10*ROW('Sanitation Data'!G162))="","",OFFSET('Sanitation Data'!$G$31,0,10*ROW('Sanitation Data'!G162)))</f>
        <v/>
      </c>
      <c r="DH168" s="32" t="str">
        <f ca="true">+IF(OFFSET('Sanitation Data'!$G$32,0,10*ROW('Sanitation Data'!G162))="","",OFFSET('Sanitation Data'!$G$32,0,10*ROW('Sanitation Data'!G162)))</f>
        <v/>
      </c>
      <c r="DI168" s="32" t="str">
        <f ca="true">+IF(OFFSET('Sanitation Data'!$G$33,0,10*ROW('Sanitation Data'!G162))="","",OFFSET('Sanitation Data'!$G$33,0,10*ROW('Sanitation Data'!G162)))</f>
        <v/>
      </c>
      <c r="DJ168" s="32" t="str">
        <f ca="true">+IF(OFFSET('Sanitation Data'!$H$29,0,10*ROW('Sanitation Data'!H162))="","",OFFSET('Sanitation Data'!$H$29,0,10*ROW('Sanitation Data'!H162)))</f>
        <v/>
      </c>
      <c r="DK168" s="32" t="str">
        <f ca="true">+IF(OFFSET('Sanitation Data'!$H$30,0,10*ROW('Sanitation Data'!H162))="","",OFFSET('Sanitation Data'!$H$30,0,10*ROW('Sanitation Data'!H162)))</f>
        <v/>
      </c>
      <c r="DL168" s="32" t="str">
        <f ca="true">+IF(OFFSET('Sanitation Data'!$H$31,0,10*ROW('Sanitation Data'!H162))="","",OFFSET('Sanitation Data'!$H$31,0,10*ROW('Sanitation Data'!H162)))</f>
        <v/>
      </c>
      <c r="DM168" s="32" t="str">
        <f ca="true">+IF(OFFSET('Sanitation Data'!$H$32,0,10*ROW('Sanitation Data'!H162))="","",OFFSET('Sanitation Data'!$H$32,0,10*ROW('Sanitation Data'!H162)))</f>
        <v/>
      </c>
      <c r="DN168" s="32" t="str">
        <f ca="true">+IF(OFFSET('Sanitation Data'!$H$33,0,10*ROW('Sanitation Data'!H162))="","",OFFSET('Sanitation Data'!$H$33,0,10*ROW('Sanitation Data'!H162)))</f>
        <v/>
      </c>
      <c r="DO168" s="32" t="str">
        <f ca="true">+IF(OFFSET('Hygiene Data'!$C$12,0,10*ROW('Hygiene Data'!C162))="","",OFFSET('Hygiene Data'!$C$12,0,10*ROW('Hygiene Data'!C162)))</f>
        <v/>
      </c>
      <c r="DP168" s="32" t="str">
        <f ca="true">+IF(OFFSET('Hygiene Data'!$C$13,0,10*ROW('Hygiene Data'!C162))="","",OFFSET('Hygiene Data'!$C$13,0,10*ROW('Hygiene Data'!C162)))</f>
        <v/>
      </c>
      <c r="DQ168" s="32" t="str">
        <f ca="true">+IF(OFFSET('Hygiene Data'!$C$14,0,10*ROW('Hygiene Data'!C162))="","",OFFSET('Hygiene Data'!$C$14,0,10*ROW('Hygiene Data'!C162)))</f>
        <v/>
      </c>
      <c r="DR168" s="32" t="str">
        <f ca="true">+IF(OFFSET('Hygiene Data'!$D$12,0,10*ROW('Hygiene Data'!D162))="","",OFFSET('Hygiene Data'!$D$12,0,10*ROW('Hygiene Data'!D162)))</f>
        <v/>
      </c>
      <c r="DS168" s="32" t="str">
        <f ca="true">+IF(OFFSET('Hygiene Data'!$D$13,0,10*ROW('Hygiene Data'!D162))="","",OFFSET('Hygiene Data'!$D$13,0,10*ROW('Hygiene Data'!D162)))</f>
        <v/>
      </c>
      <c r="DT168" s="32" t="str">
        <f ca="true">+IF(OFFSET('Hygiene Data'!$D$14,0,10*ROW('Hygiene Data'!D162))="","",OFFSET('Hygiene Data'!$D$14,0,10*ROW('Hygiene Data'!D162)))</f>
        <v/>
      </c>
      <c r="DU168" s="32" t="str">
        <f ca="true">+IF(OFFSET('Hygiene Data'!$E$12,0,10*ROW('Hygiene Data'!E162))="","",OFFSET('Hygiene Data'!$E$12,0,10*ROW('Hygiene Data'!E162)))</f>
        <v/>
      </c>
      <c r="DV168" s="32" t="str">
        <f ca="true">+IF(OFFSET('Hygiene Data'!$E$13,0,10*ROW('Hygiene Data'!E162))="","",OFFSET('Hygiene Data'!$E$13,0,10*ROW('Hygiene Data'!E162)))</f>
        <v/>
      </c>
      <c r="DW168" s="32" t="str">
        <f ca="true">+IF(OFFSET('Hygiene Data'!$E$14,0,10*ROW('Hygiene Data'!E162))="","",OFFSET('Hygiene Data'!$E$14,0,10*ROW('Hygiene Data'!E162)))</f>
        <v/>
      </c>
      <c r="DX168" s="32" t="str">
        <f ca="true">+IF(OFFSET('Hygiene Data'!$F$12,0,10*ROW('Hygiene Data'!F162))="","",OFFSET('Hygiene Data'!$F$12,0,10*ROW('Hygiene Data'!F162)))</f>
        <v/>
      </c>
      <c r="DY168" s="32" t="str">
        <f ca="true">+IF(OFFSET('Hygiene Data'!$F$13,0,10*ROW('Hygiene Data'!F162))="","",OFFSET('Hygiene Data'!$F$13,0,10*ROW('Hygiene Data'!F162)))</f>
        <v/>
      </c>
      <c r="DZ168" s="32" t="str">
        <f ca="true">+IF(OFFSET('Hygiene Data'!$F$14,0,10*ROW('Hygiene Data'!F162))="","",OFFSET('Hygiene Data'!$F$14,0,10*ROW('Hygiene Data'!F162)))</f>
        <v/>
      </c>
      <c r="EA168" s="32" t="str">
        <f ca="true">+IF(OFFSET('Hygiene Data'!$G$12,0,10*ROW('Hygiene Data'!G162))="","",OFFSET('Hygiene Data'!$G$12,0,10*ROW('Hygiene Data'!G162)))</f>
        <v/>
      </c>
      <c r="EB168" s="32" t="str">
        <f ca="true">+IF(OFFSET('Hygiene Data'!$G$13,0,10*ROW('Hygiene Data'!G162))="","",OFFSET('Hygiene Data'!$G$13,0,10*ROW('Hygiene Data'!G162)))</f>
        <v/>
      </c>
      <c r="EC168" s="32" t="str">
        <f ca="true">+IF(OFFSET('Hygiene Data'!$G$14,0,10*ROW('Hygiene Data'!G162))="","",OFFSET('Hygiene Data'!$G$14,0,10*ROW('Hygiene Data'!G162)))</f>
        <v/>
      </c>
      <c r="ED168" s="32" t="str">
        <f ca="true">+IF(OFFSET('Hygiene Data'!$H$12,0,10*ROW('Hygiene Data'!H162))="","",OFFSET('Hygiene Data'!$H$12,0,10*ROW('Hygiene Data'!H162)))</f>
        <v/>
      </c>
      <c r="EE168" s="32" t="str">
        <f ca="true">+IF(OFFSET('Hygiene Data'!$H$13,0,10*ROW('Hygiene Data'!H162))="","",OFFSET('Hygiene Data'!$H$13,0,10*ROW('Hygiene Data'!H162)))</f>
        <v/>
      </c>
      <c r="EF168" s="32" t="str">
        <f ca="true">+IF(OFFSET('Hygiene Data'!$H$14,0,10*ROW('Hygiene Data'!H162))="","",OFFSET('Hygiene Data'!$H$14,0,10*ROW('Hygiene Data'!H162)))</f>
        <v/>
      </c>
    </row>
    <row r="169" x14ac:dyDescent="0.2">
      <c r="A169" s="55" t="str">
        <f ca="true">+IF(OFFSET('Water Data'!$B$1,0,10*ROW('Water Data'!B166))="","",OFFSET('Water Data'!$B$1,0,10*ROW('Water Data'!B166)))</f>
        <v/>
      </c>
      <c r="B169" s="55" t="str">
        <f ca="true">+IF(OFFSET('Water Data'!$A$3,0,10*ROW('Water Data'!A166))="","",OFFSET('Water Data'!$A$3,0,10*ROW('Water Data'!A166)))</f>
        <v/>
      </c>
      <c r="C169" s="55" t="str">
        <f ca="true">+IF(OFFSET('Water Data'!$C$3,0,10*ROW('Water Data'!C166))="","",OFFSET('Water Data'!$C$3,0,10*ROW('Water Data'!C166)))</f>
        <v/>
      </c>
      <c r="D169" s="243"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3"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3"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3"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3"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3"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3"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3"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3"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3"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3"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3"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3"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3"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3"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3"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3"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3"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4"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4"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4"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4"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4"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4"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4"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4"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4"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4"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4"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4"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4"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4"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4"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4"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4"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4"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4"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4"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4"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4"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4"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4"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4"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4"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4"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4"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4"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4"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5"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5"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5"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5"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5"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5"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5"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5"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5"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5"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5"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5"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5"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5"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5"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5"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5"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5"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2" t="str">
        <f ca="true">+IF(OFFSET('Water Data'!$C$28,0,10*ROW('Water Data'!C163))="","",OFFSET('Water Data'!$C$28,0,10*ROW('Water Data'!C163)))</f>
        <v/>
      </c>
      <c r="BT169" s="32" t="str">
        <f ca="true">+IF(OFFSET('Water Data'!$C$29,0,10*ROW('Water Data'!C163))="","",OFFSET('Water Data'!$C$29,0,10*ROW('Water Data'!C163)))</f>
        <v/>
      </c>
      <c r="BU169" s="32" t="str">
        <f ca="true">+IF(OFFSET('Water Data'!$C$30,0,10*ROW('Water Data'!C163))="","",OFFSET('Water Data'!$C$30,0,10*ROW('Water Data'!C163)))</f>
        <v/>
      </c>
      <c r="BV169" s="32" t="str">
        <f ca="true">+IF(OFFSET('Water Data'!$D$28,0,10*ROW('Water Data'!D163))="","",OFFSET('Water Data'!$D$28,0,10*ROW('Water Data'!D163)))</f>
        <v/>
      </c>
      <c r="BW169" s="32" t="str">
        <f ca="true">+IF(OFFSET('Water Data'!$D$29,0,10*ROW('Water Data'!D163))="","",OFFSET('Water Data'!$D$29,0,10*ROW('Water Data'!D163)))</f>
        <v/>
      </c>
      <c r="BX169" s="32" t="str">
        <f ca="true">+IF(OFFSET('Water Data'!$D$30,0,10*ROW('Water Data'!D163))="","",OFFSET('Water Data'!$D$30,0,10*ROW('Water Data'!D163)))</f>
        <v/>
      </c>
      <c r="BY169" s="32" t="str">
        <f ca="true">+IF(OFFSET('Water Data'!$E$28,0,10*ROW('Water Data'!E163))="","",OFFSET('Water Data'!$E$28,0,10*ROW('Water Data'!E163)))</f>
        <v/>
      </c>
      <c r="BZ169" s="32" t="str">
        <f ca="true">+IF(OFFSET('Water Data'!$E$29,0,10*ROW('Water Data'!E163))="","",OFFSET('Water Data'!$E$29,0,10*ROW('Water Data'!E163)))</f>
        <v/>
      </c>
      <c r="CA169" s="32" t="str">
        <f ca="true">+IF(OFFSET('Water Data'!$E$30,0,10*ROW('Water Data'!E163))="","",OFFSET('Water Data'!$E$30,0,10*ROW('Water Data'!E163)))</f>
        <v/>
      </c>
      <c r="CB169" s="32" t="str">
        <f ca="true">+IF(OFFSET('Water Data'!$F$28,0,10*ROW('Water Data'!F163))="","",OFFSET('Water Data'!$F$28,0,10*ROW('Water Data'!F163)))</f>
        <v/>
      </c>
      <c r="CC169" s="32" t="str">
        <f ca="true">+IF(OFFSET('Water Data'!$F$29,0,10*ROW('Water Data'!F163))="","",OFFSET('Water Data'!$F$29,0,10*ROW('Water Data'!F163)))</f>
        <v/>
      </c>
      <c r="CD169" s="32" t="str">
        <f ca="true">+IF(OFFSET('Water Data'!$F$30,0,10*ROW('Water Data'!F163))="","",OFFSET('Water Data'!$F$30,0,10*ROW('Water Data'!F163)))</f>
        <v/>
      </c>
      <c r="CE169" s="32" t="str">
        <f ca="true">+IF(OFFSET('Water Data'!$G$28,0,10*ROW('Water Data'!G163))="","",OFFSET('Water Data'!$G$28,0,10*ROW('Water Data'!G163)))</f>
        <v/>
      </c>
      <c r="CF169" s="32" t="str">
        <f ca="true">+IF(OFFSET('Water Data'!$G$29,0,10*ROW('Water Data'!G163))="","",OFFSET('Water Data'!$G$29,0,10*ROW('Water Data'!G163)))</f>
        <v/>
      </c>
      <c r="CG169" s="32" t="str">
        <f ca="true">+IF(OFFSET('Water Data'!$G$30,0,10*ROW('Water Data'!G163))="","",OFFSET('Water Data'!$G$30,0,10*ROW('Water Data'!G163)))</f>
        <v/>
      </c>
      <c r="CH169" s="32" t="str">
        <f ca="true">+IF(OFFSET('Water Data'!$H$28,0,10*ROW('Water Data'!H163))="","",OFFSET('Water Data'!$H$28,0,10*ROW('Water Data'!H163)))</f>
        <v/>
      </c>
      <c r="CI169" s="32" t="str">
        <f ca="true">+IF(OFFSET('Water Data'!$H$29,0,10*ROW('Water Data'!H163))="","",OFFSET('Water Data'!$H$29,0,10*ROW('Water Data'!H163)))</f>
        <v/>
      </c>
      <c r="CJ169" s="32" t="str">
        <f ca="true">+IF(OFFSET('Water Data'!$H$30,0,10*ROW('Water Data'!H163))="","",OFFSET('Water Data'!$H$30,0,10*ROW('Water Data'!H163)))</f>
        <v/>
      </c>
      <c r="CK169" s="32" t="str">
        <f ca="true">+IF(OFFSET('Sanitation Data'!$C$29,0,10*ROW('Sanitation Data'!C163))="","",OFFSET('Sanitation Data'!$C$29,0,10*ROW('Sanitation Data'!C163)))</f>
        <v/>
      </c>
      <c r="CL169" s="32" t="str">
        <f ca="true">+IF(OFFSET('Sanitation Data'!$C$30,0,10*ROW('Sanitation Data'!C163))="","",OFFSET('Sanitation Data'!$C$30,0,10*ROW('Sanitation Data'!C163)))</f>
        <v/>
      </c>
      <c r="CM169" s="32" t="str">
        <f ca="true">+IF(OFFSET('Sanitation Data'!$C$31,0,10*ROW('Sanitation Data'!C163))="","",OFFSET('Sanitation Data'!$C$31,0,10*ROW('Sanitation Data'!C163)))</f>
        <v/>
      </c>
      <c r="CN169" s="32" t="str">
        <f ca="true">+IF(OFFSET('Sanitation Data'!$C$32,0,10*ROW('Sanitation Data'!C163))="","",OFFSET('Sanitation Data'!$C$32,0,10*ROW('Sanitation Data'!C163)))</f>
        <v/>
      </c>
      <c r="CO169" s="32" t="str">
        <f ca="true">+IF(OFFSET('Sanitation Data'!$C$33,0,10*ROW('Sanitation Data'!C163))="","",OFFSET('Sanitation Data'!$C$33,0,10*ROW('Sanitation Data'!C163)))</f>
        <v/>
      </c>
      <c r="CP169" s="32" t="str">
        <f ca="true">+IF(OFFSET('Sanitation Data'!$D$29,0,10*ROW('Sanitation Data'!D163))="","",OFFSET('Sanitation Data'!$D$29,0,10*ROW('Sanitation Data'!D163)))</f>
        <v/>
      </c>
      <c r="CQ169" s="32" t="str">
        <f ca="true">+IF(OFFSET('Sanitation Data'!$D$30,0,10*ROW('Sanitation Data'!D163))="","",OFFSET('Sanitation Data'!$D$30,0,10*ROW('Sanitation Data'!D163)))</f>
        <v/>
      </c>
      <c r="CR169" s="32" t="str">
        <f ca="true">+IF(OFFSET('Sanitation Data'!$D$31,0,10*ROW('Sanitation Data'!D163))="","",OFFSET('Sanitation Data'!$D$31,0,10*ROW('Sanitation Data'!D163)))</f>
        <v/>
      </c>
      <c r="CS169" s="32" t="str">
        <f ca="true">+IF(OFFSET('Sanitation Data'!$D$32,0,10*ROW('Sanitation Data'!D163))="","",OFFSET('Sanitation Data'!$D$32,0,10*ROW('Sanitation Data'!D163)))</f>
        <v/>
      </c>
      <c r="CT169" s="32" t="str">
        <f ca="true">+IF(OFFSET('Sanitation Data'!$D$33,0,10*ROW('Sanitation Data'!D163))="","",OFFSET('Sanitation Data'!$D$33,0,10*ROW('Sanitation Data'!D163)))</f>
        <v/>
      </c>
      <c r="CU169" s="32" t="str">
        <f ca="true">+IF(OFFSET('Sanitation Data'!$E$29,0,10*ROW('Sanitation Data'!E163))="","",OFFSET('Sanitation Data'!$E$29,0,10*ROW('Sanitation Data'!E163)))</f>
        <v/>
      </c>
      <c r="CV169" s="32" t="str">
        <f ca="true">+IF(OFFSET('Sanitation Data'!$E$30,0,10*ROW('Sanitation Data'!E163))="","",OFFSET('Sanitation Data'!$E$30,0,10*ROW('Sanitation Data'!E163)))</f>
        <v/>
      </c>
      <c r="CW169" s="32" t="str">
        <f ca="true">+IF(OFFSET('Sanitation Data'!$E$31,0,10*ROW('Sanitation Data'!E163))="","",OFFSET('Sanitation Data'!$E$31,0,10*ROW('Sanitation Data'!E163)))</f>
        <v/>
      </c>
      <c r="CX169" s="32" t="str">
        <f ca="true">+IF(OFFSET('Sanitation Data'!$E$32,0,10*ROW('Sanitation Data'!E163))="","",OFFSET('Sanitation Data'!$E$32,0,10*ROW('Sanitation Data'!E163)))</f>
        <v/>
      </c>
      <c r="CY169" s="32" t="str">
        <f ca="true">+IF(OFFSET('Sanitation Data'!$E$33,0,10*ROW('Sanitation Data'!E163))="","",OFFSET('Sanitation Data'!$E$33,0,10*ROW('Sanitation Data'!E163)))</f>
        <v/>
      </c>
      <c r="CZ169" s="32" t="str">
        <f ca="true">+IF(OFFSET('Sanitation Data'!$F$29,0,10*ROW('Sanitation Data'!F163))="","",OFFSET('Sanitation Data'!$F$29,0,10*ROW('Sanitation Data'!F163)))</f>
        <v/>
      </c>
      <c r="DA169" s="32" t="str">
        <f ca="true">+IF(OFFSET('Sanitation Data'!$F$30,0,10*ROW('Sanitation Data'!F163))="","",OFFSET('Sanitation Data'!$F$30,0,10*ROW('Sanitation Data'!F163)))</f>
        <v/>
      </c>
      <c r="DB169" s="32" t="str">
        <f ca="true">+IF(OFFSET('Sanitation Data'!$F$31,0,10*ROW('Sanitation Data'!F163))="","",OFFSET('Sanitation Data'!$F$31,0,10*ROW('Sanitation Data'!F163)))</f>
        <v/>
      </c>
      <c r="DC169" s="32" t="str">
        <f ca="true">+IF(OFFSET('Sanitation Data'!$F$32,0,10*ROW('Sanitation Data'!F163))="","",OFFSET('Sanitation Data'!$F$32,0,10*ROW('Sanitation Data'!F163)))</f>
        <v/>
      </c>
      <c r="DD169" s="32" t="str">
        <f ca="true">+IF(OFFSET('Sanitation Data'!$F$33,0,10*ROW('Sanitation Data'!F163))="","",OFFSET('Sanitation Data'!$F$33,0,10*ROW('Sanitation Data'!F163)))</f>
        <v/>
      </c>
      <c r="DE169" s="32" t="str">
        <f ca="true">+IF(OFFSET('Sanitation Data'!$G$29,0,10*ROW('Sanitation Data'!G163))="","",OFFSET('Sanitation Data'!$G$29,0,10*ROW('Sanitation Data'!G163)))</f>
        <v/>
      </c>
      <c r="DF169" s="32" t="str">
        <f ca="true">+IF(OFFSET('Sanitation Data'!$G$30,0,10*ROW('Sanitation Data'!G163))="","",OFFSET('Sanitation Data'!$G$30,0,10*ROW('Sanitation Data'!G163)))</f>
        <v/>
      </c>
      <c r="DG169" s="32" t="str">
        <f ca="true">+IF(OFFSET('Sanitation Data'!$G$31,0,10*ROW('Sanitation Data'!G163))="","",OFFSET('Sanitation Data'!$G$31,0,10*ROW('Sanitation Data'!G163)))</f>
        <v/>
      </c>
      <c r="DH169" s="32" t="str">
        <f ca="true">+IF(OFFSET('Sanitation Data'!$G$32,0,10*ROW('Sanitation Data'!G163))="","",OFFSET('Sanitation Data'!$G$32,0,10*ROW('Sanitation Data'!G163)))</f>
        <v/>
      </c>
      <c r="DI169" s="32" t="str">
        <f ca="true">+IF(OFFSET('Sanitation Data'!$G$33,0,10*ROW('Sanitation Data'!G163))="","",OFFSET('Sanitation Data'!$G$33,0,10*ROW('Sanitation Data'!G163)))</f>
        <v/>
      </c>
      <c r="DJ169" s="32" t="str">
        <f ca="true">+IF(OFFSET('Sanitation Data'!$H$29,0,10*ROW('Sanitation Data'!H163))="","",OFFSET('Sanitation Data'!$H$29,0,10*ROW('Sanitation Data'!H163)))</f>
        <v/>
      </c>
      <c r="DK169" s="32" t="str">
        <f ca="true">+IF(OFFSET('Sanitation Data'!$H$30,0,10*ROW('Sanitation Data'!H163))="","",OFFSET('Sanitation Data'!$H$30,0,10*ROW('Sanitation Data'!H163)))</f>
        <v/>
      </c>
      <c r="DL169" s="32" t="str">
        <f ca="true">+IF(OFFSET('Sanitation Data'!$H$31,0,10*ROW('Sanitation Data'!H163))="","",OFFSET('Sanitation Data'!$H$31,0,10*ROW('Sanitation Data'!H163)))</f>
        <v/>
      </c>
      <c r="DM169" s="32" t="str">
        <f ca="true">+IF(OFFSET('Sanitation Data'!$H$32,0,10*ROW('Sanitation Data'!H163))="","",OFFSET('Sanitation Data'!$H$32,0,10*ROW('Sanitation Data'!H163)))</f>
        <v/>
      </c>
      <c r="DN169" s="32" t="str">
        <f ca="true">+IF(OFFSET('Sanitation Data'!$H$33,0,10*ROW('Sanitation Data'!H163))="","",OFFSET('Sanitation Data'!$H$33,0,10*ROW('Sanitation Data'!H163)))</f>
        <v/>
      </c>
      <c r="DO169" s="32" t="str">
        <f ca="true">+IF(OFFSET('Hygiene Data'!$C$12,0,10*ROW('Hygiene Data'!C163))="","",OFFSET('Hygiene Data'!$C$12,0,10*ROW('Hygiene Data'!C163)))</f>
        <v/>
      </c>
      <c r="DP169" s="32" t="str">
        <f ca="true">+IF(OFFSET('Hygiene Data'!$C$13,0,10*ROW('Hygiene Data'!C163))="","",OFFSET('Hygiene Data'!$C$13,0,10*ROW('Hygiene Data'!C163)))</f>
        <v/>
      </c>
      <c r="DQ169" s="32" t="str">
        <f ca="true">+IF(OFFSET('Hygiene Data'!$C$14,0,10*ROW('Hygiene Data'!C163))="","",OFFSET('Hygiene Data'!$C$14,0,10*ROW('Hygiene Data'!C163)))</f>
        <v/>
      </c>
      <c r="DR169" s="32" t="str">
        <f ca="true">+IF(OFFSET('Hygiene Data'!$D$12,0,10*ROW('Hygiene Data'!D163))="","",OFFSET('Hygiene Data'!$D$12,0,10*ROW('Hygiene Data'!D163)))</f>
        <v/>
      </c>
      <c r="DS169" s="32" t="str">
        <f ca="true">+IF(OFFSET('Hygiene Data'!$D$13,0,10*ROW('Hygiene Data'!D163))="","",OFFSET('Hygiene Data'!$D$13,0,10*ROW('Hygiene Data'!D163)))</f>
        <v/>
      </c>
      <c r="DT169" s="32" t="str">
        <f ca="true">+IF(OFFSET('Hygiene Data'!$D$14,0,10*ROW('Hygiene Data'!D163))="","",OFFSET('Hygiene Data'!$D$14,0,10*ROW('Hygiene Data'!D163)))</f>
        <v/>
      </c>
      <c r="DU169" s="32" t="str">
        <f ca="true">+IF(OFFSET('Hygiene Data'!$E$12,0,10*ROW('Hygiene Data'!E163))="","",OFFSET('Hygiene Data'!$E$12,0,10*ROW('Hygiene Data'!E163)))</f>
        <v/>
      </c>
      <c r="DV169" s="32" t="str">
        <f ca="true">+IF(OFFSET('Hygiene Data'!$E$13,0,10*ROW('Hygiene Data'!E163))="","",OFFSET('Hygiene Data'!$E$13,0,10*ROW('Hygiene Data'!E163)))</f>
        <v/>
      </c>
      <c r="DW169" s="32" t="str">
        <f ca="true">+IF(OFFSET('Hygiene Data'!$E$14,0,10*ROW('Hygiene Data'!E163))="","",OFFSET('Hygiene Data'!$E$14,0,10*ROW('Hygiene Data'!E163)))</f>
        <v/>
      </c>
      <c r="DX169" s="32" t="str">
        <f ca="true">+IF(OFFSET('Hygiene Data'!$F$12,0,10*ROW('Hygiene Data'!F163))="","",OFFSET('Hygiene Data'!$F$12,0,10*ROW('Hygiene Data'!F163)))</f>
        <v/>
      </c>
      <c r="DY169" s="32" t="str">
        <f ca="true">+IF(OFFSET('Hygiene Data'!$F$13,0,10*ROW('Hygiene Data'!F163))="","",OFFSET('Hygiene Data'!$F$13,0,10*ROW('Hygiene Data'!F163)))</f>
        <v/>
      </c>
      <c r="DZ169" s="32" t="str">
        <f ca="true">+IF(OFFSET('Hygiene Data'!$F$14,0,10*ROW('Hygiene Data'!F163))="","",OFFSET('Hygiene Data'!$F$14,0,10*ROW('Hygiene Data'!F163)))</f>
        <v/>
      </c>
      <c r="EA169" s="32" t="str">
        <f ca="true">+IF(OFFSET('Hygiene Data'!$G$12,0,10*ROW('Hygiene Data'!G163))="","",OFFSET('Hygiene Data'!$G$12,0,10*ROW('Hygiene Data'!G163)))</f>
        <v/>
      </c>
      <c r="EB169" s="32" t="str">
        <f ca="true">+IF(OFFSET('Hygiene Data'!$G$13,0,10*ROW('Hygiene Data'!G163))="","",OFFSET('Hygiene Data'!$G$13,0,10*ROW('Hygiene Data'!G163)))</f>
        <v/>
      </c>
      <c r="EC169" s="32" t="str">
        <f ca="true">+IF(OFFSET('Hygiene Data'!$G$14,0,10*ROW('Hygiene Data'!G163))="","",OFFSET('Hygiene Data'!$G$14,0,10*ROW('Hygiene Data'!G163)))</f>
        <v/>
      </c>
      <c r="ED169" s="32" t="str">
        <f ca="true">+IF(OFFSET('Hygiene Data'!$H$12,0,10*ROW('Hygiene Data'!H163))="","",OFFSET('Hygiene Data'!$H$12,0,10*ROW('Hygiene Data'!H163)))</f>
        <v/>
      </c>
      <c r="EE169" s="32" t="str">
        <f ca="true">+IF(OFFSET('Hygiene Data'!$H$13,0,10*ROW('Hygiene Data'!H163))="","",OFFSET('Hygiene Data'!$H$13,0,10*ROW('Hygiene Data'!H163)))</f>
        <v/>
      </c>
      <c r="EF169" s="32" t="str">
        <f ca="true">+IF(OFFSET('Hygiene Data'!$H$14,0,10*ROW('Hygiene Data'!H163))="","",OFFSET('Hygiene Data'!$H$14,0,10*ROW('Hygiene Data'!H163)))</f>
        <v/>
      </c>
    </row>
    <row r="170" x14ac:dyDescent="0.2">
      <c r="A170" s="55" t="str">
        <f ca="true">+IF(OFFSET('Water Data'!$B$1,0,10*ROW('Water Data'!B167))="","",OFFSET('Water Data'!$B$1,0,10*ROW('Water Data'!B167)))</f>
        <v/>
      </c>
      <c r="B170" s="55" t="str">
        <f ca="true">+IF(OFFSET('Water Data'!$A$3,0,10*ROW('Water Data'!A167))="","",OFFSET('Water Data'!$A$3,0,10*ROW('Water Data'!A167)))</f>
        <v/>
      </c>
      <c r="C170" s="55" t="str">
        <f ca="true">+IF(OFFSET('Water Data'!$C$3,0,10*ROW('Water Data'!C167))="","",OFFSET('Water Data'!$C$3,0,10*ROW('Water Data'!C167)))</f>
        <v/>
      </c>
      <c r="D170" s="243"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3"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3"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3"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3"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3"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3"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3"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3"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3"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3"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3"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3"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3"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3"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3"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3"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3"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4"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4"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4"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4"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4"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4"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4"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4"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4"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4"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4"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4"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4"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4"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4"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4"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4"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4"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4"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4"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4"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4"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4"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4"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4"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4"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4"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4"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4"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4"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5"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5"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5"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5"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5"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5"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5"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5"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5"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5"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5"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5"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5"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5"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5"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5"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5"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5"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2" t="str">
        <f ca="true">+IF(OFFSET('Water Data'!$C$28,0,10*ROW('Water Data'!C164))="","",OFFSET('Water Data'!$C$28,0,10*ROW('Water Data'!C164)))</f>
        <v/>
      </c>
      <c r="BT170" s="32" t="str">
        <f ca="true">+IF(OFFSET('Water Data'!$C$29,0,10*ROW('Water Data'!C164))="","",OFFSET('Water Data'!$C$29,0,10*ROW('Water Data'!C164)))</f>
        <v/>
      </c>
      <c r="BU170" s="32" t="str">
        <f ca="true">+IF(OFFSET('Water Data'!$C$30,0,10*ROW('Water Data'!C164))="","",OFFSET('Water Data'!$C$30,0,10*ROW('Water Data'!C164)))</f>
        <v/>
      </c>
      <c r="BV170" s="32" t="str">
        <f ca="true">+IF(OFFSET('Water Data'!$D$28,0,10*ROW('Water Data'!D164))="","",OFFSET('Water Data'!$D$28,0,10*ROW('Water Data'!D164)))</f>
        <v/>
      </c>
      <c r="BW170" s="32" t="str">
        <f ca="true">+IF(OFFSET('Water Data'!$D$29,0,10*ROW('Water Data'!D164))="","",OFFSET('Water Data'!$D$29,0,10*ROW('Water Data'!D164)))</f>
        <v/>
      </c>
      <c r="BX170" s="32" t="str">
        <f ca="true">+IF(OFFSET('Water Data'!$D$30,0,10*ROW('Water Data'!D164))="","",OFFSET('Water Data'!$D$30,0,10*ROW('Water Data'!D164)))</f>
        <v/>
      </c>
      <c r="BY170" s="32" t="str">
        <f ca="true">+IF(OFFSET('Water Data'!$E$28,0,10*ROW('Water Data'!E164))="","",OFFSET('Water Data'!$E$28,0,10*ROW('Water Data'!E164)))</f>
        <v/>
      </c>
      <c r="BZ170" s="32" t="str">
        <f ca="true">+IF(OFFSET('Water Data'!$E$29,0,10*ROW('Water Data'!E164))="","",OFFSET('Water Data'!$E$29,0,10*ROW('Water Data'!E164)))</f>
        <v/>
      </c>
      <c r="CA170" s="32" t="str">
        <f ca="true">+IF(OFFSET('Water Data'!$E$30,0,10*ROW('Water Data'!E164))="","",OFFSET('Water Data'!$E$30,0,10*ROW('Water Data'!E164)))</f>
        <v/>
      </c>
      <c r="CB170" s="32" t="str">
        <f ca="true">+IF(OFFSET('Water Data'!$F$28,0,10*ROW('Water Data'!F164))="","",OFFSET('Water Data'!$F$28,0,10*ROW('Water Data'!F164)))</f>
        <v/>
      </c>
      <c r="CC170" s="32" t="str">
        <f ca="true">+IF(OFFSET('Water Data'!$F$29,0,10*ROW('Water Data'!F164))="","",OFFSET('Water Data'!$F$29,0,10*ROW('Water Data'!F164)))</f>
        <v/>
      </c>
      <c r="CD170" s="32" t="str">
        <f ca="true">+IF(OFFSET('Water Data'!$F$30,0,10*ROW('Water Data'!F164))="","",OFFSET('Water Data'!$F$30,0,10*ROW('Water Data'!F164)))</f>
        <v/>
      </c>
      <c r="CE170" s="32" t="str">
        <f ca="true">+IF(OFFSET('Water Data'!$G$28,0,10*ROW('Water Data'!G164))="","",OFFSET('Water Data'!$G$28,0,10*ROW('Water Data'!G164)))</f>
        <v/>
      </c>
      <c r="CF170" s="32" t="str">
        <f ca="true">+IF(OFFSET('Water Data'!$G$29,0,10*ROW('Water Data'!G164))="","",OFFSET('Water Data'!$G$29,0,10*ROW('Water Data'!G164)))</f>
        <v/>
      </c>
      <c r="CG170" s="32" t="str">
        <f ca="true">+IF(OFFSET('Water Data'!$G$30,0,10*ROW('Water Data'!G164))="","",OFFSET('Water Data'!$G$30,0,10*ROW('Water Data'!G164)))</f>
        <v/>
      </c>
      <c r="CH170" s="32" t="str">
        <f ca="true">+IF(OFFSET('Water Data'!$H$28,0,10*ROW('Water Data'!H164))="","",OFFSET('Water Data'!$H$28,0,10*ROW('Water Data'!H164)))</f>
        <v/>
      </c>
      <c r="CI170" s="32" t="str">
        <f ca="true">+IF(OFFSET('Water Data'!$H$29,0,10*ROW('Water Data'!H164))="","",OFFSET('Water Data'!$H$29,0,10*ROW('Water Data'!H164)))</f>
        <v/>
      </c>
      <c r="CJ170" s="32" t="str">
        <f ca="true">+IF(OFFSET('Water Data'!$H$30,0,10*ROW('Water Data'!H164))="","",OFFSET('Water Data'!$H$30,0,10*ROW('Water Data'!H164)))</f>
        <v/>
      </c>
      <c r="CK170" s="32" t="str">
        <f ca="true">+IF(OFFSET('Sanitation Data'!$C$29,0,10*ROW('Sanitation Data'!C164))="","",OFFSET('Sanitation Data'!$C$29,0,10*ROW('Sanitation Data'!C164)))</f>
        <v/>
      </c>
      <c r="CL170" s="32" t="str">
        <f ca="true">+IF(OFFSET('Sanitation Data'!$C$30,0,10*ROW('Sanitation Data'!C164))="","",OFFSET('Sanitation Data'!$C$30,0,10*ROW('Sanitation Data'!C164)))</f>
        <v/>
      </c>
      <c r="CM170" s="32" t="str">
        <f ca="true">+IF(OFFSET('Sanitation Data'!$C$31,0,10*ROW('Sanitation Data'!C164))="","",OFFSET('Sanitation Data'!$C$31,0,10*ROW('Sanitation Data'!C164)))</f>
        <v/>
      </c>
      <c r="CN170" s="32" t="str">
        <f ca="true">+IF(OFFSET('Sanitation Data'!$C$32,0,10*ROW('Sanitation Data'!C164))="","",OFFSET('Sanitation Data'!$C$32,0,10*ROW('Sanitation Data'!C164)))</f>
        <v/>
      </c>
      <c r="CO170" s="32" t="str">
        <f ca="true">+IF(OFFSET('Sanitation Data'!$C$33,0,10*ROW('Sanitation Data'!C164))="","",OFFSET('Sanitation Data'!$C$33,0,10*ROW('Sanitation Data'!C164)))</f>
        <v/>
      </c>
      <c r="CP170" s="32" t="str">
        <f ca="true">+IF(OFFSET('Sanitation Data'!$D$29,0,10*ROW('Sanitation Data'!D164))="","",OFFSET('Sanitation Data'!$D$29,0,10*ROW('Sanitation Data'!D164)))</f>
        <v/>
      </c>
      <c r="CQ170" s="32" t="str">
        <f ca="true">+IF(OFFSET('Sanitation Data'!$D$30,0,10*ROW('Sanitation Data'!D164))="","",OFFSET('Sanitation Data'!$D$30,0,10*ROW('Sanitation Data'!D164)))</f>
        <v/>
      </c>
      <c r="CR170" s="32" t="str">
        <f ca="true">+IF(OFFSET('Sanitation Data'!$D$31,0,10*ROW('Sanitation Data'!D164))="","",OFFSET('Sanitation Data'!$D$31,0,10*ROW('Sanitation Data'!D164)))</f>
        <v/>
      </c>
      <c r="CS170" s="32" t="str">
        <f ca="true">+IF(OFFSET('Sanitation Data'!$D$32,0,10*ROW('Sanitation Data'!D164))="","",OFFSET('Sanitation Data'!$D$32,0,10*ROW('Sanitation Data'!D164)))</f>
        <v/>
      </c>
      <c r="CT170" s="32" t="str">
        <f ca="true">+IF(OFFSET('Sanitation Data'!$D$33,0,10*ROW('Sanitation Data'!D164))="","",OFFSET('Sanitation Data'!$D$33,0,10*ROW('Sanitation Data'!D164)))</f>
        <v/>
      </c>
      <c r="CU170" s="32" t="str">
        <f ca="true">+IF(OFFSET('Sanitation Data'!$E$29,0,10*ROW('Sanitation Data'!E164))="","",OFFSET('Sanitation Data'!$E$29,0,10*ROW('Sanitation Data'!E164)))</f>
        <v/>
      </c>
      <c r="CV170" s="32" t="str">
        <f ca="true">+IF(OFFSET('Sanitation Data'!$E$30,0,10*ROW('Sanitation Data'!E164))="","",OFFSET('Sanitation Data'!$E$30,0,10*ROW('Sanitation Data'!E164)))</f>
        <v/>
      </c>
      <c r="CW170" s="32" t="str">
        <f ca="true">+IF(OFFSET('Sanitation Data'!$E$31,0,10*ROW('Sanitation Data'!E164))="","",OFFSET('Sanitation Data'!$E$31,0,10*ROW('Sanitation Data'!E164)))</f>
        <v/>
      </c>
      <c r="CX170" s="32" t="str">
        <f ca="true">+IF(OFFSET('Sanitation Data'!$E$32,0,10*ROW('Sanitation Data'!E164))="","",OFFSET('Sanitation Data'!$E$32,0,10*ROW('Sanitation Data'!E164)))</f>
        <v/>
      </c>
      <c r="CY170" s="32" t="str">
        <f ca="true">+IF(OFFSET('Sanitation Data'!$E$33,0,10*ROW('Sanitation Data'!E164))="","",OFFSET('Sanitation Data'!$E$33,0,10*ROW('Sanitation Data'!E164)))</f>
        <v/>
      </c>
      <c r="CZ170" s="32" t="str">
        <f ca="true">+IF(OFFSET('Sanitation Data'!$F$29,0,10*ROW('Sanitation Data'!F164))="","",OFFSET('Sanitation Data'!$F$29,0,10*ROW('Sanitation Data'!F164)))</f>
        <v/>
      </c>
      <c r="DA170" s="32" t="str">
        <f ca="true">+IF(OFFSET('Sanitation Data'!$F$30,0,10*ROW('Sanitation Data'!F164))="","",OFFSET('Sanitation Data'!$F$30,0,10*ROW('Sanitation Data'!F164)))</f>
        <v/>
      </c>
      <c r="DB170" s="32" t="str">
        <f ca="true">+IF(OFFSET('Sanitation Data'!$F$31,0,10*ROW('Sanitation Data'!F164))="","",OFFSET('Sanitation Data'!$F$31,0,10*ROW('Sanitation Data'!F164)))</f>
        <v/>
      </c>
      <c r="DC170" s="32" t="str">
        <f ca="true">+IF(OFFSET('Sanitation Data'!$F$32,0,10*ROW('Sanitation Data'!F164))="","",OFFSET('Sanitation Data'!$F$32,0,10*ROW('Sanitation Data'!F164)))</f>
        <v/>
      </c>
      <c r="DD170" s="32" t="str">
        <f ca="true">+IF(OFFSET('Sanitation Data'!$F$33,0,10*ROW('Sanitation Data'!F164))="","",OFFSET('Sanitation Data'!$F$33,0,10*ROW('Sanitation Data'!F164)))</f>
        <v/>
      </c>
      <c r="DE170" s="32" t="str">
        <f ca="true">+IF(OFFSET('Sanitation Data'!$G$29,0,10*ROW('Sanitation Data'!G164))="","",OFFSET('Sanitation Data'!$G$29,0,10*ROW('Sanitation Data'!G164)))</f>
        <v/>
      </c>
      <c r="DF170" s="32" t="str">
        <f ca="true">+IF(OFFSET('Sanitation Data'!$G$30,0,10*ROW('Sanitation Data'!G164))="","",OFFSET('Sanitation Data'!$G$30,0,10*ROW('Sanitation Data'!G164)))</f>
        <v/>
      </c>
      <c r="DG170" s="32" t="str">
        <f ca="true">+IF(OFFSET('Sanitation Data'!$G$31,0,10*ROW('Sanitation Data'!G164))="","",OFFSET('Sanitation Data'!$G$31,0,10*ROW('Sanitation Data'!G164)))</f>
        <v/>
      </c>
      <c r="DH170" s="32" t="str">
        <f ca="true">+IF(OFFSET('Sanitation Data'!$G$32,0,10*ROW('Sanitation Data'!G164))="","",OFFSET('Sanitation Data'!$G$32,0,10*ROW('Sanitation Data'!G164)))</f>
        <v/>
      </c>
      <c r="DI170" s="32" t="str">
        <f ca="true">+IF(OFFSET('Sanitation Data'!$G$33,0,10*ROW('Sanitation Data'!G164))="","",OFFSET('Sanitation Data'!$G$33,0,10*ROW('Sanitation Data'!G164)))</f>
        <v/>
      </c>
      <c r="DJ170" s="32" t="str">
        <f ca="true">+IF(OFFSET('Sanitation Data'!$H$29,0,10*ROW('Sanitation Data'!H164))="","",OFFSET('Sanitation Data'!$H$29,0,10*ROW('Sanitation Data'!H164)))</f>
        <v/>
      </c>
      <c r="DK170" s="32" t="str">
        <f ca="true">+IF(OFFSET('Sanitation Data'!$H$30,0,10*ROW('Sanitation Data'!H164))="","",OFFSET('Sanitation Data'!$H$30,0,10*ROW('Sanitation Data'!H164)))</f>
        <v/>
      </c>
      <c r="DL170" s="32" t="str">
        <f ca="true">+IF(OFFSET('Sanitation Data'!$H$31,0,10*ROW('Sanitation Data'!H164))="","",OFFSET('Sanitation Data'!$H$31,0,10*ROW('Sanitation Data'!H164)))</f>
        <v/>
      </c>
      <c r="DM170" s="32" t="str">
        <f ca="true">+IF(OFFSET('Sanitation Data'!$H$32,0,10*ROW('Sanitation Data'!H164))="","",OFFSET('Sanitation Data'!$H$32,0,10*ROW('Sanitation Data'!H164)))</f>
        <v/>
      </c>
      <c r="DN170" s="32" t="str">
        <f ca="true">+IF(OFFSET('Sanitation Data'!$H$33,0,10*ROW('Sanitation Data'!H164))="","",OFFSET('Sanitation Data'!$H$33,0,10*ROW('Sanitation Data'!H164)))</f>
        <v/>
      </c>
      <c r="DO170" s="32" t="str">
        <f ca="true">+IF(OFFSET('Hygiene Data'!$C$12,0,10*ROW('Hygiene Data'!C164))="","",OFFSET('Hygiene Data'!$C$12,0,10*ROW('Hygiene Data'!C164)))</f>
        <v/>
      </c>
      <c r="DP170" s="32" t="str">
        <f ca="true">+IF(OFFSET('Hygiene Data'!$C$13,0,10*ROW('Hygiene Data'!C164))="","",OFFSET('Hygiene Data'!$C$13,0,10*ROW('Hygiene Data'!C164)))</f>
        <v/>
      </c>
      <c r="DQ170" s="32" t="str">
        <f ca="true">+IF(OFFSET('Hygiene Data'!$C$14,0,10*ROW('Hygiene Data'!C164))="","",OFFSET('Hygiene Data'!$C$14,0,10*ROW('Hygiene Data'!C164)))</f>
        <v/>
      </c>
      <c r="DR170" s="32" t="str">
        <f ca="true">+IF(OFFSET('Hygiene Data'!$D$12,0,10*ROW('Hygiene Data'!D164))="","",OFFSET('Hygiene Data'!$D$12,0,10*ROW('Hygiene Data'!D164)))</f>
        <v/>
      </c>
      <c r="DS170" s="32" t="str">
        <f ca="true">+IF(OFFSET('Hygiene Data'!$D$13,0,10*ROW('Hygiene Data'!D164))="","",OFFSET('Hygiene Data'!$D$13,0,10*ROW('Hygiene Data'!D164)))</f>
        <v/>
      </c>
      <c r="DT170" s="32" t="str">
        <f ca="true">+IF(OFFSET('Hygiene Data'!$D$14,0,10*ROW('Hygiene Data'!D164))="","",OFFSET('Hygiene Data'!$D$14,0,10*ROW('Hygiene Data'!D164)))</f>
        <v/>
      </c>
      <c r="DU170" s="32" t="str">
        <f ca="true">+IF(OFFSET('Hygiene Data'!$E$12,0,10*ROW('Hygiene Data'!E164))="","",OFFSET('Hygiene Data'!$E$12,0,10*ROW('Hygiene Data'!E164)))</f>
        <v/>
      </c>
      <c r="DV170" s="32" t="str">
        <f ca="true">+IF(OFFSET('Hygiene Data'!$E$13,0,10*ROW('Hygiene Data'!E164))="","",OFFSET('Hygiene Data'!$E$13,0,10*ROW('Hygiene Data'!E164)))</f>
        <v/>
      </c>
      <c r="DW170" s="32" t="str">
        <f ca="true">+IF(OFFSET('Hygiene Data'!$E$14,0,10*ROW('Hygiene Data'!E164))="","",OFFSET('Hygiene Data'!$E$14,0,10*ROW('Hygiene Data'!E164)))</f>
        <v/>
      </c>
      <c r="DX170" s="32" t="str">
        <f ca="true">+IF(OFFSET('Hygiene Data'!$F$12,0,10*ROW('Hygiene Data'!F164))="","",OFFSET('Hygiene Data'!$F$12,0,10*ROW('Hygiene Data'!F164)))</f>
        <v/>
      </c>
      <c r="DY170" s="32" t="str">
        <f ca="true">+IF(OFFSET('Hygiene Data'!$F$13,0,10*ROW('Hygiene Data'!F164))="","",OFFSET('Hygiene Data'!$F$13,0,10*ROW('Hygiene Data'!F164)))</f>
        <v/>
      </c>
      <c r="DZ170" s="32" t="str">
        <f ca="true">+IF(OFFSET('Hygiene Data'!$F$14,0,10*ROW('Hygiene Data'!F164))="","",OFFSET('Hygiene Data'!$F$14,0,10*ROW('Hygiene Data'!F164)))</f>
        <v/>
      </c>
      <c r="EA170" s="32" t="str">
        <f ca="true">+IF(OFFSET('Hygiene Data'!$G$12,0,10*ROW('Hygiene Data'!G164))="","",OFFSET('Hygiene Data'!$G$12,0,10*ROW('Hygiene Data'!G164)))</f>
        <v/>
      </c>
      <c r="EB170" s="32" t="str">
        <f ca="true">+IF(OFFSET('Hygiene Data'!$G$13,0,10*ROW('Hygiene Data'!G164))="","",OFFSET('Hygiene Data'!$G$13,0,10*ROW('Hygiene Data'!G164)))</f>
        <v/>
      </c>
      <c r="EC170" s="32" t="str">
        <f ca="true">+IF(OFFSET('Hygiene Data'!$G$14,0,10*ROW('Hygiene Data'!G164))="","",OFFSET('Hygiene Data'!$G$14,0,10*ROW('Hygiene Data'!G164)))</f>
        <v/>
      </c>
      <c r="ED170" s="32" t="str">
        <f ca="true">+IF(OFFSET('Hygiene Data'!$H$12,0,10*ROW('Hygiene Data'!H164))="","",OFFSET('Hygiene Data'!$H$12,0,10*ROW('Hygiene Data'!H164)))</f>
        <v/>
      </c>
      <c r="EE170" s="32" t="str">
        <f ca="true">+IF(OFFSET('Hygiene Data'!$H$13,0,10*ROW('Hygiene Data'!H164))="","",OFFSET('Hygiene Data'!$H$13,0,10*ROW('Hygiene Data'!H164)))</f>
        <v/>
      </c>
      <c r="EF170" s="32" t="str">
        <f ca="true">+IF(OFFSET('Hygiene Data'!$H$14,0,10*ROW('Hygiene Data'!H164))="","",OFFSET('Hygiene Data'!$H$14,0,10*ROW('Hygiene Data'!H164)))</f>
        <v/>
      </c>
    </row>
    <row r="171" x14ac:dyDescent="0.2">
      <c r="A171" s="55" t="str">
        <f ca="true">+IF(OFFSET('Water Data'!$B$1,0,10*ROW('Water Data'!B168))="","",OFFSET('Water Data'!$B$1,0,10*ROW('Water Data'!B168)))</f>
        <v/>
      </c>
      <c r="B171" s="55" t="str">
        <f ca="true">+IF(OFFSET('Water Data'!$A$3,0,10*ROW('Water Data'!A168))="","",OFFSET('Water Data'!$A$3,0,10*ROW('Water Data'!A168)))</f>
        <v/>
      </c>
      <c r="C171" s="55" t="str">
        <f ca="true">+IF(OFFSET('Water Data'!$C$3,0,10*ROW('Water Data'!C168))="","",OFFSET('Water Data'!$C$3,0,10*ROW('Water Data'!C168)))</f>
        <v/>
      </c>
      <c r="D171" s="243"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3"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3"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3"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3"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3"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3"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3"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3"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3"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3"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3"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3"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3"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3"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3"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3"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3"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4"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4"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4"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4"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4"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4"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4"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4"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4"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4"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4"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4"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4"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4"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4"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4"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4"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4"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4"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4"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4"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4"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4"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4"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4"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4"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4"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4"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4"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4"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5"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5"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5"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5"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5"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5"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5"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5"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5"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5"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5"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5"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5"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5"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5"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5"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5"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5"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2" t="str">
        <f ca="true">+IF(OFFSET('Water Data'!$C$28,0,10*ROW('Water Data'!C165))="","",OFFSET('Water Data'!$C$28,0,10*ROW('Water Data'!C165)))</f>
        <v/>
      </c>
      <c r="BT171" s="32" t="str">
        <f ca="true">+IF(OFFSET('Water Data'!$C$29,0,10*ROW('Water Data'!C165))="","",OFFSET('Water Data'!$C$29,0,10*ROW('Water Data'!C165)))</f>
        <v/>
      </c>
      <c r="BU171" s="32" t="str">
        <f ca="true">+IF(OFFSET('Water Data'!$C$30,0,10*ROW('Water Data'!C165))="","",OFFSET('Water Data'!$C$30,0,10*ROW('Water Data'!C165)))</f>
        <v/>
      </c>
      <c r="BV171" s="32" t="str">
        <f ca="true">+IF(OFFSET('Water Data'!$D$28,0,10*ROW('Water Data'!D165))="","",OFFSET('Water Data'!$D$28,0,10*ROW('Water Data'!D165)))</f>
        <v/>
      </c>
      <c r="BW171" s="32" t="str">
        <f ca="true">+IF(OFFSET('Water Data'!$D$29,0,10*ROW('Water Data'!D165))="","",OFFSET('Water Data'!$D$29,0,10*ROW('Water Data'!D165)))</f>
        <v/>
      </c>
      <c r="BX171" s="32" t="str">
        <f ca="true">+IF(OFFSET('Water Data'!$D$30,0,10*ROW('Water Data'!D165))="","",OFFSET('Water Data'!$D$30,0,10*ROW('Water Data'!D165)))</f>
        <v/>
      </c>
      <c r="BY171" s="32" t="str">
        <f ca="true">+IF(OFFSET('Water Data'!$E$28,0,10*ROW('Water Data'!E165))="","",OFFSET('Water Data'!$E$28,0,10*ROW('Water Data'!E165)))</f>
        <v/>
      </c>
      <c r="BZ171" s="32" t="str">
        <f ca="true">+IF(OFFSET('Water Data'!$E$29,0,10*ROW('Water Data'!E165))="","",OFFSET('Water Data'!$E$29,0,10*ROW('Water Data'!E165)))</f>
        <v/>
      </c>
      <c r="CA171" s="32" t="str">
        <f ca="true">+IF(OFFSET('Water Data'!$E$30,0,10*ROW('Water Data'!E165))="","",OFFSET('Water Data'!$E$30,0,10*ROW('Water Data'!E165)))</f>
        <v/>
      </c>
      <c r="CB171" s="32" t="str">
        <f ca="true">+IF(OFFSET('Water Data'!$F$28,0,10*ROW('Water Data'!F165))="","",OFFSET('Water Data'!$F$28,0,10*ROW('Water Data'!F165)))</f>
        <v/>
      </c>
      <c r="CC171" s="32" t="str">
        <f ca="true">+IF(OFFSET('Water Data'!$F$29,0,10*ROW('Water Data'!F165))="","",OFFSET('Water Data'!$F$29,0,10*ROW('Water Data'!F165)))</f>
        <v/>
      </c>
      <c r="CD171" s="32" t="str">
        <f ca="true">+IF(OFFSET('Water Data'!$F$30,0,10*ROW('Water Data'!F165))="","",OFFSET('Water Data'!$F$30,0,10*ROW('Water Data'!F165)))</f>
        <v/>
      </c>
      <c r="CE171" s="32" t="str">
        <f ca="true">+IF(OFFSET('Water Data'!$G$28,0,10*ROW('Water Data'!G165))="","",OFFSET('Water Data'!$G$28,0,10*ROW('Water Data'!G165)))</f>
        <v/>
      </c>
      <c r="CF171" s="32" t="str">
        <f ca="true">+IF(OFFSET('Water Data'!$G$29,0,10*ROW('Water Data'!G165))="","",OFFSET('Water Data'!$G$29,0,10*ROW('Water Data'!G165)))</f>
        <v/>
      </c>
      <c r="CG171" s="32" t="str">
        <f ca="true">+IF(OFFSET('Water Data'!$G$30,0,10*ROW('Water Data'!G165))="","",OFFSET('Water Data'!$G$30,0,10*ROW('Water Data'!G165)))</f>
        <v/>
      </c>
      <c r="CH171" s="32" t="str">
        <f ca="true">+IF(OFFSET('Water Data'!$H$28,0,10*ROW('Water Data'!H165))="","",OFFSET('Water Data'!$H$28,0,10*ROW('Water Data'!H165)))</f>
        <v/>
      </c>
      <c r="CI171" s="32" t="str">
        <f ca="true">+IF(OFFSET('Water Data'!$H$29,0,10*ROW('Water Data'!H165))="","",OFFSET('Water Data'!$H$29,0,10*ROW('Water Data'!H165)))</f>
        <v/>
      </c>
      <c r="CJ171" s="32" t="str">
        <f ca="true">+IF(OFFSET('Water Data'!$H$30,0,10*ROW('Water Data'!H165))="","",OFFSET('Water Data'!$H$30,0,10*ROW('Water Data'!H165)))</f>
        <v/>
      </c>
      <c r="CK171" s="32" t="str">
        <f ca="true">+IF(OFFSET('Sanitation Data'!$C$29,0,10*ROW('Sanitation Data'!C165))="","",OFFSET('Sanitation Data'!$C$29,0,10*ROW('Sanitation Data'!C165)))</f>
        <v/>
      </c>
      <c r="CL171" s="32" t="str">
        <f ca="true">+IF(OFFSET('Sanitation Data'!$C$30,0,10*ROW('Sanitation Data'!C165))="","",OFFSET('Sanitation Data'!$C$30,0,10*ROW('Sanitation Data'!C165)))</f>
        <v/>
      </c>
      <c r="CM171" s="32" t="str">
        <f ca="true">+IF(OFFSET('Sanitation Data'!$C$31,0,10*ROW('Sanitation Data'!C165))="","",OFFSET('Sanitation Data'!$C$31,0,10*ROW('Sanitation Data'!C165)))</f>
        <v/>
      </c>
      <c r="CN171" s="32" t="str">
        <f ca="true">+IF(OFFSET('Sanitation Data'!$C$32,0,10*ROW('Sanitation Data'!C165))="","",OFFSET('Sanitation Data'!$C$32,0,10*ROW('Sanitation Data'!C165)))</f>
        <v/>
      </c>
      <c r="CO171" s="32" t="str">
        <f ca="true">+IF(OFFSET('Sanitation Data'!$C$33,0,10*ROW('Sanitation Data'!C165))="","",OFFSET('Sanitation Data'!$C$33,0,10*ROW('Sanitation Data'!C165)))</f>
        <v/>
      </c>
      <c r="CP171" s="32" t="str">
        <f ca="true">+IF(OFFSET('Sanitation Data'!$D$29,0,10*ROW('Sanitation Data'!D165))="","",OFFSET('Sanitation Data'!$D$29,0,10*ROW('Sanitation Data'!D165)))</f>
        <v/>
      </c>
      <c r="CQ171" s="32" t="str">
        <f ca="true">+IF(OFFSET('Sanitation Data'!$D$30,0,10*ROW('Sanitation Data'!D165))="","",OFFSET('Sanitation Data'!$D$30,0,10*ROW('Sanitation Data'!D165)))</f>
        <v/>
      </c>
      <c r="CR171" s="32" t="str">
        <f ca="true">+IF(OFFSET('Sanitation Data'!$D$31,0,10*ROW('Sanitation Data'!D165))="","",OFFSET('Sanitation Data'!$D$31,0,10*ROW('Sanitation Data'!D165)))</f>
        <v/>
      </c>
      <c r="CS171" s="32" t="str">
        <f ca="true">+IF(OFFSET('Sanitation Data'!$D$32,0,10*ROW('Sanitation Data'!D165))="","",OFFSET('Sanitation Data'!$D$32,0,10*ROW('Sanitation Data'!D165)))</f>
        <v/>
      </c>
      <c r="CT171" s="32" t="str">
        <f ca="true">+IF(OFFSET('Sanitation Data'!$D$33,0,10*ROW('Sanitation Data'!D165))="","",OFFSET('Sanitation Data'!$D$33,0,10*ROW('Sanitation Data'!D165)))</f>
        <v/>
      </c>
      <c r="CU171" s="32" t="str">
        <f ca="true">+IF(OFFSET('Sanitation Data'!$E$29,0,10*ROW('Sanitation Data'!E165))="","",OFFSET('Sanitation Data'!$E$29,0,10*ROW('Sanitation Data'!E165)))</f>
        <v/>
      </c>
      <c r="CV171" s="32" t="str">
        <f ca="true">+IF(OFFSET('Sanitation Data'!$E$30,0,10*ROW('Sanitation Data'!E165))="","",OFFSET('Sanitation Data'!$E$30,0,10*ROW('Sanitation Data'!E165)))</f>
        <v/>
      </c>
      <c r="CW171" s="32" t="str">
        <f ca="true">+IF(OFFSET('Sanitation Data'!$E$31,0,10*ROW('Sanitation Data'!E165))="","",OFFSET('Sanitation Data'!$E$31,0,10*ROW('Sanitation Data'!E165)))</f>
        <v/>
      </c>
      <c r="CX171" s="32" t="str">
        <f ca="true">+IF(OFFSET('Sanitation Data'!$E$32,0,10*ROW('Sanitation Data'!E165))="","",OFFSET('Sanitation Data'!$E$32,0,10*ROW('Sanitation Data'!E165)))</f>
        <v/>
      </c>
      <c r="CY171" s="32" t="str">
        <f ca="true">+IF(OFFSET('Sanitation Data'!$E$33,0,10*ROW('Sanitation Data'!E165))="","",OFFSET('Sanitation Data'!$E$33,0,10*ROW('Sanitation Data'!E165)))</f>
        <v/>
      </c>
      <c r="CZ171" s="32" t="str">
        <f ca="true">+IF(OFFSET('Sanitation Data'!$F$29,0,10*ROW('Sanitation Data'!F165))="","",OFFSET('Sanitation Data'!$F$29,0,10*ROW('Sanitation Data'!F165)))</f>
        <v/>
      </c>
      <c r="DA171" s="32" t="str">
        <f ca="true">+IF(OFFSET('Sanitation Data'!$F$30,0,10*ROW('Sanitation Data'!F165))="","",OFFSET('Sanitation Data'!$F$30,0,10*ROW('Sanitation Data'!F165)))</f>
        <v/>
      </c>
      <c r="DB171" s="32" t="str">
        <f ca="true">+IF(OFFSET('Sanitation Data'!$F$31,0,10*ROW('Sanitation Data'!F165))="","",OFFSET('Sanitation Data'!$F$31,0,10*ROW('Sanitation Data'!F165)))</f>
        <v/>
      </c>
      <c r="DC171" s="32" t="str">
        <f ca="true">+IF(OFFSET('Sanitation Data'!$F$32,0,10*ROW('Sanitation Data'!F165))="","",OFFSET('Sanitation Data'!$F$32,0,10*ROW('Sanitation Data'!F165)))</f>
        <v/>
      </c>
      <c r="DD171" s="32" t="str">
        <f ca="true">+IF(OFFSET('Sanitation Data'!$F$33,0,10*ROW('Sanitation Data'!F165))="","",OFFSET('Sanitation Data'!$F$33,0,10*ROW('Sanitation Data'!F165)))</f>
        <v/>
      </c>
      <c r="DE171" s="32" t="str">
        <f ca="true">+IF(OFFSET('Sanitation Data'!$G$29,0,10*ROW('Sanitation Data'!G165))="","",OFFSET('Sanitation Data'!$G$29,0,10*ROW('Sanitation Data'!G165)))</f>
        <v/>
      </c>
      <c r="DF171" s="32" t="str">
        <f ca="true">+IF(OFFSET('Sanitation Data'!$G$30,0,10*ROW('Sanitation Data'!G165))="","",OFFSET('Sanitation Data'!$G$30,0,10*ROW('Sanitation Data'!G165)))</f>
        <v/>
      </c>
      <c r="DG171" s="32" t="str">
        <f ca="true">+IF(OFFSET('Sanitation Data'!$G$31,0,10*ROW('Sanitation Data'!G165))="","",OFFSET('Sanitation Data'!$G$31,0,10*ROW('Sanitation Data'!G165)))</f>
        <v/>
      </c>
      <c r="DH171" s="32" t="str">
        <f ca="true">+IF(OFFSET('Sanitation Data'!$G$32,0,10*ROW('Sanitation Data'!G165))="","",OFFSET('Sanitation Data'!$G$32,0,10*ROW('Sanitation Data'!G165)))</f>
        <v/>
      </c>
      <c r="DI171" s="32" t="str">
        <f ca="true">+IF(OFFSET('Sanitation Data'!$G$33,0,10*ROW('Sanitation Data'!G165))="","",OFFSET('Sanitation Data'!$G$33,0,10*ROW('Sanitation Data'!G165)))</f>
        <v/>
      </c>
      <c r="DJ171" s="32" t="str">
        <f ca="true">+IF(OFFSET('Sanitation Data'!$H$29,0,10*ROW('Sanitation Data'!H165))="","",OFFSET('Sanitation Data'!$H$29,0,10*ROW('Sanitation Data'!H165)))</f>
        <v/>
      </c>
      <c r="DK171" s="32" t="str">
        <f ca="true">+IF(OFFSET('Sanitation Data'!$H$30,0,10*ROW('Sanitation Data'!H165))="","",OFFSET('Sanitation Data'!$H$30,0,10*ROW('Sanitation Data'!H165)))</f>
        <v/>
      </c>
      <c r="DL171" s="32" t="str">
        <f ca="true">+IF(OFFSET('Sanitation Data'!$H$31,0,10*ROW('Sanitation Data'!H165))="","",OFFSET('Sanitation Data'!$H$31,0,10*ROW('Sanitation Data'!H165)))</f>
        <v/>
      </c>
      <c r="DM171" s="32" t="str">
        <f ca="true">+IF(OFFSET('Sanitation Data'!$H$32,0,10*ROW('Sanitation Data'!H165))="","",OFFSET('Sanitation Data'!$H$32,0,10*ROW('Sanitation Data'!H165)))</f>
        <v/>
      </c>
      <c r="DN171" s="32" t="str">
        <f ca="true">+IF(OFFSET('Sanitation Data'!$H$33,0,10*ROW('Sanitation Data'!H165))="","",OFFSET('Sanitation Data'!$H$33,0,10*ROW('Sanitation Data'!H165)))</f>
        <v/>
      </c>
      <c r="DO171" s="32" t="str">
        <f ca="true">+IF(OFFSET('Hygiene Data'!$C$12,0,10*ROW('Hygiene Data'!C165))="","",OFFSET('Hygiene Data'!$C$12,0,10*ROW('Hygiene Data'!C165)))</f>
        <v/>
      </c>
      <c r="DP171" s="32" t="str">
        <f ca="true">+IF(OFFSET('Hygiene Data'!$C$13,0,10*ROW('Hygiene Data'!C165))="","",OFFSET('Hygiene Data'!$C$13,0,10*ROW('Hygiene Data'!C165)))</f>
        <v/>
      </c>
      <c r="DQ171" s="32" t="str">
        <f ca="true">+IF(OFFSET('Hygiene Data'!$C$14,0,10*ROW('Hygiene Data'!C165))="","",OFFSET('Hygiene Data'!$C$14,0,10*ROW('Hygiene Data'!C165)))</f>
        <v/>
      </c>
      <c r="DR171" s="32" t="str">
        <f ca="true">+IF(OFFSET('Hygiene Data'!$D$12,0,10*ROW('Hygiene Data'!D165))="","",OFFSET('Hygiene Data'!$D$12,0,10*ROW('Hygiene Data'!D165)))</f>
        <v/>
      </c>
      <c r="DS171" s="32" t="str">
        <f ca="true">+IF(OFFSET('Hygiene Data'!$D$13,0,10*ROW('Hygiene Data'!D165))="","",OFFSET('Hygiene Data'!$D$13,0,10*ROW('Hygiene Data'!D165)))</f>
        <v/>
      </c>
      <c r="DT171" s="32" t="str">
        <f ca="true">+IF(OFFSET('Hygiene Data'!$D$14,0,10*ROW('Hygiene Data'!D165))="","",OFFSET('Hygiene Data'!$D$14,0,10*ROW('Hygiene Data'!D165)))</f>
        <v/>
      </c>
      <c r="DU171" s="32" t="str">
        <f ca="true">+IF(OFFSET('Hygiene Data'!$E$12,0,10*ROW('Hygiene Data'!E165))="","",OFFSET('Hygiene Data'!$E$12,0,10*ROW('Hygiene Data'!E165)))</f>
        <v/>
      </c>
      <c r="DV171" s="32" t="str">
        <f ca="true">+IF(OFFSET('Hygiene Data'!$E$13,0,10*ROW('Hygiene Data'!E165))="","",OFFSET('Hygiene Data'!$E$13,0,10*ROW('Hygiene Data'!E165)))</f>
        <v/>
      </c>
      <c r="DW171" s="32" t="str">
        <f ca="true">+IF(OFFSET('Hygiene Data'!$E$14,0,10*ROW('Hygiene Data'!E165))="","",OFFSET('Hygiene Data'!$E$14,0,10*ROW('Hygiene Data'!E165)))</f>
        <v/>
      </c>
      <c r="DX171" s="32" t="str">
        <f ca="true">+IF(OFFSET('Hygiene Data'!$F$12,0,10*ROW('Hygiene Data'!F165))="","",OFFSET('Hygiene Data'!$F$12,0,10*ROW('Hygiene Data'!F165)))</f>
        <v/>
      </c>
      <c r="DY171" s="32" t="str">
        <f ca="true">+IF(OFFSET('Hygiene Data'!$F$13,0,10*ROW('Hygiene Data'!F165))="","",OFFSET('Hygiene Data'!$F$13,0,10*ROW('Hygiene Data'!F165)))</f>
        <v/>
      </c>
      <c r="DZ171" s="32" t="str">
        <f ca="true">+IF(OFFSET('Hygiene Data'!$F$14,0,10*ROW('Hygiene Data'!F165))="","",OFFSET('Hygiene Data'!$F$14,0,10*ROW('Hygiene Data'!F165)))</f>
        <v/>
      </c>
      <c r="EA171" s="32" t="str">
        <f ca="true">+IF(OFFSET('Hygiene Data'!$G$12,0,10*ROW('Hygiene Data'!G165))="","",OFFSET('Hygiene Data'!$G$12,0,10*ROW('Hygiene Data'!G165)))</f>
        <v/>
      </c>
      <c r="EB171" s="32" t="str">
        <f ca="true">+IF(OFFSET('Hygiene Data'!$G$13,0,10*ROW('Hygiene Data'!G165))="","",OFFSET('Hygiene Data'!$G$13,0,10*ROW('Hygiene Data'!G165)))</f>
        <v/>
      </c>
      <c r="EC171" s="32" t="str">
        <f ca="true">+IF(OFFSET('Hygiene Data'!$G$14,0,10*ROW('Hygiene Data'!G165))="","",OFFSET('Hygiene Data'!$G$14,0,10*ROW('Hygiene Data'!G165)))</f>
        <v/>
      </c>
      <c r="ED171" s="32" t="str">
        <f ca="true">+IF(OFFSET('Hygiene Data'!$H$12,0,10*ROW('Hygiene Data'!H165))="","",OFFSET('Hygiene Data'!$H$12,0,10*ROW('Hygiene Data'!H165)))</f>
        <v/>
      </c>
      <c r="EE171" s="32" t="str">
        <f ca="true">+IF(OFFSET('Hygiene Data'!$H$13,0,10*ROW('Hygiene Data'!H165))="","",OFFSET('Hygiene Data'!$H$13,0,10*ROW('Hygiene Data'!H165)))</f>
        <v/>
      </c>
      <c r="EF171" s="32" t="str">
        <f ca="true">+IF(OFFSET('Hygiene Data'!$H$14,0,10*ROW('Hygiene Data'!H165))="","",OFFSET('Hygiene Data'!$H$14,0,10*ROW('Hygiene Data'!H165)))</f>
        <v/>
      </c>
    </row>
    <row r="172" x14ac:dyDescent="0.2">
      <c r="A172" s="55" t="str">
        <f ca="true">+IF(OFFSET('Water Data'!$B$1,0,10*ROW('Water Data'!B169))="","",OFFSET('Water Data'!$B$1,0,10*ROW('Water Data'!B169)))</f>
        <v/>
      </c>
      <c r="B172" s="55" t="str">
        <f ca="true">+IF(OFFSET('Water Data'!$A$3,0,10*ROW('Water Data'!A169))="","",OFFSET('Water Data'!$A$3,0,10*ROW('Water Data'!A169)))</f>
        <v/>
      </c>
      <c r="C172" s="55" t="str">
        <f ca="true">+IF(OFFSET('Water Data'!$C$3,0,10*ROW('Water Data'!C169))="","",OFFSET('Water Data'!$C$3,0,10*ROW('Water Data'!C169)))</f>
        <v/>
      </c>
      <c r="D172" s="243"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3"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3"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3"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3"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3"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3"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3"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3"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3"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3"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3"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3"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3"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3"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3"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3"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3"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4"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4"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4"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4"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4"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4"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4"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4"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4"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4"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4"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4"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4"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4"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4"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4"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4"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4"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4"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4"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4"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4"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4"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4"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4"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4"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4"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4"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4"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4"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5"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5"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5"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5"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5"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5"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5"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5"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5"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5"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5"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5"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5"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5"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5"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5"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5"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5"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2" t="str">
        <f ca="true">+IF(OFFSET('Water Data'!$C$28,0,10*ROW('Water Data'!C166))="","",OFFSET('Water Data'!$C$28,0,10*ROW('Water Data'!C166)))</f>
        <v/>
      </c>
      <c r="BT172" s="32" t="str">
        <f ca="true">+IF(OFFSET('Water Data'!$C$29,0,10*ROW('Water Data'!C166))="","",OFFSET('Water Data'!$C$29,0,10*ROW('Water Data'!C166)))</f>
        <v/>
      </c>
      <c r="BU172" s="32" t="str">
        <f ca="true">+IF(OFFSET('Water Data'!$C$30,0,10*ROW('Water Data'!C166))="","",OFFSET('Water Data'!$C$30,0,10*ROW('Water Data'!C166)))</f>
        <v/>
      </c>
      <c r="BV172" s="32" t="str">
        <f ca="true">+IF(OFFSET('Water Data'!$D$28,0,10*ROW('Water Data'!D166))="","",OFFSET('Water Data'!$D$28,0,10*ROW('Water Data'!D166)))</f>
        <v/>
      </c>
      <c r="BW172" s="32" t="str">
        <f ca="true">+IF(OFFSET('Water Data'!$D$29,0,10*ROW('Water Data'!D166))="","",OFFSET('Water Data'!$D$29,0,10*ROW('Water Data'!D166)))</f>
        <v/>
      </c>
      <c r="BX172" s="32" t="str">
        <f ca="true">+IF(OFFSET('Water Data'!$D$30,0,10*ROW('Water Data'!D166))="","",OFFSET('Water Data'!$D$30,0,10*ROW('Water Data'!D166)))</f>
        <v/>
      </c>
      <c r="BY172" s="32" t="str">
        <f ca="true">+IF(OFFSET('Water Data'!$E$28,0,10*ROW('Water Data'!E166))="","",OFFSET('Water Data'!$E$28,0,10*ROW('Water Data'!E166)))</f>
        <v/>
      </c>
      <c r="BZ172" s="32" t="str">
        <f ca="true">+IF(OFFSET('Water Data'!$E$29,0,10*ROW('Water Data'!E166))="","",OFFSET('Water Data'!$E$29,0,10*ROW('Water Data'!E166)))</f>
        <v/>
      </c>
      <c r="CA172" s="32" t="str">
        <f ca="true">+IF(OFFSET('Water Data'!$E$30,0,10*ROW('Water Data'!E166))="","",OFFSET('Water Data'!$E$30,0,10*ROW('Water Data'!E166)))</f>
        <v/>
      </c>
      <c r="CB172" s="32" t="str">
        <f ca="true">+IF(OFFSET('Water Data'!$F$28,0,10*ROW('Water Data'!F166))="","",OFFSET('Water Data'!$F$28,0,10*ROW('Water Data'!F166)))</f>
        <v/>
      </c>
      <c r="CC172" s="32" t="str">
        <f ca="true">+IF(OFFSET('Water Data'!$F$29,0,10*ROW('Water Data'!F166))="","",OFFSET('Water Data'!$F$29,0,10*ROW('Water Data'!F166)))</f>
        <v/>
      </c>
      <c r="CD172" s="32" t="str">
        <f ca="true">+IF(OFFSET('Water Data'!$F$30,0,10*ROW('Water Data'!F166))="","",OFFSET('Water Data'!$F$30,0,10*ROW('Water Data'!F166)))</f>
        <v/>
      </c>
      <c r="CE172" s="32" t="str">
        <f ca="true">+IF(OFFSET('Water Data'!$G$28,0,10*ROW('Water Data'!G166))="","",OFFSET('Water Data'!$G$28,0,10*ROW('Water Data'!G166)))</f>
        <v/>
      </c>
      <c r="CF172" s="32" t="str">
        <f ca="true">+IF(OFFSET('Water Data'!$G$29,0,10*ROW('Water Data'!G166))="","",OFFSET('Water Data'!$G$29,0,10*ROW('Water Data'!G166)))</f>
        <v/>
      </c>
      <c r="CG172" s="32" t="str">
        <f ca="true">+IF(OFFSET('Water Data'!$G$30,0,10*ROW('Water Data'!G166))="","",OFFSET('Water Data'!$G$30,0,10*ROW('Water Data'!G166)))</f>
        <v/>
      </c>
      <c r="CH172" s="32" t="str">
        <f ca="true">+IF(OFFSET('Water Data'!$H$28,0,10*ROW('Water Data'!H166))="","",OFFSET('Water Data'!$H$28,0,10*ROW('Water Data'!H166)))</f>
        <v/>
      </c>
      <c r="CI172" s="32" t="str">
        <f ca="true">+IF(OFFSET('Water Data'!$H$29,0,10*ROW('Water Data'!H166))="","",OFFSET('Water Data'!$H$29,0,10*ROW('Water Data'!H166)))</f>
        <v/>
      </c>
      <c r="CJ172" s="32" t="str">
        <f ca="true">+IF(OFFSET('Water Data'!$H$30,0,10*ROW('Water Data'!H166))="","",OFFSET('Water Data'!$H$30,0,10*ROW('Water Data'!H166)))</f>
        <v/>
      </c>
      <c r="CK172" s="32" t="str">
        <f ca="true">+IF(OFFSET('Sanitation Data'!$C$29,0,10*ROW('Sanitation Data'!C166))="","",OFFSET('Sanitation Data'!$C$29,0,10*ROW('Sanitation Data'!C166)))</f>
        <v/>
      </c>
      <c r="CL172" s="32" t="str">
        <f ca="true">+IF(OFFSET('Sanitation Data'!$C$30,0,10*ROW('Sanitation Data'!C166))="","",OFFSET('Sanitation Data'!$C$30,0,10*ROW('Sanitation Data'!C166)))</f>
        <v/>
      </c>
      <c r="CM172" s="32" t="str">
        <f ca="true">+IF(OFFSET('Sanitation Data'!$C$31,0,10*ROW('Sanitation Data'!C166))="","",OFFSET('Sanitation Data'!$C$31,0,10*ROW('Sanitation Data'!C166)))</f>
        <v/>
      </c>
      <c r="CN172" s="32" t="str">
        <f ca="true">+IF(OFFSET('Sanitation Data'!$C$32,0,10*ROW('Sanitation Data'!C166))="","",OFFSET('Sanitation Data'!$C$32,0,10*ROW('Sanitation Data'!C166)))</f>
        <v/>
      </c>
      <c r="CO172" s="32" t="str">
        <f ca="true">+IF(OFFSET('Sanitation Data'!$C$33,0,10*ROW('Sanitation Data'!C166))="","",OFFSET('Sanitation Data'!$C$33,0,10*ROW('Sanitation Data'!C166)))</f>
        <v/>
      </c>
      <c r="CP172" s="32" t="str">
        <f ca="true">+IF(OFFSET('Sanitation Data'!$D$29,0,10*ROW('Sanitation Data'!D166))="","",OFFSET('Sanitation Data'!$D$29,0,10*ROW('Sanitation Data'!D166)))</f>
        <v/>
      </c>
      <c r="CQ172" s="32" t="str">
        <f ca="true">+IF(OFFSET('Sanitation Data'!$D$30,0,10*ROW('Sanitation Data'!D166))="","",OFFSET('Sanitation Data'!$D$30,0,10*ROW('Sanitation Data'!D166)))</f>
        <v/>
      </c>
      <c r="CR172" s="32" t="str">
        <f ca="true">+IF(OFFSET('Sanitation Data'!$D$31,0,10*ROW('Sanitation Data'!D166))="","",OFFSET('Sanitation Data'!$D$31,0,10*ROW('Sanitation Data'!D166)))</f>
        <v/>
      </c>
      <c r="CS172" s="32" t="str">
        <f ca="true">+IF(OFFSET('Sanitation Data'!$D$32,0,10*ROW('Sanitation Data'!D166))="","",OFFSET('Sanitation Data'!$D$32,0,10*ROW('Sanitation Data'!D166)))</f>
        <v/>
      </c>
      <c r="CT172" s="32" t="str">
        <f ca="true">+IF(OFFSET('Sanitation Data'!$D$33,0,10*ROW('Sanitation Data'!D166))="","",OFFSET('Sanitation Data'!$D$33,0,10*ROW('Sanitation Data'!D166)))</f>
        <v/>
      </c>
      <c r="CU172" s="32" t="str">
        <f ca="true">+IF(OFFSET('Sanitation Data'!$E$29,0,10*ROW('Sanitation Data'!E166))="","",OFFSET('Sanitation Data'!$E$29,0,10*ROW('Sanitation Data'!E166)))</f>
        <v/>
      </c>
      <c r="CV172" s="32" t="str">
        <f ca="true">+IF(OFFSET('Sanitation Data'!$E$30,0,10*ROW('Sanitation Data'!E166))="","",OFFSET('Sanitation Data'!$E$30,0,10*ROW('Sanitation Data'!E166)))</f>
        <v/>
      </c>
      <c r="CW172" s="32" t="str">
        <f ca="true">+IF(OFFSET('Sanitation Data'!$E$31,0,10*ROW('Sanitation Data'!E166))="","",OFFSET('Sanitation Data'!$E$31,0,10*ROW('Sanitation Data'!E166)))</f>
        <v/>
      </c>
      <c r="CX172" s="32" t="str">
        <f ca="true">+IF(OFFSET('Sanitation Data'!$E$32,0,10*ROW('Sanitation Data'!E166))="","",OFFSET('Sanitation Data'!$E$32,0,10*ROW('Sanitation Data'!E166)))</f>
        <v/>
      </c>
      <c r="CY172" s="32" t="str">
        <f ca="true">+IF(OFFSET('Sanitation Data'!$E$33,0,10*ROW('Sanitation Data'!E166))="","",OFFSET('Sanitation Data'!$E$33,0,10*ROW('Sanitation Data'!E166)))</f>
        <v/>
      </c>
      <c r="CZ172" s="32" t="str">
        <f ca="true">+IF(OFFSET('Sanitation Data'!$F$29,0,10*ROW('Sanitation Data'!F166))="","",OFFSET('Sanitation Data'!$F$29,0,10*ROW('Sanitation Data'!F166)))</f>
        <v/>
      </c>
      <c r="DA172" s="32" t="str">
        <f ca="true">+IF(OFFSET('Sanitation Data'!$F$30,0,10*ROW('Sanitation Data'!F166))="","",OFFSET('Sanitation Data'!$F$30,0,10*ROW('Sanitation Data'!F166)))</f>
        <v/>
      </c>
      <c r="DB172" s="32" t="str">
        <f ca="true">+IF(OFFSET('Sanitation Data'!$F$31,0,10*ROW('Sanitation Data'!F166))="","",OFFSET('Sanitation Data'!$F$31,0,10*ROW('Sanitation Data'!F166)))</f>
        <v/>
      </c>
      <c r="DC172" s="32" t="str">
        <f ca="true">+IF(OFFSET('Sanitation Data'!$F$32,0,10*ROW('Sanitation Data'!F166))="","",OFFSET('Sanitation Data'!$F$32,0,10*ROW('Sanitation Data'!F166)))</f>
        <v/>
      </c>
      <c r="DD172" s="32" t="str">
        <f ca="true">+IF(OFFSET('Sanitation Data'!$F$33,0,10*ROW('Sanitation Data'!F166))="","",OFFSET('Sanitation Data'!$F$33,0,10*ROW('Sanitation Data'!F166)))</f>
        <v/>
      </c>
      <c r="DE172" s="32" t="str">
        <f ca="true">+IF(OFFSET('Sanitation Data'!$G$29,0,10*ROW('Sanitation Data'!G166))="","",OFFSET('Sanitation Data'!$G$29,0,10*ROW('Sanitation Data'!G166)))</f>
        <v/>
      </c>
      <c r="DF172" s="32" t="str">
        <f ca="true">+IF(OFFSET('Sanitation Data'!$G$30,0,10*ROW('Sanitation Data'!G166))="","",OFFSET('Sanitation Data'!$G$30,0,10*ROW('Sanitation Data'!G166)))</f>
        <v/>
      </c>
      <c r="DG172" s="32" t="str">
        <f ca="true">+IF(OFFSET('Sanitation Data'!$G$31,0,10*ROW('Sanitation Data'!G166))="","",OFFSET('Sanitation Data'!$G$31,0,10*ROW('Sanitation Data'!G166)))</f>
        <v/>
      </c>
      <c r="DH172" s="32" t="str">
        <f ca="true">+IF(OFFSET('Sanitation Data'!$G$32,0,10*ROW('Sanitation Data'!G166))="","",OFFSET('Sanitation Data'!$G$32,0,10*ROW('Sanitation Data'!G166)))</f>
        <v/>
      </c>
      <c r="DI172" s="32" t="str">
        <f ca="true">+IF(OFFSET('Sanitation Data'!$G$33,0,10*ROW('Sanitation Data'!G166))="","",OFFSET('Sanitation Data'!$G$33,0,10*ROW('Sanitation Data'!G166)))</f>
        <v/>
      </c>
      <c r="DJ172" s="32" t="str">
        <f ca="true">+IF(OFFSET('Sanitation Data'!$H$29,0,10*ROW('Sanitation Data'!H166))="","",OFFSET('Sanitation Data'!$H$29,0,10*ROW('Sanitation Data'!H166)))</f>
        <v/>
      </c>
      <c r="DK172" s="32" t="str">
        <f ca="true">+IF(OFFSET('Sanitation Data'!$H$30,0,10*ROW('Sanitation Data'!H166))="","",OFFSET('Sanitation Data'!$H$30,0,10*ROW('Sanitation Data'!H166)))</f>
        <v/>
      </c>
      <c r="DL172" s="32" t="str">
        <f ca="true">+IF(OFFSET('Sanitation Data'!$H$31,0,10*ROW('Sanitation Data'!H166))="","",OFFSET('Sanitation Data'!$H$31,0,10*ROW('Sanitation Data'!H166)))</f>
        <v/>
      </c>
      <c r="DM172" s="32" t="str">
        <f ca="true">+IF(OFFSET('Sanitation Data'!$H$32,0,10*ROW('Sanitation Data'!H166))="","",OFFSET('Sanitation Data'!$H$32,0,10*ROW('Sanitation Data'!H166)))</f>
        <v/>
      </c>
      <c r="DN172" s="32" t="str">
        <f ca="true">+IF(OFFSET('Sanitation Data'!$H$33,0,10*ROW('Sanitation Data'!H166))="","",OFFSET('Sanitation Data'!$H$33,0,10*ROW('Sanitation Data'!H166)))</f>
        <v/>
      </c>
      <c r="DO172" s="32" t="str">
        <f ca="true">+IF(OFFSET('Hygiene Data'!$C$12,0,10*ROW('Hygiene Data'!C166))="","",OFFSET('Hygiene Data'!$C$12,0,10*ROW('Hygiene Data'!C166)))</f>
        <v/>
      </c>
      <c r="DP172" s="32" t="str">
        <f ca="true">+IF(OFFSET('Hygiene Data'!$C$13,0,10*ROW('Hygiene Data'!C166))="","",OFFSET('Hygiene Data'!$C$13,0,10*ROW('Hygiene Data'!C166)))</f>
        <v/>
      </c>
      <c r="DQ172" s="32" t="str">
        <f ca="true">+IF(OFFSET('Hygiene Data'!$C$14,0,10*ROW('Hygiene Data'!C166))="","",OFFSET('Hygiene Data'!$C$14,0,10*ROW('Hygiene Data'!C166)))</f>
        <v/>
      </c>
      <c r="DR172" s="32" t="str">
        <f ca="true">+IF(OFFSET('Hygiene Data'!$D$12,0,10*ROW('Hygiene Data'!D166))="","",OFFSET('Hygiene Data'!$D$12,0,10*ROW('Hygiene Data'!D166)))</f>
        <v/>
      </c>
      <c r="DS172" s="32" t="str">
        <f ca="true">+IF(OFFSET('Hygiene Data'!$D$13,0,10*ROW('Hygiene Data'!D166))="","",OFFSET('Hygiene Data'!$D$13,0,10*ROW('Hygiene Data'!D166)))</f>
        <v/>
      </c>
      <c r="DT172" s="32" t="str">
        <f ca="true">+IF(OFFSET('Hygiene Data'!$D$14,0,10*ROW('Hygiene Data'!D166))="","",OFFSET('Hygiene Data'!$D$14,0,10*ROW('Hygiene Data'!D166)))</f>
        <v/>
      </c>
      <c r="DU172" s="32" t="str">
        <f ca="true">+IF(OFFSET('Hygiene Data'!$E$12,0,10*ROW('Hygiene Data'!E166))="","",OFFSET('Hygiene Data'!$E$12,0,10*ROW('Hygiene Data'!E166)))</f>
        <v/>
      </c>
      <c r="DV172" s="32" t="str">
        <f ca="true">+IF(OFFSET('Hygiene Data'!$E$13,0,10*ROW('Hygiene Data'!E166))="","",OFFSET('Hygiene Data'!$E$13,0,10*ROW('Hygiene Data'!E166)))</f>
        <v/>
      </c>
      <c r="DW172" s="32" t="str">
        <f ca="true">+IF(OFFSET('Hygiene Data'!$E$14,0,10*ROW('Hygiene Data'!E166))="","",OFFSET('Hygiene Data'!$E$14,0,10*ROW('Hygiene Data'!E166)))</f>
        <v/>
      </c>
      <c r="DX172" s="32" t="str">
        <f ca="true">+IF(OFFSET('Hygiene Data'!$F$12,0,10*ROW('Hygiene Data'!F166))="","",OFFSET('Hygiene Data'!$F$12,0,10*ROW('Hygiene Data'!F166)))</f>
        <v/>
      </c>
      <c r="DY172" s="32" t="str">
        <f ca="true">+IF(OFFSET('Hygiene Data'!$F$13,0,10*ROW('Hygiene Data'!F166))="","",OFFSET('Hygiene Data'!$F$13,0,10*ROW('Hygiene Data'!F166)))</f>
        <v/>
      </c>
      <c r="DZ172" s="32" t="str">
        <f ca="true">+IF(OFFSET('Hygiene Data'!$F$14,0,10*ROW('Hygiene Data'!F166))="","",OFFSET('Hygiene Data'!$F$14,0,10*ROW('Hygiene Data'!F166)))</f>
        <v/>
      </c>
      <c r="EA172" s="32" t="str">
        <f ca="true">+IF(OFFSET('Hygiene Data'!$G$12,0,10*ROW('Hygiene Data'!G166))="","",OFFSET('Hygiene Data'!$G$12,0,10*ROW('Hygiene Data'!G166)))</f>
        <v/>
      </c>
      <c r="EB172" s="32" t="str">
        <f ca="true">+IF(OFFSET('Hygiene Data'!$G$13,0,10*ROW('Hygiene Data'!G166))="","",OFFSET('Hygiene Data'!$G$13,0,10*ROW('Hygiene Data'!G166)))</f>
        <v/>
      </c>
      <c r="EC172" s="32" t="str">
        <f ca="true">+IF(OFFSET('Hygiene Data'!$G$14,0,10*ROW('Hygiene Data'!G166))="","",OFFSET('Hygiene Data'!$G$14,0,10*ROW('Hygiene Data'!G166)))</f>
        <v/>
      </c>
      <c r="ED172" s="32" t="str">
        <f ca="true">+IF(OFFSET('Hygiene Data'!$H$12,0,10*ROW('Hygiene Data'!H166))="","",OFFSET('Hygiene Data'!$H$12,0,10*ROW('Hygiene Data'!H166)))</f>
        <v/>
      </c>
      <c r="EE172" s="32" t="str">
        <f ca="true">+IF(OFFSET('Hygiene Data'!$H$13,0,10*ROW('Hygiene Data'!H166))="","",OFFSET('Hygiene Data'!$H$13,0,10*ROW('Hygiene Data'!H166)))</f>
        <v/>
      </c>
      <c r="EF172" s="32" t="str">
        <f ca="true">+IF(OFFSET('Hygiene Data'!$H$14,0,10*ROW('Hygiene Data'!H166))="","",OFFSET('Hygiene Data'!$H$14,0,10*ROW('Hygiene Data'!H166)))</f>
        <v/>
      </c>
    </row>
    <row r="173" x14ac:dyDescent="0.2">
      <c r="A173" s="55" t="str">
        <f ca="true">+IF(OFFSET('Water Data'!$B$1,0,10*ROW('Water Data'!B170))="","",OFFSET('Water Data'!$B$1,0,10*ROW('Water Data'!B170)))</f>
        <v/>
      </c>
      <c r="B173" s="55" t="str">
        <f ca="true">+IF(OFFSET('Water Data'!$A$3,0,10*ROW('Water Data'!A170))="","",OFFSET('Water Data'!$A$3,0,10*ROW('Water Data'!A170)))</f>
        <v/>
      </c>
      <c r="C173" s="55" t="str">
        <f ca="true">+IF(OFFSET('Water Data'!$C$3,0,10*ROW('Water Data'!C170))="","",OFFSET('Water Data'!$C$3,0,10*ROW('Water Data'!C170)))</f>
        <v/>
      </c>
      <c r="D173" s="243"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3"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3"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3"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3"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3"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3"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3"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3"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3"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3"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3"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3"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3"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3"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3"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3"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3"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4"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4"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4"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4"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4"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4"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4"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4"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4"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4"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4"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4"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4"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4"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4"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4"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4"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4"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4"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4"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4"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4"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4"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4"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4"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4"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4"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4"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4"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4"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5"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5"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5"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5"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5"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5"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5"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5"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5"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5"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5"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5"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5"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5"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5"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5"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5"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5"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2" t="str">
        <f ca="true">+IF(OFFSET('Water Data'!$C$28,0,10*ROW('Water Data'!C167))="","",OFFSET('Water Data'!$C$28,0,10*ROW('Water Data'!C167)))</f>
        <v/>
      </c>
      <c r="BT173" s="32" t="str">
        <f ca="true">+IF(OFFSET('Water Data'!$C$29,0,10*ROW('Water Data'!C167))="","",OFFSET('Water Data'!$C$29,0,10*ROW('Water Data'!C167)))</f>
        <v/>
      </c>
      <c r="BU173" s="32" t="str">
        <f ca="true">+IF(OFFSET('Water Data'!$C$30,0,10*ROW('Water Data'!C167))="","",OFFSET('Water Data'!$C$30,0,10*ROW('Water Data'!C167)))</f>
        <v/>
      </c>
      <c r="BV173" s="32" t="str">
        <f ca="true">+IF(OFFSET('Water Data'!$D$28,0,10*ROW('Water Data'!D167))="","",OFFSET('Water Data'!$D$28,0,10*ROW('Water Data'!D167)))</f>
        <v/>
      </c>
      <c r="BW173" s="32" t="str">
        <f ca="true">+IF(OFFSET('Water Data'!$D$29,0,10*ROW('Water Data'!D167))="","",OFFSET('Water Data'!$D$29,0,10*ROW('Water Data'!D167)))</f>
        <v/>
      </c>
      <c r="BX173" s="32" t="str">
        <f ca="true">+IF(OFFSET('Water Data'!$D$30,0,10*ROW('Water Data'!D167))="","",OFFSET('Water Data'!$D$30,0,10*ROW('Water Data'!D167)))</f>
        <v/>
      </c>
      <c r="BY173" s="32" t="str">
        <f ca="true">+IF(OFFSET('Water Data'!$E$28,0,10*ROW('Water Data'!E167))="","",OFFSET('Water Data'!$E$28,0,10*ROW('Water Data'!E167)))</f>
        <v/>
      </c>
      <c r="BZ173" s="32" t="str">
        <f ca="true">+IF(OFFSET('Water Data'!$E$29,0,10*ROW('Water Data'!E167))="","",OFFSET('Water Data'!$E$29,0,10*ROW('Water Data'!E167)))</f>
        <v/>
      </c>
      <c r="CA173" s="32" t="str">
        <f ca="true">+IF(OFFSET('Water Data'!$E$30,0,10*ROW('Water Data'!E167))="","",OFFSET('Water Data'!$E$30,0,10*ROW('Water Data'!E167)))</f>
        <v/>
      </c>
      <c r="CB173" s="32" t="str">
        <f ca="true">+IF(OFFSET('Water Data'!$F$28,0,10*ROW('Water Data'!F167))="","",OFFSET('Water Data'!$F$28,0,10*ROW('Water Data'!F167)))</f>
        <v/>
      </c>
      <c r="CC173" s="32" t="str">
        <f ca="true">+IF(OFFSET('Water Data'!$F$29,0,10*ROW('Water Data'!F167))="","",OFFSET('Water Data'!$F$29,0,10*ROW('Water Data'!F167)))</f>
        <v/>
      </c>
      <c r="CD173" s="32" t="str">
        <f ca="true">+IF(OFFSET('Water Data'!$F$30,0,10*ROW('Water Data'!F167))="","",OFFSET('Water Data'!$F$30,0,10*ROW('Water Data'!F167)))</f>
        <v/>
      </c>
      <c r="CE173" s="32" t="str">
        <f ca="true">+IF(OFFSET('Water Data'!$G$28,0,10*ROW('Water Data'!G167))="","",OFFSET('Water Data'!$G$28,0,10*ROW('Water Data'!G167)))</f>
        <v/>
      </c>
      <c r="CF173" s="32" t="str">
        <f ca="true">+IF(OFFSET('Water Data'!$G$29,0,10*ROW('Water Data'!G167))="","",OFFSET('Water Data'!$G$29,0,10*ROW('Water Data'!G167)))</f>
        <v/>
      </c>
      <c r="CG173" s="32" t="str">
        <f ca="true">+IF(OFFSET('Water Data'!$G$30,0,10*ROW('Water Data'!G167))="","",OFFSET('Water Data'!$G$30,0,10*ROW('Water Data'!G167)))</f>
        <v/>
      </c>
      <c r="CH173" s="32" t="str">
        <f ca="true">+IF(OFFSET('Water Data'!$H$28,0,10*ROW('Water Data'!H167))="","",OFFSET('Water Data'!$H$28,0,10*ROW('Water Data'!H167)))</f>
        <v/>
      </c>
      <c r="CI173" s="32" t="str">
        <f ca="true">+IF(OFFSET('Water Data'!$H$29,0,10*ROW('Water Data'!H167))="","",OFFSET('Water Data'!$H$29,0,10*ROW('Water Data'!H167)))</f>
        <v/>
      </c>
      <c r="CJ173" s="32" t="str">
        <f ca="true">+IF(OFFSET('Water Data'!$H$30,0,10*ROW('Water Data'!H167))="","",OFFSET('Water Data'!$H$30,0,10*ROW('Water Data'!H167)))</f>
        <v/>
      </c>
      <c r="CK173" s="32" t="str">
        <f ca="true">+IF(OFFSET('Sanitation Data'!$C$29,0,10*ROW('Sanitation Data'!C167))="","",OFFSET('Sanitation Data'!$C$29,0,10*ROW('Sanitation Data'!C167)))</f>
        <v/>
      </c>
      <c r="CL173" s="32" t="str">
        <f ca="true">+IF(OFFSET('Sanitation Data'!$C$30,0,10*ROW('Sanitation Data'!C167))="","",OFFSET('Sanitation Data'!$C$30,0,10*ROW('Sanitation Data'!C167)))</f>
        <v/>
      </c>
      <c r="CM173" s="32" t="str">
        <f ca="true">+IF(OFFSET('Sanitation Data'!$C$31,0,10*ROW('Sanitation Data'!C167))="","",OFFSET('Sanitation Data'!$C$31,0,10*ROW('Sanitation Data'!C167)))</f>
        <v/>
      </c>
      <c r="CN173" s="32" t="str">
        <f ca="true">+IF(OFFSET('Sanitation Data'!$C$32,0,10*ROW('Sanitation Data'!C167))="","",OFFSET('Sanitation Data'!$C$32,0,10*ROW('Sanitation Data'!C167)))</f>
        <v/>
      </c>
      <c r="CO173" s="32" t="str">
        <f ca="true">+IF(OFFSET('Sanitation Data'!$C$33,0,10*ROW('Sanitation Data'!C167))="","",OFFSET('Sanitation Data'!$C$33,0,10*ROW('Sanitation Data'!C167)))</f>
        <v/>
      </c>
      <c r="CP173" s="32" t="str">
        <f ca="true">+IF(OFFSET('Sanitation Data'!$D$29,0,10*ROW('Sanitation Data'!D167))="","",OFFSET('Sanitation Data'!$D$29,0,10*ROW('Sanitation Data'!D167)))</f>
        <v/>
      </c>
      <c r="CQ173" s="32" t="str">
        <f ca="true">+IF(OFFSET('Sanitation Data'!$D$30,0,10*ROW('Sanitation Data'!D167))="","",OFFSET('Sanitation Data'!$D$30,0,10*ROW('Sanitation Data'!D167)))</f>
        <v/>
      </c>
      <c r="CR173" s="32" t="str">
        <f ca="true">+IF(OFFSET('Sanitation Data'!$D$31,0,10*ROW('Sanitation Data'!D167))="","",OFFSET('Sanitation Data'!$D$31,0,10*ROW('Sanitation Data'!D167)))</f>
        <v/>
      </c>
      <c r="CS173" s="32" t="str">
        <f ca="true">+IF(OFFSET('Sanitation Data'!$D$32,0,10*ROW('Sanitation Data'!D167))="","",OFFSET('Sanitation Data'!$D$32,0,10*ROW('Sanitation Data'!D167)))</f>
        <v/>
      </c>
      <c r="CT173" s="32" t="str">
        <f ca="true">+IF(OFFSET('Sanitation Data'!$D$33,0,10*ROW('Sanitation Data'!D167))="","",OFFSET('Sanitation Data'!$D$33,0,10*ROW('Sanitation Data'!D167)))</f>
        <v/>
      </c>
      <c r="CU173" s="32" t="str">
        <f ca="true">+IF(OFFSET('Sanitation Data'!$E$29,0,10*ROW('Sanitation Data'!E167))="","",OFFSET('Sanitation Data'!$E$29,0,10*ROW('Sanitation Data'!E167)))</f>
        <v/>
      </c>
      <c r="CV173" s="32" t="str">
        <f ca="true">+IF(OFFSET('Sanitation Data'!$E$30,0,10*ROW('Sanitation Data'!E167))="","",OFFSET('Sanitation Data'!$E$30,0,10*ROW('Sanitation Data'!E167)))</f>
        <v/>
      </c>
      <c r="CW173" s="32" t="str">
        <f ca="true">+IF(OFFSET('Sanitation Data'!$E$31,0,10*ROW('Sanitation Data'!E167))="","",OFFSET('Sanitation Data'!$E$31,0,10*ROW('Sanitation Data'!E167)))</f>
        <v/>
      </c>
      <c r="CX173" s="32" t="str">
        <f ca="true">+IF(OFFSET('Sanitation Data'!$E$32,0,10*ROW('Sanitation Data'!E167))="","",OFFSET('Sanitation Data'!$E$32,0,10*ROW('Sanitation Data'!E167)))</f>
        <v/>
      </c>
      <c r="CY173" s="32" t="str">
        <f ca="true">+IF(OFFSET('Sanitation Data'!$E$33,0,10*ROW('Sanitation Data'!E167))="","",OFFSET('Sanitation Data'!$E$33,0,10*ROW('Sanitation Data'!E167)))</f>
        <v/>
      </c>
      <c r="CZ173" s="32" t="str">
        <f ca="true">+IF(OFFSET('Sanitation Data'!$F$29,0,10*ROW('Sanitation Data'!F167))="","",OFFSET('Sanitation Data'!$F$29,0,10*ROW('Sanitation Data'!F167)))</f>
        <v/>
      </c>
      <c r="DA173" s="32" t="str">
        <f ca="true">+IF(OFFSET('Sanitation Data'!$F$30,0,10*ROW('Sanitation Data'!F167))="","",OFFSET('Sanitation Data'!$F$30,0,10*ROW('Sanitation Data'!F167)))</f>
        <v/>
      </c>
      <c r="DB173" s="32" t="str">
        <f ca="true">+IF(OFFSET('Sanitation Data'!$F$31,0,10*ROW('Sanitation Data'!F167))="","",OFFSET('Sanitation Data'!$F$31,0,10*ROW('Sanitation Data'!F167)))</f>
        <v/>
      </c>
      <c r="DC173" s="32" t="str">
        <f ca="true">+IF(OFFSET('Sanitation Data'!$F$32,0,10*ROW('Sanitation Data'!F167))="","",OFFSET('Sanitation Data'!$F$32,0,10*ROW('Sanitation Data'!F167)))</f>
        <v/>
      </c>
      <c r="DD173" s="32" t="str">
        <f ca="true">+IF(OFFSET('Sanitation Data'!$F$33,0,10*ROW('Sanitation Data'!F167))="","",OFFSET('Sanitation Data'!$F$33,0,10*ROW('Sanitation Data'!F167)))</f>
        <v/>
      </c>
      <c r="DE173" s="32" t="str">
        <f ca="true">+IF(OFFSET('Sanitation Data'!$G$29,0,10*ROW('Sanitation Data'!G167))="","",OFFSET('Sanitation Data'!$G$29,0,10*ROW('Sanitation Data'!G167)))</f>
        <v/>
      </c>
      <c r="DF173" s="32" t="str">
        <f ca="true">+IF(OFFSET('Sanitation Data'!$G$30,0,10*ROW('Sanitation Data'!G167))="","",OFFSET('Sanitation Data'!$G$30,0,10*ROW('Sanitation Data'!G167)))</f>
        <v/>
      </c>
      <c r="DG173" s="32" t="str">
        <f ca="true">+IF(OFFSET('Sanitation Data'!$G$31,0,10*ROW('Sanitation Data'!G167))="","",OFFSET('Sanitation Data'!$G$31,0,10*ROW('Sanitation Data'!G167)))</f>
        <v/>
      </c>
      <c r="DH173" s="32" t="str">
        <f ca="true">+IF(OFFSET('Sanitation Data'!$G$32,0,10*ROW('Sanitation Data'!G167))="","",OFFSET('Sanitation Data'!$G$32,0,10*ROW('Sanitation Data'!G167)))</f>
        <v/>
      </c>
      <c r="DI173" s="32" t="str">
        <f ca="true">+IF(OFFSET('Sanitation Data'!$G$33,0,10*ROW('Sanitation Data'!G167))="","",OFFSET('Sanitation Data'!$G$33,0,10*ROW('Sanitation Data'!G167)))</f>
        <v/>
      </c>
      <c r="DJ173" s="32" t="str">
        <f ca="true">+IF(OFFSET('Sanitation Data'!$H$29,0,10*ROW('Sanitation Data'!H167))="","",OFFSET('Sanitation Data'!$H$29,0,10*ROW('Sanitation Data'!H167)))</f>
        <v/>
      </c>
      <c r="DK173" s="32" t="str">
        <f ca="true">+IF(OFFSET('Sanitation Data'!$H$30,0,10*ROW('Sanitation Data'!H167))="","",OFFSET('Sanitation Data'!$H$30,0,10*ROW('Sanitation Data'!H167)))</f>
        <v/>
      </c>
      <c r="DL173" s="32" t="str">
        <f ca="true">+IF(OFFSET('Sanitation Data'!$H$31,0,10*ROW('Sanitation Data'!H167))="","",OFFSET('Sanitation Data'!$H$31,0,10*ROW('Sanitation Data'!H167)))</f>
        <v/>
      </c>
      <c r="DM173" s="32" t="str">
        <f ca="true">+IF(OFFSET('Sanitation Data'!$H$32,0,10*ROW('Sanitation Data'!H167))="","",OFFSET('Sanitation Data'!$H$32,0,10*ROW('Sanitation Data'!H167)))</f>
        <v/>
      </c>
      <c r="DN173" s="32" t="str">
        <f ca="true">+IF(OFFSET('Sanitation Data'!$H$33,0,10*ROW('Sanitation Data'!H167))="","",OFFSET('Sanitation Data'!$H$33,0,10*ROW('Sanitation Data'!H167)))</f>
        <v/>
      </c>
      <c r="DO173" s="32" t="str">
        <f ca="true">+IF(OFFSET('Hygiene Data'!$C$12,0,10*ROW('Hygiene Data'!C167))="","",OFFSET('Hygiene Data'!$C$12,0,10*ROW('Hygiene Data'!C167)))</f>
        <v/>
      </c>
      <c r="DP173" s="32" t="str">
        <f ca="true">+IF(OFFSET('Hygiene Data'!$C$13,0,10*ROW('Hygiene Data'!C167))="","",OFFSET('Hygiene Data'!$C$13,0,10*ROW('Hygiene Data'!C167)))</f>
        <v/>
      </c>
      <c r="DQ173" s="32" t="str">
        <f ca="true">+IF(OFFSET('Hygiene Data'!$C$14,0,10*ROW('Hygiene Data'!C167))="","",OFFSET('Hygiene Data'!$C$14,0,10*ROW('Hygiene Data'!C167)))</f>
        <v/>
      </c>
      <c r="DR173" s="32" t="str">
        <f ca="true">+IF(OFFSET('Hygiene Data'!$D$12,0,10*ROW('Hygiene Data'!D167))="","",OFFSET('Hygiene Data'!$D$12,0,10*ROW('Hygiene Data'!D167)))</f>
        <v/>
      </c>
      <c r="DS173" s="32" t="str">
        <f ca="true">+IF(OFFSET('Hygiene Data'!$D$13,0,10*ROW('Hygiene Data'!D167))="","",OFFSET('Hygiene Data'!$D$13,0,10*ROW('Hygiene Data'!D167)))</f>
        <v/>
      </c>
      <c r="DT173" s="32" t="str">
        <f ca="true">+IF(OFFSET('Hygiene Data'!$D$14,0,10*ROW('Hygiene Data'!D167))="","",OFFSET('Hygiene Data'!$D$14,0,10*ROW('Hygiene Data'!D167)))</f>
        <v/>
      </c>
      <c r="DU173" s="32" t="str">
        <f ca="true">+IF(OFFSET('Hygiene Data'!$E$12,0,10*ROW('Hygiene Data'!E167))="","",OFFSET('Hygiene Data'!$E$12,0,10*ROW('Hygiene Data'!E167)))</f>
        <v/>
      </c>
      <c r="DV173" s="32" t="str">
        <f ca="true">+IF(OFFSET('Hygiene Data'!$E$13,0,10*ROW('Hygiene Data'!E167))="","",OFFSET('Hygiene Data'!$E$13,0,10*ROW('Hygiene Data'!E167)))</f>
        <v/>
      </c>
      <c r="DW173" s="32" t="str">
        <f ca="true">+IF(OFFSET('Hygiene Data'!$E$14,0,10*ROW('Hygiene Data'!E167))="","",OFFSET('Hygiene Data'!$E$14,0,10*ROW('Hygiene Data'!E167)))</f>
        <v/>
      </c>
      <c r="DX173" s="32" t="str">
        <f ca="true">+IF(OFFSET('Hygiene Data'!$F$12,0,10*ROW('Hygiene Data'!F167))="","",OFFSET('Hygiene Data'!$F$12,0,10*ROW('Hygiene Data'!F167)))</f>
        <v/>
      </c>
      <c r="DY173" s="32" t="str">
        <f ca="true">+IF(OFFSET('Hygiene Data'!$F$13,0,10*ROW('Hygiene Data'!F167))="","",OFFSET('Hygiene Data'!$F$13,0,10*ROW('Hygiene Data'!F167)))</f>
        <v/>
      </c>
      <c r="DZ173" s="32" t="str">
        <f ca="true">+IF(OFFSET('Hygiene Data'!$F$14,0,10*ROW('Hygiene Data'!F167))="","",OFFSET('Hygiene Data'!$F$14,0,10*ROW('Hygiene Data'!F167)))</f>
        <v/>
      </c>
      <c r="EA173" s="32" t="str">
        <f ca="true">+IF(OFFSET('Hygiene Data'!$G$12,0,10*ROW('Hygiene Data'!G167))="","",OFFSET('Hygiene Data'!$G$12,0,10*ROW('Hygiene Data'!G167)))</f>
        <v/>
      </c>
      <c r="EB173" s="32" t="str">
        <f ca="true">+IF(OFFSET('Hygiene Data'!$G$13,0,10*ROW('Hygiene Data'!G167))="","",OFFSET('Hygiene Data'!$G$13,0,10*ROW('Hygiene Data'!G167)))</f>
        <v/>
      </c>
      <c r="EC173" s="32" t="str">
        <f ca="true">+IF(OFFSET('Hygiene Data'!$G$14,0,10*ROW('Hygiene Data'!G167))="","",OFFSET('Hygiene Data'!$G$14,0,10*ROW('Hygiene Data'!G167)))</f>
        <v/>
      </c>
      <c r="ED173" s="32" t="str">
        <f ca="true">+IF(OFFSET('Hygiene Data'!$H$12,0,10*ROW('Hygiene Data'!H167))="","",OFFSET('Hygiene Data'!$H$12,0,10*ROW('Hygiene Data'!H167)))</f>
        <v/>
      </c>
      <c r="EE173" s="32" t="str">
        <f ca="true">+IF(OFFSET('Hygiene Data'!$H$13,0,10*ROW('Hygiene Data'!H167))="","",OFFSET('Hygiene Data'!$H$13,0,10*ROW('Hygiene Data'!H167)))</f>
        <v/>
      </c>
      <c r="EF173" s="32" t="str">
        <f ca="true">+IF(OFFSET('Hygiene Data'!$H$14,0,10*ROW('Hygiene Data'!H167))="","",OFFSET('Hygiene Data'!$H$14,0,10*ROW('Hygiene Data'!H167)))</f>
        <v/>
      </c>
    </row>
    <row r="174" x14ac:dyDescent="0.2">
      <c r="A174" s="55" t="str">
        <f ca="true">+IF(OFFSET('Water Data'!$B$1,0,10*ROW('Water Data'!B171))="","",OFFSET('Water Data'!$B$1,0,10*ROW('Water Data'!B171)))</f>
        <v/>
      </c>
      <c r="B174" s="55" t="str">
        <f ca="true">+IF(OFFSET('Water Data'!$A$3,0,10*ROW('Water Data'!A171))="","",OFFSET('Water Data'!$A$3,0,10*ROW('Water Data'!A171)))</f>
        <v/>
      </c>
      <c r="C174" s="55" t="str">
        <f ca="true">+IF(OFFSET('Water Data'!$C$3,0,10*ROW('Water Data'!C171))="","",OFFSET('Water Data'!$C$3,0,10*ROW('Water Data'!C171)))</f>
        <v/>
      </c>
      <c r="D174" s="243"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3"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3"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3"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3"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3"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3"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3"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3"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3"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3"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3"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3"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3"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3"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3"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3"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3"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4"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4"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4"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4"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4"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4"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4"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4"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4"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4"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4"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4"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4"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4"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4"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4"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4"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4"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4"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4"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4"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4"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4"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4"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4"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4"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4"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4"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4"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4"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5"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5"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5"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5"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5"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5"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5"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5"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5"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5"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5"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5"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5"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5"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5"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5"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5"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5"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2" t="str">
        <f ca="true">+IF(OFFSET('Water Data'!$C$28,0,10*ROW('Water Data'!C168))="","",OFFSET('Water Data'!$C$28,0,10*ROW('Water Data'!C168)))</f>
        <v/>
      </c>
      <c r="BT174" s="32" t="str">
        <f ca="true">+IF(OFFSET('Water Data'!$C$29,0,10*ROW('Water Data'!C168))="","",OFFSET('Water Data'!$C$29,0,10*ROW('Water Data'!C168)))</f>
        <v/>
      </c>
      <c r="BU174" s="32" t="str">
        <f ca="true">+IF(OFFSET('Water Data'!$C$30,0,10*ROW('Water Data'!C168))="","",OFFSET('Water Data'!$C$30,0,10*ROW('Water Data'!C168)))</f>
        <v/>
      </c>
      <c r="BV174" s="32" t="str">
        <f ca="true">+IF(OFFSET('Water Data'!$D$28,0,10*ROW('Water Data'!D168))="","",OFFSET('Water Data'!$D$28,0,10*ROW('Water Data'!D168)))</f>
        <v/>
      </c>
      <c r="BW174" s="32" t="str">
        <f ca="true">+IF(OFFSET('Water Data'!$D$29,0,10*ROW('Water Data'!D168))="","",OFFSET('Water Data'!$D$29,0,10*ROW('Water Data'!D168)))</f>
        <v/>
      </c>
      <c r="BX174" s="32" t="str">
        <f ca="true">+IF(OFFSET('Water Data'!$D$30,0,10*ROW('Water Data'!D168))="","",OFFSET('Water Data'!$D$30,0,10*ROW('Water Data'!D168)))</f>
        <v/>
      </c>
      <c r="BY174" s="32" t="str">
        <f ca="true">+IF(OFFSET('Water Data'!$E$28,0,10*ROW('Water Data'!E168))="","",OFFSET('Water Data'!$E$28,0,10*ROW('Water Data'!E168)))</f>
        <v/>
      </c>
      <c r="BZ174" s="32" t="str">
        <f ca="true">+IF(OFFSET('Water Data'!$E$29,0,10*ROW('Water Data'!E168))="","",OFFSET('Water Data'!$E$29,0,10*ROW('Water Data'!E168)))</f>
        <v/>
      </c>
      <c r="CA174" s="32" t="str">
        <f ca="true">+IF(OFFSET('Water Data'!$E$30,0,10*ROW('Water Data'!E168))="","",OFFSET('Water Data'!$E$30,0,10*ROW('Water Data'!E168)))</f>
        <v/>
      </c>
      <c r="CB174" s="32" t="str">
        <f ca="true">+IF(OFFSET('Water Data'!$F$28,0,10*ROW('Water Data'!F168))="","",OFFSET('Water Data'!$F$28,0,10*ROW('Water Data'!F168)))</f>
        <v/>
      </c>
      <c r="CC174" s="32" t="str">
        <f ca="true">+IF(OFFSET('Water Data'!$F$29,0,10*ROW('Water Data'!F168))="","",OFFSET('Water Data'!$F$29,0,10*ROW('Water Data'!F168)))</f>
        <v/>
      </c>
      <c r="CD174" s="32" t="str">
        <f ca="true">+IF(OFFSET('Water Data'!$F$30,0,10*ROW('Water Data'!F168))="","",OFFSET('Water Data'!$F$30,0,10*ROW('Water Data'!F168)))</f>
        <v/>
      </c>
      <c r="CE174" s="32" t="str">
        <f ca="true">+IF(OFFSET('Water Data'!$G$28,0,10*ROW('Water Data'!G168))="","",OFFSET('Water Data'!$G$28,0,10*ROW('Water Data'!G168)))</f>
        <v/>
      </c>
      <c r="CF174" s="32" t="str">
        <f ca="true">+IF(OFFSET('Water Data'!$G$29,0,10*ROW('Water Data'!G168))="","",OFFSET('Water Data'!$G$29,0,10*ROW('Water Data'!G168)))</f>
        <v/>
      </c>
      <c r="CG174" s="32" t="str">
        <f ca="true">+IF(OFFSET('Water Data'!$G$30,0,10*ROW('Water Data'!G168))="","",OFFSET('Water Data'!$G$30,0,10*ROW('Water Data'!G168)))</f>
        <v/>
      </c>
      <c r="CH174" s="32" t="str">
        <f ca="true">+IF(OFFSET('Water Data'!$H$28,0,10*ROW('Water Data'!H168))="","",OFFSET('Water Data'!$H$28,0,10*ROW('Water Data'!H168)))</f>
        <v/>
      </c>
      <c r="CI174" s="32" t="str">
        <f ca="true">+IF(OFFSET('Water Data'!$H$29,0,10*ROW('Water Data'!H168))="","",OFFSET('Water Data'!$H$29,0,10*ROW('Water Data'!H168)))</f>
        <v/>
      </c>
      <c r="CJ174" s="32" t="str">
        <f ca="true">+IF(OFFSET('Water Data'!$H$30,0,10*ROW('Water Data'!H168))="","",OFFSET('Water Data'!$H$30,0,10*ROW('Water Data'!H168)))</f>
        <v/>
      </c>
      <c r="CK174" s="32" t="str">
        <f ca="true">+IF(OFFSET('Sanitation Data'!$C$29,0,10*ROW('Sanitation Data'!C168))="","",OFFSET('Sanitation Data'!$C$29,0,10*ROW('Sanitation Data'!C168)))</f>
        <v/>
      </c>
      <c r="CL174" s="32" t="str">
        <f ca="true">+IF(OFFSET('Sanitation Data'!$C$30,0,10*ROW('Sanitation Data'!C168))="","",OFFSET('Sanitation Data'!$C$30,0,10*ROW('Sanitation Data'!C168)))</f>
        <v/>
      </c>
      <c r="CM174" s="32" t="str">
        <f ca="true">+IF(OFFSET('Sanitation Data'!$C$31,0,10*ROW('Sanitation Data'!C168))="","",OFFSET('Sanitation Data'!$C$31,0,10*ROW('Sanitation Data'!C168)))</f>
        <v/>
      </c>
      <c r="CN174" s="32" t="str">
        <f ca="true">+IF(OFFSET('Sanitation Data'!$C$32,0,10*ROW('Sanitation Data'!C168))="","",OFFSET('Sanitation Data'!$C$32,0,10*ROW('Sanitation Data'!C168)))</f>
        <v/>
      </c>
      <c r="CO174" s="32" t="str">
        <f ca="true">+IF(OFFSET('Sanitation Data'!$C$33,0,10*ROW('Sanitation Data'!C168))="","",OFFSET('Sanitation Data'!$C$33,0,10*ROW('Sanitation Data'!C168)))</f>
        <v/>
      </c>
      <c r="CP174" s="32" t="str">
        <f ca="true">+IF(OFFSET('Sanitation Data'!$D$29,0,10*ROW('Sanitation Data'!D168))="","",OFFSET('Sanitation Data'!$D$29,0,10*ROW('Sanitation Data'!D168)))</f>
        <v/>
      </c>
      <c r="CQ174" s="32" t="str">
        <f ca="true">+IF(OFFSET('Sanitation Data'!$D$30,0,10*ROW('Sanitation Data'!D168))="","",OFFSET('Sanitation Data'!$D$30,0,10*ROW('Sanitation Data'!D168)))</f>
        <v/>
      </c>
      <c r="CR174" s="32" t="str">
        <f ca="true">+IF(OFFSET('Sanitation Data'!$D$31,0,10*ROW('Sanitation Data'!D168))="","",OFFSET('Sanitation Data'!$D$31,0,10*ROW('Sanitation Data'!D168)))</f>
        <v/>
      </c>
      <c r="CS174" s="32" t="str">
        <f ca="true">+IF(OFFSET('Sanitation Data'!$D$32,0,10*ROW('Sanitation Data'!D168))="","",OFFSET('Sanitation Data'!$D$32,0,10*ROW('Sanitation Data'!D168)))</f>
        <v/>
      </c>
      <c r="CT174" s="32" t="str">
        <f ca="true">+IF(OFFSET('Sanitation Data'!$D$33,0,10*ROW('Sanitation Data'!D168))="","",OFFSET('Sanitation Data'!$D$33,0,10*ROW('Sanitation Data'!D168)))</f>
        <v/>
      </c>
      <c r="CU174" s="32" t="str">
        <f ca="true">+IF(OFFSET('Sanitation Data'!$E$29,0,10*ROW('Sanitation Data'!E168))="","",OFFSET('Sanitation Data'!$E$29,0,10*ROW('Sanitation Data'!E168)))</f>
        <v/>
      </c>
      <c r="CV174" s="32" t="str">
        <f ca="true">+IF(OFFSET('Sanitation Data'!$E$30,0,10*ROW('Sanitation Data'!E168))="","",OFFSET('Sanitation Data'!$E$30,0,10*ROW('Sanitation Data'!E168)))</f>
        <v/>
      </c>
      <c r="CW174" s="32" t="str">
        <f ca="true">+IF(OFFSET('Sanitation Data'!$E$31,0,10*ROW('Sanitation Data'!E168))="","",OFFSET('Sanitation Data'!$E$31,0,10*ROW('Sanitation Data'!E168)))</f>
        <v/>
      </c>
      <c r="CX174" s="32" t="str">
        <f ca="true">+IF(OFFSET('Sanitation Data'!$E$32,0,10*ROW('Sanitation Data'!E168))="","",OFFSET('Sanitation Data'!$E$32,0,10*ROW('Sanitation Data'!E168)))</f>
        <v/>
      </c>
      <c r="CY174" s="32" t="str">
        <f ca="true">+IF(OFFSET('Sanitation Data'!$E$33,0,10*ROW('Sanitation Data'!E168))="","",OFFSET('Sanitation Data'!$E$33,0,10*ROW('Sanitation Data'!E168)))</f>
        <v/>
      </c>
      <c r="CZ174" s="32" t="str">
        <f ca="true">+IF(OFFSET('Sanitation Data'!$F$29,0,10*ROW('Sanitation Data'!F168))="","",OFFSET('Sanitation Data'!$F$29,0,10*ROW('Sanitation Data'!F168)))</f>
        <v/>
      </c>
      <c r="DA174" s="32" t="str">
        <f ca="true">+IF(OFFSET('Sanitation Data'!$F$30,0,10*ROW('Sanitation Data'!F168))="","",OFFSET('Sanitation Data'!$F$30,0,10*ROW('Sanitation Data'!F168)))</f>
        <v/>
      </c>
      <c r="DB174" s="32" t="str">
        <f ca="true">+IF(OFFSET('Sanitation Data'!$F$31,0,10*ROW('Sanitation Data'!F168))="","",OFFSET('Sanitation Data'!$F$31,0,10*ROW('Sanitation Data'!F168)))</f>
        <v/>
      </c>
      <c r="DC174" s="32" t="str">
        <f ca="true">+IF(OFFSET('Sanitation Data'!$F$32,0,10*ROW('Sanitation Data'!F168))="","",OFFSET('Sanitation Data'!$F$32,0,10*ROW('Sanitation Data'!F168)))</f>
        <v/>
      </c>
      <c r="DD174" s="32" t="str">
        <f ca="true">+IF(OFFSET('Sanitation Data'!$F$33,0,10*ROW('Sanitation Data'!F168))="","",OFFSET('Sanitation Data'!$F$33,0,10*ROW('Sanitation Data'!F168)))</f>
        <v/>
      </c>
      <c r="DE174" s="32" t="str">
        <f ca="true">+IF(OFFSET('Sanitation Data'!$G$29,0,10*ROW('Sanitation Data'!G168))="","",OFFSET('Sanitation Data'!$G$29,0,10*ROW('Sanitation Data'!G168)))</f>
        <v/>
      </c>
      <c r="DF174" s="32" t="str">
        <f ca="true">+IF(OFFSET('Sanitation Data'!$G$30,0,10*ROW('Sanitation Data'!G168))="","",OFFSET('Sanitation Data'!$G$30,0,10*ROW('Sanitation Data'!G168)))</f>
        <v/>
      </c>
      <c r="DG174" s="32" t="str">
        <f ca="true">+IF(OFFSET('Sanitation Data'!$G$31,0,10*ROW('Sanitation Data'!G168))="","",OFFSET('Sanitation Data'!$G$31,0,10*ROW('Sanitation Data'!G168)))</f>
        <v/>
      </c>
      <c r="DH174" s="32" t="str">
        <f ca="true">+IF(OFFSET('Sanitation Data'!$G$32,0,10*ROW('Sanitation Data'!G168))="","",OFFSET('Sanitation Data'!$G$32,0,10*ROW('Sanitation Data'!G168)))</f>
        <v/>
      </c>
      <c r="DI174" s="32" t="str">
        <f ca="true">+IF(OFFSET('Sanitation Data'!$G$33,0,10*ROW('Sanitation Data'!G168))="","",OFFSET('Sanitation Data'!$G$33,0,10*ROW('Sanitation Data'!G168)))</f>
        <v/>
      </c>
      <c r="DJ174" s="32" t="str">
        <f ca="true">+IF(OFFSET('Sanitation Data'!$H$29,0,10*ROW('Sanitation Data'!H168))="","",OFFSET('Sanitation Data'!$H$29,0,10*ROW('Sanitation Data'!H168)))</f>
        <v/>
      </c>
      <c r="DK174" s="32" t="str">
        <f ca="true">+IF(OFFSET('Sanitation Data'!$H$30,0,10*ROW('Sanitation Data'!H168))="","",OFFSET('Sanitation Data'!$H$30,0,10*ROW('Sanitation Data'!H168)))</f>
        <v/>
      </c>
      <c r="DL174" s="32" t="str">
        <f ca="true">+IF(OFFSET('Sanitation Data'!$H$31,0,10*ROW('Sanitation Data'!H168))="","",OFFSET('Sanitation Data'!$H$31,0,10*ROW('Sanitation Data'!H168)))</f>
        <v/>
      </c>
      <c r="DM174" s="32" t="str">
        <f ca="true">+IF(OFFSET('Sanitation Data'!$H$32,0,10*ROW('Sanitation Data'!H168))="","",OFFSET('Sanitation Data'!$H$32,0,10*ROW('Sanitation Data'!H168)))</f>
        <v/>
      </c>
      <c r="DN174" s="32" t="str">
        <f ca="true">+IF(OFFSET('Sanitation Data'!$H$33,0,10*ROW('Sanitation Data'!H168))="","",OFFSET('Sanitation Data'!$H$33,0,10*ROW('Sanitation Data'!H168)))</f>
        <v/>
      </c>
      <c r="DO174" s="32" t="str">
        <f ca="true">+IF(OFFSET('Hygiene Data'!$C$12,0,10*ROW('Hygiene Data'!C168))="","",OFFSET('Hygiene Data'!$C$12,0,10*ROW('Hygiene Data'!C168)))</f>
        <v/>
      </c>
      <c r="DP174" s="32" t="str">
        <f ca="true">+IF(OFFSET('Hygiene Data'!$C$13,0,10*ROW('Hygiene Data'!C168))="","",OFFSET('Hygiene Data'!$C$13,0,10*ROW('Hygiene Data'!C168)))</f>
        <v/>
      </c>
      <c r="DQ174" s="32" t="str">
        <f ca="true">+IF(OFFSET('Hygiene Data'!$C$14,0,10*ROW('Hygiene Data'!C168))="","",OFFSET('Hygiene Data'!$C$14,0,10*ROW('Hygiene Data'!C168)))</f>
        <v/>
      </c>
      <c r="DR174" s="32" t="str">
        <f ca="true">+IF(OFFSET('Hygiene Data'!$D$12,0,10*ROW('Hygiene Data'!D168))="","",OFFSET('Hygiene Data'!$D$12,0,10*ROW('Hygiene Data'!D168)))</f>
        <v/>
      </c>
      <c r="DS174" s="32" t="str">
        <f ca="true">+IF(OFFSET('Hygiene Data'!$D$13,0,10*ROW('Hygiene Data'!D168))="","",OFFSET('Hygiene Data'!$D$13,0,10*ROW('Hygiene Data'!D168)))</f>
        <v/>
      </c>
      <c r="DT174" s="32" t="str">
        <f ca="true">+IF(OFFSET('Hygiene Data'!$D$14,0,10*ROW('Hygiene Data'!D168))="","",OFFSET('Hygiene Data'!$D$14,0,10*ROW('Hygiene Data'!D168)))</f>
        <v/>
      </c>
      <c r="DU174" s="32" t="str">
        <f ca="true">+IF(OFFSET('Hygiene Data'!$E$12,0,10*ROW('Hygiene Data'!E168))="","",OFFSET('Hygiene Data'!$E$12,0,10*ROW('Hygiene Data'!E168)))</f>
        <v/>
      </c>
      <c r="DV174" s="32" t="str">
        <f ca="true">+IF(OFFSET('Hygiene Data'!$E$13,0,10*ROW('Hygiene Data'!E168))="","",OFFSET('Hygiene Data'!$E$13,0,10*ROW('Hygiene Data'!E168)))</f>
        <v/>
      </c>
      <c r="DW174" s="32" t="str">
        <f ca="true">+IF(OFFSET('Hygiene Data'!$E$14,0,10*ROW('Hygiene Data'!E168))="","",OFFSET('Hygiene Data'!$E$14,0,10*ROW('Hygiene Data'!E168)))</f>
        <v/>
      </c>
      <c r="DX174" s="32" t="str">
        <f ca="true">+IF(OFFSET('Hygiene Data'!$F$12,0,10*ROW('Hygiene Data'!F168))="","",OFFSET('Hygiene Data'!$F$12,0,10*ROW('Hygiene Data'!F168)))</f>
        <v/>
      </c>
      <c r="DY174" s="32" t="str">
        <f ca="true">+IF(OFFSET('Hygiene Data'!$F$13,0,10*ROW('Hygiene Data'!F168))="","",OFFSET('Hygiene Data'!$F$13,0,10*ROW('Hygiene Data'!F168)))</f>
        <v/>
      </c>
      <c r="DZ174" s="32" t="str">
        <f ca="true">+IF(OFFSET('Hygiene Data'!$F$14,0,10*ROW('Hygiene Data'!F168))="","",OFFSET('Hygiene Data'!$F$14,0,10*ROW('Hygiene Data'!F168)))</f>
        <v/>
      </c>
      <c r="EA174" s="32" t="str">
        <f ca="true">+IF(OFFSET('Hygiene Data'!$G$12,0,10*ROW('Hygiene Data'!G168))="","",OFFSET('Hygiene Data'!$G$12,0,10*ROW('Hygiene Data'!G168)))</f>
        <v/>
      </c>
      <c r="EB174" s="32" t="str">
        <f ca="true">+IF(OFFSET('Hygiene Data'!$G$13,0,10*ROW('Hygiene Data'!G168))="","",OFFSET('Hygiene Data'!$G$13,0,10*ROW('Hygiene Data'!G168)))</f>
        <v/>
      </c>
      <c r="EC174" s="32" t="str">
        <f ca="true">+IF(OFFSET('Hygiene Data'!$G$14,0,10*ROW('Hygiene Data'!G168))="","",OFFSET('Hygiene Data'!$G$14,0,10*ROW('Hygiene Data'!G168)))</f>
        <v/>
      </c>
      <c r="ED174" s="32" t="str">
        <f ca="true">+IF(OFFSET('Hygiene Data'!$H$12,0,10*ROW('Hygiene Data'!H168))="","",OFFSET('Hygiene Data'!$H$12,0,10*ROW('Hygiene Data'!H168)))</f>
        <v/>
      </c>
      <c r="EE174" s="32" t="str">
        <f ca="true">+IF(OFFSET('Hygiene Data'!$H$13,0,10*ROW('Hygiene Data'!H168))="","",OFFSET('Hygiene Data'!$H$13,0,10*ROW('Hygiene Data'!H168)))</f>
        <v/>
      </c>
      <c r="EF174" s="32" t="str">
        <f ca="true">+IF(OFFSET('Hygiene Data'!$H$14,0,10*ROW('Hygiene Data'!H168))="","",OFFSET('Hygiene Data'!$H$14,0,10*ROW('Hygiene Data'!H168)))</f>
        <v/>
      </c>
    </row>
    <row r="175" x14ac:dyDescent="0.2">
      <c r="A175" s="55" t="str">
        <f ca="true">+IF(OFFSET('Water Data'!$B$1,0,10*ROW('Water Data'!B172))="","",OFFSET('Water Data'!$B$1,0,10*ROW('Water Data'!B172)))</f>
        <v/>
      </c>
      <c r="B175" s="55" t="str">
        <f ca="true">+IF(OFFSET('Water Data'!$A$3,0,10*ROW('Water Data'!A172))="","",OFFSET('Water Data'!$A$3,0,10*ROW('Water Data'!A172)))</f>
        <v/>
      </c>
      <c r="C175" s="55" t="str">
        <f ca="true">+IF(OFFSET('Water Data'!$C$3,0,10*ROW('Water Data'!C172))="","",OFFSET('Water Data'!$C$3,0,10*ROW('Water Data'!C172)))</f>
        <v/>
      </c>
      <c r="D175" s="243"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3"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3"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3"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3"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3"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3"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3"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3"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3"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3"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3"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3"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3"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3"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3"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3"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3"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4"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4"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4"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4"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4"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4"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4"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4"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4"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4"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4"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4"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4"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4"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4"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4"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4"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4"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4"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4"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4"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4"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4"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4"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4"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4"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4"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4"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4"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4"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5"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5"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5"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5"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5"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5"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5"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5"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5"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5"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5"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5"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5"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5"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5"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5"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5"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5"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2" t="str">
        <f ca="true">+IF(OFFSET('Water Data'!$C$28,0,10*ROW('Water Data'!C169))="","",OFFSET('Water Data'!$C$28,0,10*ROW('Water Data'!C169)))</f>
        <v/>
      </c>
      <c r="BT175" s="32" t="str">
        <f ca="true">+IF(OFFSET('Water Data'!$C$29,0,10*ROW('Water Data'!C169))="","",OFFSET('Water Data'!$C$29,0,10*ROW('Water Data'!C169)))</f>
        <v/>
      </c>
      <c r="BU175" s="32" t="str">
        <f ca="true">+IF(OFFSET('Water Data'!$C$30,0,10*ROW('Water Data'!C169))="","",OFFSET('Water Data'!$C$30,0,10*ROW('Water Data'!C169)))</f>
        <v/>
      </c>
      <c r="BV175" s="32" t="str">
        <f ca="true">+IF(OFFSET('Water Data'!$D$28,0,10*ROW('Water Data'!D169))="","",OFFSET('Water Data'!$D$28,0,10*ROW('Water Data'!D169)))</f>
        <v/>
      </c>
      <c r="BW175" s="32" t="str">
        <f ca="true">+IF(OFFSET('Water Data'!$D$29,0,10*ROW('Water Data'!D169))="","",OFFSET('Water Data'!$D$29,0,10*ROW('Water Data'!D169)))</f>
        <v/>
      </c>
      <c r="BX175" s="32" t="str">
        <f ca="true">+IF(OFFSET('Water Data'!$D$30,0,10*ROW('Water Data'!D169))="","",OFFSET('Water Data'!$D$30,0,10*ROW('Water Data'!D169)))</f>
        <v/>
      </c>
      <c r="BY175" s="32" t="str">
        <f ca="true">+IF(OFFSET('Water Data'!$E$28,0,10*ROW('Water Data'!E169))="","",OFFSET('Water Data'!$E$28,0,10*ROW('Water Data'!E169)))</f>
        <v/>
      </c>
      <c r="BZ175" s="32" t="str">
        <f ca="true">+IF(OFFSET('Water Data'!$E$29,0,10*ROW('Water Data'!E169))="","",OFFSET('Water Data'!$E$29,0,10*ROW('Water Data'!E169)))</f>
        <v/>
      </c>
      <c r="CA175" s="32" t="str">
        <f ca="true">+IF(OFFSET('Water Data'!$E$30,0,10*ROW('Water Data'!E169))="","",OFFSET('Water Data'!$E$30,0,10*ROW('Water Data'!E169)))</f>
        <v/>
      </c>
      <c r="CB175" s="32" t="str">
        <f ca="true">+IF(OFFSET('Water Data'!$F$28,0,10*ROW('Water Data'!F169))="","",OFFSET('Water Data'!$F$28,0,10*ROW('Water Data'!F169)))</f>
        <v/>
      </c>
      <c r="CC175" s="32" t="str">
        <f ca="true">+IF(OFFSET('Water Data'!$F$29,0,10*ROW('Water Data'!F169))="","",OFFSET('Water Data'!$F$29,0,10*ROW('Water Data'!F169)))</f>
        <v/>
      </c>
      <c r="CD175" s="32" t="str">
        <f ca="true">+IF(OFFSET('Water Data'!$F$30,0,10*ROW('Water Data'!F169))="","",OFFSET('Water Data'!$F$30,0,10*ROW('Water Data'!F169)))</f>
        <v/>
      </c>
      <c r="CE175" s="32" t="str">
        <f ca="true">+IF(OFFSET('Water Data'!$G$28,0,10*ROW('Water Data'!G169))="","",OFFSET('Water Data'!$G$28,0,10*ROW('Water Data'!G169)))</f>
        <v/>
      </c>
      <c r="CF175" s="32" t="str">
        <f ca="true">+IF(OFFSET('Water Data'!$G$29,0,10*ROW('Water Data'!G169))="","",OFFSET('Water Data'!$G$29,0,10*ROW('Water Data'!G169)))</f>
        <v/>
      </c>
      <c r="CG175" s="32" t="str">
        <f ca="true">+IF(OFFSET('Water Data'!$G$30,0,10*ROW('Water Data'!G169))="","",OFFSET('Water Data'!$G$30,0,10*ROW('Water Data'!G169)))</f>
        <v/>
      </c>
      <c r="CH175" s="32" t="str">
        <f ca="true">+IF(OFFSET('Water Data'!$H$28,0,10*ROW('Water Data'!H169))="","",OFFSET('Water Data'!$H$28,0,10*ROW('Water Data'!H169)))</f>
        <v/>
      </c>
      <c r="CI175" s="32" t="str">
        <f ca="true">+IF(OFFSET('Water Data'!$H$29,0,10*ROW('Water Data'!H169))="","",OFFSET('Water Data'!$H$29,0,10*ROW('Water Data'!H169)))</f>
        <v/>
      </c>
      <c r="CJ175" s="32" t="str">
        <f ca="true">+IF(OFFSET('Water Data'!$H$30,0,10*ROW('Water Data'!H169))="","",OFFSET('Water Data'!$H$30,0,10*ROW('Water Data'!H169)))</f>
        <v/>
      </c>
      <c r="CK175" s="32" t="str">
        <f ca="true">+IF(OFFSET('Sanitation Data'!$C$29,0,10*ROW('Sanitation Data'!C169))="","",OFFSET('Sanitation Data'!$C$29,0,10*ROW('Sanitation Data'!C169)))</f>
        <v/>
      </c>
      <c r="CL175" s="32" t="str">
        <f ca="true">+IF(OFFSET('Sanitation Data'!$C$30,0,10*ROW('Sanitation Data'!C169))="","",OFFSET('Sanitation Data'!$C$30,0,10*ROW('Sanitation Data'!C169)))</f>
        <v/>
      </c>
      <c r="CM175" s="32" t="str">
        <f ca="true">+IF(OFFSET('Sanitation Data'!$C$31,0,10*ROW('Sanitation Data'!C169))="","",OFFSET('Sanitation Data'!$C$31,0,10*ROW('Sanitation Data'!C169)))</f>
        <v/>
      </c>
      <c r="CN175" s="32" t="str">
        <f ca="true">+IF(OFFSET('Sanitation Data'!$C$32,0,10*ROW('Sanitation Data'!C169))="","",OFFSET('Sanitation Data'!$C$32,0,10*ROW('Sanitation Data'!C169)))</f>
        <v/>
      </c>
      <c r="CO175" s="32" t="str">
        <f ca="true">+IF(OFFSET('Sanitation Data'!$C$33,0,10*ROW('Sanitation Data'!C169))="","",OFFSET('Sanitation Data'!$C$33,0,10*ROW('Sanitation Data'!C169)))</f>
        <v/>
      </c>
      <c r="CP175" s="32" t="str">
        <f ca="true">+IF(OFFSET('Sanitation Data'!$D$29,0,10*ROW('Sanitation Data'!D169))="","",OFFSET('Sanitation Data'!$D$29,0,10*ROW('Sanitation Data'!D169)))</f>
        <v/>
      </c>
      <c r="CQ175" s="32" t="str">
        <f ca="true">+IF(OFFSET('Sanitation Data'!$D$30,0,10*ROW('Sanitation Data'!D169))="","",OFFSET('Sanitation Data'!$D$30,0,10*ROW('Sanitation Data'!D169)))</f>
        <v/>
      </c>
      <c r="CR175" s="32" t="str">
        <f ca="true">+IF(OFFSET('Sanitation Data'!$D$31,0,10*ROW('Sanitation Data'!D169))="","",OFFSET('Sanitation Data'!$D$31,0,10*ROW('Sanitation Data'!D169)))</f>
        <v/>
      </c>
      <c r="CS175" s="32" t="str">
        <f ca="true">+IF(OFFSET('Sanitation Data'!$D$32,0,10*ROW('Sanitation Data'!D169))="","",OFFSET('Sanitation Data'!$D$32,0,10*ROW('Sanitation Data'!D169)))</f>
        <v/>
      </c>
      <c r="CT175" s="32" t="str">
        <f ca="true">+IF(OFFSET('Sanitation Data'!$D$33,0,10*ROW('Sanitation Data'!D169))="","",OFFSET('Sanitation Data'!$D$33,0,10*ROW('Sanitation Data'!D169)))</f>
        <v/>
      </c>
      <c r="CU175" s="32" t="str">
        <f ca="true">+IF(OFFSET('Sanitation Data'!$E$29,0,10*ROW('Sanitation Data'!E169))="","",OFFSET('Sanitation Data'!$E$29,0,10*ROW('Sanitation Data'!E169)))</f>
        <v/>
      </c>
      <c r="CV175" s="32" t="str">
        <f ca="true">+IF(OFFSET('Sanitation Data'!$E$30,0,10*ROW('Sanitation Data'!E169))="","",OFFSET('Sanitation Data'!$E$30,0,10*ROW('Sanitation Data'!E169)))</f>
        <v/>
      </c>
      <c r="CW175" s="32" t="str">
        <f ca="true">+IF(OFFSET('Sanitation Data'!$E$31,0,10*ROW('Sanitation Data'!E169))="","",OFFSET('Sanitation Data'!$E$31,0,10*ROW('Sanitation Data'!E169)))</f>
        <v/>
      </c>
      <c r="CX175" s="32" t="str">
        <f ca="true">+IF(OFFSET('Sanitation Data'!$E$32,0,10*ROW('Sanitation Data'!E169))="","",OFFSET('Sanitation Data'!$E$32,0,10*ROW('Sanitation Data'!E169)))</f>
        <v/>
      </c>
      <c r="CY175" s="32" t="str">
        <f ca="true">+IF(OFFSET('Sanitation Data'!$E$33,0,10*ROW('Sanitation Data'!E169))="","",OFFSET('Sanitation Data'!$E$33,0,10*ROW('Sanitation Data'!E169)))</f>
        <v/>
      </c>
      <c r="CZ175" s="32" t="str">
        <f ca="true">+IF(OFFSET('Sanitation Data'!$F$29,0,10*ROW('Sanitation Data'!F169))="","",OFFSET('Sanitation Data'!$F$29,0,10*ROW('Sanitation Data'!F169)))</f>
        <v/>
      </c>
      <c r="DA175" s="32" t="str">
        <f ca="true">+IF(OFFSET('Sanitation Data'!$F$30,0,10*ROW('Sanitation Data'!F169))="","",OFFSET('Sanitation Data'!$F$30,0,10*ROW('Sanitation Data'!F169)))</f>
        <v/>
      </c>
      <c r="DB175" s="32" t="str">
        <f ca="true">+IF(OFFSET('Sanitation Data'!$F$31,0,10*ROW('Sanitation Data'!F169))="","",OFFSET('Sanitation Data'!$F$31,0,10*ROW('Sanitation Data'!F169)))</f>
        <v/>
      </c>
      <c r="DC175" s="32" t="str">
        <f ca="true">+IF(OFFSET('Sanitation Data'!$F$32,0,10*ROW('Sanitation Data'!F169))="","",OFFSET('Sanitation Data'!$F$32,0,10*ROW('Sanitation Data'!F169)))</f>
        <v/>
      </c>
      <c r="DD175" s="32" t="str">
        <f ca="true">+IF(OFFSET('Sanitation Data'!$F$33,0,10*ROW('Sanitation Data'!F169))="","",OFFSET('Sanitation Data'!$F$33,0,10*ROW('Sanitation Data'!F169)))</f>
        <v/>
      </c>
      <c r="DE175" s="32" t="str">
        <f ca="true">+IF(OFFSET('Sanitation Data'!$G$29,0,10*ROW('Sanitation Data'!G169))="","",OFFSET('Sanitation Data'!$G$29,0,10*ROW('Sanitation Data'!G169)))</f>
        <v/>
      </c>
      <c r="DF175" s="32" t="str">
        <f ca="true">+IF(OFFSET('Sanitation Data'!$G$30,0,10*ROW('Sanitation Data'!G169))="","",OFFSET('Sanitation Data'!$G$30,0,10*ROW('Sanitation Data'!G169)))</f>
        <v/>
      </c>
      <c r="DG175" s="32" t="str">
        <f ca="true">+IF(OFFSET('Sanitation Data'!$G$31,0,10*ROW('Sanitation Data'!G169))="","",OFFSET('Sanitation Data'!$G$31,0,10*ROW('Sanitation Data'!G169)))</f>
        <v/>
      </c>
      <c r="DH175" s="32" t="str">
        <f ca="true">+IF(OFFSET('Sanitation Data'!$G$32,0,10*ROW('Sanitation Data'!G169))="","",OFFSET('Sanitation Data'!$G$32,0,10*ROW('Sanitation Data'!G169)))</f>
        <v/>
      </c>
      <c r="DI175" s="32" t="str">
        <f ca="true">+IF(OFFSET('Sanitation Data'!$G$33,0,10*ROW('Sanitation Data'!G169))="","",OFFSET('Sanitation Data'!$G$33,0,10*ROW('Sanitation Data'!G169)))</f>
        <v/>
      </c>
      <c r="DJ175" s="32" t="str">
        <f ca="true">+IF(OFFSET('Sanitation Data'!$H$29,0,10*ROW('Sanitation Data'!H169))="","",OFFSET('Sanitation Data'!$H$29,0,10*ROW('Sanitation Data'!H169)))</f>
        <v/>
      </c>
      <c r="DK175" s="32" t="str">
        <f ca="true">+IF(OFFSET('Sanitation Data'!$H$30,0,10*ROW('Sanitation Data'!H169))="","",OFFSET('Sanitation Data'!$H$30,0,10*ROW('Sanitation Data'!H169)))</f>
        <v/>
      </c>
      <c r="DL175" s="32" t="str">
        <f ca="true">+IF(OFFSET('Sanitation Data'!$H$31,0,10*ROW('Sanitation Data'!H169))="","",OFFSET('Sanitation Data'!$H$31,0,10*ROW('Sanitation Data'!H169)))</f>
        <v/>
      </c>
      <c r="DM175" s="32" t="str">
        <f ca="true">+IF(OFFSET('Sanitation Data'!$H$32,0,10*ROW('Sanitation Data'!H169))="","",OFFSET('Sanitation Data'!$H$32,0,10*ROW('Sanitation Data'!H169)))</f>
        <v/>
      </c>
      <c r="DN175" s="32" t="str">
        <f ca="true">+IF(OFFSET('Sanitation Data'!$H$33,0,10*ROW('Sanitation Data'!H169))="","",OFFSET('Sanitation Data'!$H$33,0,10*ROW('Sanitation Data'!H169)))</f>
        <v/>
      </c>
      <c r="DO175" s="32" t="str">
        <f ca="true">+IF(OFFSET('Hygiene Data'!$C$12,0,10*ROW('Hygiene Data'!C169))="","",OFFSET('Hygiene Data'!$C$12,0,10*ROW('Hygiene Data'!C169)))</f>
        <v/>
      </c>
      <c r="DP175" s="32" t="str">
        <f ca="true">+IF(OFFSET('Hygiene Data'!$C$13,0,10*ROW('Hygiene Data'!C169))="","",OFFSET('Hygiene Data'!$C$13,0,10*ROW('Hygiene Data'!C169)))</f>
        <v/>
      </c>
      <c r="DQ175" s="32" t="str">
        <f ca="true">+IF(OFFSET('Hygiene Data'!$C$14,0,10*ROW('Hygiene Data'!C169))="","",OFFSET('Hygiene Data'!$C$14,0,10*ROW('Hygiene Data'!C169)))</f>
        <v/>
      </c>
      <c r="DR175" s="32" t="str">
        <f ca="true">+IF(OFFSET('Hygiene Data'!$D$12,0,10*ROW('Hygiene Data'!D169))="","",OFFSET('Hygiene Data'!$D$12,0,10*ROW('Hygiene Data'!D169)))</f>
        <v/>
      </c>
      <c r="DS175" s="32" t="str">
        <f ca="true">+IF(OFFSET('Hygiene Data'!$D$13,0,10*ROW('Hygiene Data'!D169))="","",OFFSET('Hygiene Data'!$D$13,0,10*ROW('Hygiene Data'!D169)))</f>
        <v/>
      </c>
      <c r="DT175" s="32" t="str">
        <f ca="true">+IF(OFFSET('Hygiene Data'!$D$14,0,10*ROW('Hygiene Data'!D169))="","",OFFSET('Hygiene Data'!$D$14,0,10*ROW('Hygiene Data'!D169)))</f>
        <v/>
      </c>
      <c r="DU175" s="32" t="str">
        <f ca="true">+IF(OFFSET('Hygiene Data'!$E$12,0,10*ROW('Hygiene Data'!E169))="","",OFFSET('Hygiene Data'!$E$12,0,10*ROW('Hygiene Data'!E169)))</f>
        <v/>
      </c>
      <c r="DV175" s="32" t="str">
        <f ca="true">+IF(OFFSET('Hygiene Data'!$E$13,0,10*ROW('Hygiene Data'!E169))="","",OFFSET('Hygiene Data'!$E$13,0,10*ROW('Hygiene Data'!E169)))</f>
        <v/>
      </c>
      <c r="DW175" s="32" t="str">
        <f ca="true">+IF(OFFSET('Hygiene Data'!$E$14,0,10*ROW('Hygiene Data'!E169))="","",OFFSET('Hygiene Data'!$E$14,0,10*ROW('Hygiene Data'!E169)))</f>
        <v/>
      </c>
      <c r="DX175" s="32" t="str">
        <f ca="true">+IF(OFFSET('Hygiene Data'!$F$12,0,10*ROW('Hygiene Data'!F169))="","",OFFSET('Hygiene Data'!$F$12,0,10*ROW('Hygiene Data'!F169)))</f>
        <v/>
      </c>
      <c r="DY175" s="32" t="str">
        <f ca="true">+IF(OFFSET('Hygiene Data'!$F$13,0,10*ROW('Hygiene Data'!F169))="","",OFFSET('Hygiene Data'!$F$13,0,10*ROW('Hygiene Data'!F169)))</f>
        <v/>
      </c>
      <c r="DZ175" s="32" t="str">
        <f ca="true">+IF(OFFSET('Hygiene Data'!$F$14,0,10*ROW('Hygiene Data'!F169))="","",OFFSET('Hygiene Data'!$F$14,0,10*ROW('Hygiene Data'!F169)))</f>
        <v/>
      </c>
      <c r="EA175" s="32" t="str">
        <f ca="true">+IF(OFFSET('Hygiene Data'!$G$12,0,10*ROW('Hygiene Data'!G169))="","",OFFSET('Hygiene Data'!$G$12,0,10*ROW('Hygiene Data'!G169)))</f>
        <v/>
      </c>
      <c r="EB175" s="32" t="str">
        <f ca="true">+IF(OFFSET('Hygiene Data'!$G$13,0,10*ROW('Hygiene Data'!G169))="","",OFFSET('Hygiene Data'!$G$13,0,10*ROW('Hygiene Data'!G169)))</f>
        <v/>
      </c>
      <c r="EC175" s="32" t="str">
        <f ca="true">+IF(OFFSET('Hygiene Data'!$G$14,0,10*ROW('Hygiene Data'!G169))="","",OFFSET('Hygiene Data'!$G$14,0,10*ROW('Hygiene Data'!G169)))</f>
        <v/>
      </c>
      <c r="ED175" s="32" t="str">
        <f ca="true">+IF(OFFSET('Hygiene Data'!$H$12,0,10*ROW('Hygiene Data'!H169))="","",OFFSET('Hygiene Data'!$H$12,0,10*ROW('Hygiene Data'!H169)))</f>
        <v/>
      </c>
      <c r="EE175" s="32" t="str">
        <f ca="true">+IF(OFFSET('Hygiene Data'!$H$13,0,10*ROW('Hygiene Data'!H169))="","",OFFSET('Hygiene Data'!$H$13,0,10*ROW('Hygiene Data'!H169)))</f>
        <v/>
      </c>
      <c r="EF175" s="32" t="str">
        <f ca="true">+IF(OFFSET('Hygiene Data'!$H$14,0,10*ROW('Hygiene Data'!H169))="","",OFFSET('Hygiene Data'!$H$14,0,10*ROW('Hygiene Data'!H169)))</f>
        <v/>
      </c>
    </row>
    <row r="176" x14ac:dyDescent="0.2">
      <c r="A176" s="55" t="str">
        <f ca="true">+IF(OFFSET('Water Data'!$B$1,0,10*ROW('Water Data'!B173))="","",OFFSET('Water Data'!$B$1,0,10*ROW('Water Data'!B173)))</f>
        <v/>
      </c>
      <c r="B176" s="55" t="str">
        <f ca="true">+IF(OFFSET('Water Data'!$A$3,0,10*ROW('Water Data'!A173))="","",OFFSET('Water Data'!$A$3,0,10*ROW('Water Data'!A173)))</f>
        <v/>
      </c>
      <c r="C176" s="55" t="str">
        <f ca="true">+IF(OFFSET('Water Data'!$C$3,0,10*ROW('Water Data'!C173))="","",OFFSET('Water Data'!$C$3,0,10*ROW('Water Data'!C173)))</f>
        <v/>
      </c>
      <c r="D176" s="243"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3"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3"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3"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3"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3"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3"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3"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3"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3"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3"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3"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3"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3"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3"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3"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3"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3"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4"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4"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4"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4"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4"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4"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4"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4"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4"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4"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4"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4"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4"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4"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4"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4"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4"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4"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4"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4"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4"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4"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4"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4"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4"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4"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4"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4"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4"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4"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5"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5"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5"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5"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5"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5"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5"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5"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5"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5"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5"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5"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5"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5"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5"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5"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5"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5"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2" t="str">
        <f ca="true">+IF(OFFSET('Water Data'!$C$28,0,10*ROW('Water Data'!C170))="","",OFFSET('Water Data'!$C$28,0,10*ROW('Water Data'!C170)))</f>
        <v/>
      </c>
      <c r="BT176" s="32" t="str">
        <f ca="true">+IF(OFFSET('Water Data'!$C$29,0,10*ROW('Water Data'!C170))="","",OFFSET('Water Data'!$C$29,0,10*ROW('Water Data'!C170)))</f>
        <v/>
      </c>
      <c r="BU176" s="32" t="str">
        <f ca="true">+IF(OFFSET('Water Data'!$C$30,0,10*ROW('Water Data'!C170))="","",OFFSET('Water Data'!$C$30,0,10*ROW('Water Data'!C170)))</f>
        <v/>
      </c>
      <c r="BV176" s="32" t="str">
        <f ca="true">+IF(OFFSET('Water Data'!$D$28,0,10*ROW('Water Data'!D170))="","",OFFSET('Water Data'!$D$28,0,10*ROW('Water Data'!D170)))</f>
        <v/>
      </c>
      <c r="BW176" s="32" t="str">
        <f ca="true">+IF(OFFSET('Water Data'!$D$29,0,10*ROW('Water Data'!D170))="","",OFFSET('Water Data'!$D$29,0,10*ROW('Water Data'!D170)))</f>
        <v/>
      </c>
      <c r="BX176" s="32" t="str">
        <f ca="true">+IF(OFFSET('Water Data'!$D$30,0,10*ROW('Water Data'!D170))="","",OFFSET('Water Data'!$D$30,0,10*ROW('Water Data'!D170)))</f>
        <v/>
      </c>
      <c r="BY176" s="32" t="str">
        <f ca="true">+IF(OFFSET('Water Data'!$E$28,0,10*ROW('Water Data'!E170))="","",OFFSET('Water Data'!$E$28,0,10*ROW('Water Data'!E170)))</f>
        <v/>
      </c>
      <c r="BZ176" s="32" t="str">
        <f ca="true">+IF(OFFSET('Water Data'!$E$29,0,10*ROW('Water Data'!E170))="","",OFFSET('Water Data'!$E$29,0,10*ROW('Water Data'!E170)))</f>
        <v/>
      </c>
      <c r="CA176" s="32" t="str">
        <f ca="true">+IF(OFFSET('Water Data'!$E$30,0,10*ROW('Water Data'!E170))="","",OFFSET('Water Data'!$E$30,0,10*ROW('Water Data'!E170)))</f>
        <v/>
      </c>
      <c r="CB176" s="32" t="str">
        <f ca="true">+IF(OFFSET('Water Data'!$F$28,0,10*ROW('Water Data'!F170))="","",OFFSET('Water Data'!$F$28,0,10*ROW('Water Data'!F170)))</f>
        <v/>
      </c>
      <c r="CC176" s="32" t="str">
        <f ca="true">+IF(OFFSET('Water Data'!$F$29,0,10*ROW('Water Data'!F170))="","",OFFSET('Water Data'!$F$29,0,10*ROW('Water Data'!F170)))</f>
        <v/>
      </c>
      <c r="CD176" s="32" t="str">
        <f ca="true">+IF(OFFSET('Water Data'!$F$30,0,10*ROW('Water Data'!F170))="","",OFFSET('Water Data'!$F$30,0,10*ROW('Water Data'!F170)))</f>
        <v/>
      </c>
      <c r="CE176" s="32" t="str">
        <f ca="true">+IF(OFFSET('Water Data'!$G$28,0,10*ROW('Water Data'!G170))="","",OFFSET('Water Data'!$G$28,0,10*ROW('Water Data'!G170)))</f>
        <v/>
      </c>
      <c r="CF176" s="32" t="str">
        <f ca="true">+IF(OFFSET('Water Data'!$G$29,0,10*ROW('Water Data'!G170))="","",OFFSET('Water Data'!$G$29,0,10*ROW('Water Data'!G170)))</f>
        <v/>
      </c>
      <c r="CG176" s="32" t="str">
        <f ca="true">+IF(OFFSET('Water Data'!$G$30,0,10*ROW('Water Data'!G170))="","",OFFSET('Water Data'!$G$30,0,10*ROW('Water Data'!G170)))</f>
        <v/>
      </c>
      <c r="CH176" s="32" t="str">
        <f ca="true">+IF(OFFSET('Water Data'!$H$28,0,10*ROW('Water Data'!H170))="","",OFFSET('Water Data'!$H$28,0,10*ROW('Water Data'!H170)))</f>
        <v/>
      </c>
      <c r="CI176" s="32" t="str">
        <f ca="true">+IF(OFFSET('Water Data'!$H$29,0,10*ROW('Water Data'!H170))="","",OFFSET('Water Data'!$H$29,0,10*ROW('Water Data'!H170)))</f>
        <v/>
      </c>
      <c r="CJ176" s="32" t="str">
        <f ca="true">+IF(OFFSET('Water Data'!$H$30,0,10*ROW('Water Data'!H170))="","",OFFSET('Water Data'!$H$30,0,10*ROW('Water Data'!H170)))</f>
        <v/>
      </c>
      <c r="CK176" s="32" t="str">
        <f ca="true">+IF(OFFSET('Sanitation Data'!$C$29,0,10*ROW('Sanitation Data'!C170))="","",OFFSET('Sanitation Data'!$C$29,0,10*ROW('Sanitation Data'!C170)))</f>
        <v/>
      </c>
      <c r="CL176" s="32" t="str">
        <f ca="true">+IF(OFFSET('Sanitation Data'!$C$30,0,10*ROW('Sanitation Data'!C170))="","",OFFSET('Sanitation Data'!$C$30,0,10*ROW('Sanitation Data'!C170)))</f>
        <v/>
      </c>
      <c r="CM176" s="32" t="str">
        <f ca="true">+IF(OFFSET('Sanitation Data'!$C$31,0,10*ROW('Sanitation Data'!C170))="","",OFFSET('Sanitation Data'!$C$31,0,10*ROW('Sanitation Data'!C170)))</f>
        <v/>
      </c>
      <c r="CN176" s="32" t="str">
        <f ca="true">+IF(OFFSET('Sanitation Data'!$C$32,0,10*ROW('Sanitation Data'!C170))="","",OFFSET('Sanitation Data'!$C$32,0,10*ROW('Sanitation Data'!C170)))</f>
        <v/>
      </c>
      <c r="CO176" s="32" t="str">
        <f ca="true">+IF(OFFSET('Sanitation Data'!$C$33,0,10*ROW('Sanitation Data'!C170))="","",OFFSET('Sanitation Data'!$C$33,0,10*ROW('Sanitation Data'!C170)))</f>
        <v/>
      </c>
      <c r="CP176" s="32" t="str">
        <f ca="true">+IF(OFFSET('Sanitation Data'!$D$29,0,10*ROW('Sanitation Data'!D170))="","",OFFSET('Sanitation Data'!$D$29,0,10*ROW('Sanitation Data'!D170)))</f>
        <v/>
      </c>
      <c r="CQ176" s="32" t="str">
        <f ca="true">+IF(OFFSET('Sanitation Data'!$D$30,0,10*ROW('Sanitation Data'!D170))="","",OFFSET('Sanitation Data'!$D$30,0,10*ROW('Sanitation Data'!D170)))</f>
        <v/>
      </c>
      <c r="CR176" s="32" t="str">
        <f ca="true">+IF(OFFSET('Sanitation Data'!$D$31,0,10*ROW('Sanitation Data'!D170))="","",OFFSET('Sanitation Data'!$D$31,0,10*ROW('Sanitation Data'!D170)))</f>
        <v/>
      </c>
      <c r="CS176" s="32" t="str">
        <f ca="true">+IF(OFFSET('Sanitation Data'!$D$32,0,10*ROW('Sanitation Data'!D170))="","",OFFSET('Sanitation Data'!$D$32,0,10*ROW('Sanitation Data'!D170)))</f>
        <v/>
      </c>
      <c r="CT176" s="32" t="str">
        <f ca="true">+IF(OFFSET('Sanitation Data'!$D$33,0,10*ROW('Sanitation Data'!D170))="","",OFFSET('Sanitation Data'!$D$33,0,10*ROW('Sanitation Data'!D170)))</f>
        <v/>
      </c>
      <c r="CU176" s="32" t="str">
        <f ca="true">+IF(OFFSET('Sanitation Data'!$E$29,0,10*ROW('Sanitation Data'!E170))="","",OFFSET('Sanitation Data'!$E$29,0,10*ROW('Sanitation Data'!E170)))</f>
        <v/>
      </c>
      <c r="CV176" s="32" t="str">
        <f ca="true">+IF(OFFSET('Sanitation Data'!$E$30,0,10*ROW('Sanitation Data'!E170))="","",OFFSET('Sanitation Data'!$E$30,0,10*ROW('Sanitation Data'!E170)))</f>
        <v/>
      </c>
      <c r="CW176" s="32" t="str">
        <f ca="true">+IF(OFFSET('Sanitation Data'!$E$31,0,10*ROW('Sanitation Data'!E170))="","",OFFSET('Sanitation Data'!$E$31,0,10*ROW('Sanitation Data'!E170)))</f>
        <v/>
      </c>
      <c r="CX176" s="32" t="str">
        <f ca="true">+IF(OFFSET('Sanitation Data'!$E$32,0,10*ROW('Sanitation Data'!E170))="","",OFFSET('Sanitation Data'!$E$32,0,10*ROW('Sanitation Data'!E170)))</f>
        <v/>
      </c>
      <c r="CY176" s="32" t="str">
        <f ca="true">+IF(OFFSET('Sanitation Data'!$E$33,0,10*ROW('Sanitation Data'!E170))="","",OFFSET('Sanitation Data'!$E$33,0,10*ROW('Sanitation Data'!E170)))</f>
        <v/>
      </c>
      <c r="CZ176" s="32" t="str">
        <f ca="true">+IF(OFFSET('Sanitation Data'!$F$29,0,10*ROW('Sanitation Data'!F170))="","",OFFSET('Sanitation Data'!$F$29,0,10*ROW('Sanitation Data'!F170)))</f>
        <v/>
      </c>
      <c r="DA176" s="32" t="str">
        <f ca="true">+IF(OFFSET('Sanitation Data'!$F$30,0,10*ROW('Sanitation Data'!F170))="","",OFFSET('Sanitation Data'!$F$30,0,10*ROW('Sanitation Data'!F170)))</f>
        <v/>
      </c>
      <c r="DB176" s="32" t="str">
        <f ca="true">+IF(OFFSET('Sanitation Data'!$F$31,0,10*ROW('Sanitation Data'!F170))="","",OFFSET('Sanitation Data'!$F$31,0,10*ROW('Sanitation Data'!F170)))</f>
        <v/>
      </c>
      <c r="DC176" s="32" t="str">
        <f ca="true">+IF(OFFSET('Sanitation Data'!$F$32,0,10*ROW('Sanitation Data'!F170))="","",OFFSET('Sanitation Data'!$F$32,0,10*ROW('Sanitation Data'!F170)))</f>
        <v/>
      </c>
      <c r="DD176" s="32" t="str">
        <f ca="true">+IF(OFFSET('Sanitation Data'!$F$33,0,10*ROW('Sanitation Data'!F170))="","",OFFSET('Sanitation Data'!$F$33,0,10*ROW('Sanitation Data'!F170)))</f>
        <v/>
      </c>
      <c r="DE176" s="32" t="str">
        <f ca="true">+IF(OFFSET('Sanitation Data'!$G$29,0,10*ROW('Sanitation Data'!G170))="","",OFFSET('Sanitation Data'!$G$29,0,10*ROW('Sanitation Data'!G170)))</f>
        <v/>
      </c>
      <c r="DF176" s="32" t="str">
        <f ca="true">+IF(OFFSET('Sanitation Data'!$G$30,0,10*ROW('Sanitation Data'!G170))="","",OFFSET('Sanitation Data'!$G$30,0,10*ROW('Sanitation Data'!G170)))</f>
        <v/>
      </c>
      <c r="DG176" s="32" t="str">
        <f ca="true">+IF(OFFSET('Sanitation Data'!$G$31,0,10*ROW('Sanitation Data'!G170))="","",OFFSET('Sanitation Data'!$G$31,0,10*ROW('Sanitation Data'!G170)))</f>
        <v/>
      </c>
      <c r="DH176" s="32" t="str">
        <f ca="true">+IF(OFFSET('Sanitation Data'!$G$32,0,10*ROW('Sanitation Data'!G170))="","",OFFSET('Sanitation Data'!$G$32,0,10*ROW('Sanitation Data'!G170)))</f>
        <v/>
      </c>
      <c r="DI176" s="32" t="str">
        <f ca="true">+IF(OFFSET('Sanitation Data'!$G$33,0,10*ROW('Sanitation Data'!G170))="","",OFFSET('Sanitation Data'!$G$33,0,10*ROW('Sanitation Data'!G170)))</f>
        <v/>
      </c>
      <c r="DJ176" s="32" t="str">
        <f ca="true">+IF(OFFSET('Sanitation Data'!$H$29,0,10*ROW('Sanitation Data'!H170))="","",OFFSET('Sanitation Data'!$H$29,0,10*ROW('Sanitation Data'!H170)))</f>
        <v/>
      </c>
      <c r="DK176" s="32" t="str">
        <f ca="true">+IF(OFFSET('Sanitation Data'!$H$30,0,10*ROW('Sanitation Data'!H170))="","",OFFSET('Sanitation Data'!$H$30,0,10*ROW('Sanitation Data'!H170)))</f>
        <v/>
      </c>
      <c r="DL176" s="32" t="str">
        <f ca="true">+IF(OFFSET('Sanitation Data'!$H$31,0,10*ROW('Sanitation Data'!H170))="","",OFFSET('Sanitation Data'!$H$31,0,10*ROW('Sanitation Data'!H170)))</f>
        <v/>
      </c>
      <c r="DM176" s="32" t="str">
        <f ca="true">+IF(OFFSET('Sanitation Data'!$H$32,0,10*ROW('Sanitation Data'!H170))="","",OFFSET('Sanitation Data'!$H$32,0,10*ROW('Sanitation Data'!H170)))</f>
        <v/>
      </c>
      <c r="DN176" s="32" t="str">
        <f ca="true">+IF(OFFSET('Sanitation Data'!$H$33,0,10*ROW('Sanitation Data'!H170))="","",OFFSET('Sanitation Data'!$H$33,0,10*ROW('Sanitation Data'!H170)))</f>
        <v/>
      </c>
      <c r="DO176" s="32" t="str">
        <f ca="true">+IF(OFFSET('Hygiene Data'!$C$12,0,10*ROW('Hygiene Data'!C170))="","",OFFSET('Hygiene Data'!$C$12,0,10*ROW('Hygiene Data'!C170)))</f>
        <v/>
      </c>
      <c r="DP176" s="32" t="str">
        <f ca="true">+IF(OFFSET('Hygiene Data'!$C$13,0,10*ROW('Hygiene Data'!C170))="","",OFFSET('Hygiene Data'!$C$13,0,10*ROW('Hygiene Data'!C170)))</f>
        <v/>
      </c>
      <c r="DQ176" s="32" t="str">
        <f ca="true">+IF(OFFSET('Hygiene Data'!$C$14,0,10*ROW('Hygiene Data'!C170))="","",OFFSET('Hygiene Data'!$C$14,0,10*ROW('Hygiene Data'!C170)))</f>
        <v/>
      </c>
      <c r="DR176" s="32" t="str">
        <f ca="true">+IF(OFFSET('Hygiene Data'!$D$12,0,10*ROW('Hygiene Data'!D170))="","",OFFSET('Hygiene Data'!$D$12,0,10*ROW('Hygiene Data'!D170)))</f>
        <v/>
      </c>
      <c r="DS176" s="32" t="str">
        <f ca="true">+IF(OFFSET('Hygiene Data'!$D$13,0,10*ROW('Hygiene Data'!D170))="","",OFFSET('Hygiene Data'!$D$13,0,10*ROW('Hygiene Data'!D170)))</f>
        <v/>
      </c>
      <c r="DT176" s="32" t="str">
        <f ca="true">+IF(OFFSET('Hygiene Data'!$D$14,0,10*ROW('Hygiene Data'!D170))="","",OFFSET('Hygiene Data'!$D$14,0,10*ROW('Hygiene Data'!D170)))</f>
        <v/>
      </c>
      <c r="DU176" s="32" t="str">
        <f ca="true">+IF(OFFSET('Hygiene Data'!$E$12,0,10*ROW('Hygiene Data'!E170))="","",OFFSET('Hygiene Data'!$E$12,0,10*ROW('Hygiene Data'!E170)))</f>
        <v/>
      </c>
      <c r="DV176" s="32" t="str">
        <f ca="true">+IF(OFFSET('Hygiene Data'!$E$13,0,10*ROW('Hygiene Data'!E170))="","",OFFSET('Hygiene Data'!$E$13,0,10*ROW('Hygiene Data'!E170)))</f>
        <v/>
      </c>
      <c r="DW176" s="32" t="str">
        <f ca="true">+IF(OFFSET('Hygiene Data'!$E$14,0,10*ROW('Hygiene Data'!E170))="","",OFFSET('Hygiene Data'!$E$14,0,10*ROW('Hygiene Data'!E170)))</f>
        <v/>
      </c>
      <c r="DX176" s="32" t="str">
        <f ca="true">+IF(OFFSET('Hygiene Data'!$F$12,0,10*ROW('Hygiene Data'!F170))="","",OFFSET('Hygiene Data'!$F$12,0,10*ROW('Hygiene Data'!F170)))</f>
        <v/>
      </c>
      <c r="DY176" s="32" t="str">
        <f ca="true">+IF(OFFSET('Hygiene Data'!$F$13,0,10*ROW('Hygiene Data'!F170))="","",OFFSET('Hygiene Data'!$F$13,0,10*ROW('Hygiene Data'!F170)))</f>
        <v/>
      </c>
      <c r="DZ176" s="32" t="str">
        <f ca="true">+IF(OFFSET('Hygiene Data'!$F$14,0,10*ROW('Hygiene Data'!F170))="","",OFFSET('Hygiene Data'!$F$14,0,10*ROW('Hygiene Data'!F170)))</f>
        <v/>
      </c>
      <c r="EA176" s="32" t="str">
        <f ca="true">+IF(OFFSET('Hygiene Data'!$G$12,0,10*ROW('Hygiene Data'!G170))="","",OFFSET('Hygiene Data'!$G$12,0,10*ROW('Hygiene Data'!G170)))</f>
        <v/>
      </c>
      <c r="EB176" s="32" t="str">
        <f ca="true">+IF(OFFSET('Hygiene Data'!$G$13,0,10*ROW('Hygiene Data'!G170))="","",OFFSET('Hygiene Data'!$G$13,0,10*ROW('Hygiene Data'!G170)))</f>
        <v/>
      </c>
      <c r="EC176" s="32" t="str">
        <f ca="true">+IF(OFFSET('Hygiene Data'!$G$14,0,10*ROW('Hygiene Data'!G170))="","",OFFSET('Hygiene Data'!$G$14,0,10*ROW('Hygiene Data'!G170)))</f>
        <v/>
      </c>
      <c r="ED176" s="32" t="str">
        <f ca="true">+IF(OFFSET('Hygiene Data'!$H$12,0,10*ROW('Hygiene Data'!H170))="","",OFFSET('Hygiene Data'!$H$12,0,10*ROW('Hygiene Data'!H170)))</f>
        <v/>
      </c>
      <c r="EE176" s="32" t="str">
        <f ca="true">+IF(OFFSET('Hygiene Data'!$H$13,0,10*ROW('Hygiene Data'!H170))="","",OFFSET('Hygiene Data'!$H$13,0,10*ROW('Hygiene Data'!H170)))</f>
        <v/>
      </c>
      <c r="EF176" s="32" t="str">
        <f ca="true">+IF(OFFSET('Hygiene Data'!$H$14,0,10*ROW('Hygiene Data'!H170))="","",OFFSET('Hygiene Data'!$H$14,0,10*ROW('Hygiene Data'!H170)))</f>
        <v/>
      </c>
    </row>
    <row r="177" x14ac:dyDescent="0.2">
      <c r="A177" s="55" t="str">
        <f ca="true">+IF(OFFSET('Water Data'!$B$1,0,10*ROW('Water Data'!B174))="","",OFFSET('Water Data'!$B$1,0,10*ROW('Water Data'!B174)))</f>
        <v/>
      </c>
      <c r="B177" s="55" t="str">
        <f ca="true">+IF(OFFSET('Water Data'!$A$3,0,10*ROW('Water Data'!A174))="","",OFFSET('Water Data'!$A$3,0,10*ROW('Water Data'!A174)))</f>
        <v/>
      </c>
      <c r="C177" s="55" t="str">
        <f ca="true">+IF(OFFSET('Water Data'!$C$3,0,10*ROW('Water Data'!C174))="","",OFFSET('Water Data'!$C$3,0,10*ROW('Water Data'!C174)))</f>
        <v/>
      </c>
      <c r="D177" s="243"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3"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3"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3"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3"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3"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3"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3"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3"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3"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3"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3"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3"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3"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3"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3"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3"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3"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4"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4"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4"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4"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4"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4"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4"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4"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4"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4"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4"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4"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4"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4"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4"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4"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4"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4"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4"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4"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4"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4"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4"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4"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4"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4"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4"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4"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4"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4"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5"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5"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5"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5"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5"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5"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5"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5"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5"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5"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5"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5"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5"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5"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5"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5"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5"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5"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2" t="str">
        <f ca="true">+IF(OFFSET('Water Data'!$C$28,0,10*ROW('Water Data'!C171))="","",OFFSET('Water Data'!$C$28,0,10*ROW('Water Data'!C171)))</f>
        <v/>
      </c>
      <c r="BT177" s="32" t="str">
        <f ca="true">+IF(OFFSET('Water Data'!$C$29,0,10*ROW('Water Data'!C171))="","",OFFSET('Water Data'!$C$29,0,10*ROW('Water Data'!C171)))</f>
        <v/>
      </c>
      <c r="BU177" s="32" t="str">
        <f ca="true">+IF(OFFSET('Water Data'!$C$30,0,10*ROW('Water Data'!C171))="","",OFFSET('Water Data'!$C$30,0,10*ROW('Water Data'!C171)))</f>
        <v/>
      </c>
      <c r="BV177" s="32" t="str">
        <f ca="true">+IF(OFFSET('Water Data'!$D$28,0,10*ROW('Water Data'!D171))="","",OFFSET('Water Data'!$D$28,0,10*ROW('Water Data'!D171)))</f>
        <v/>
      </c>
      <c r="BW177" s="32" t="str">
        <f ca="true">+IF(OFFSET('Water Data'!$D$29,0,10*ROW('Water Data'!D171))="","",OFFSET('Water Data'!$D$29,0,10*ROW('Water Data'!D171)))</f>
        <v/>
      </c>
      <c r="BX177" s="32" t="str">
        <f ca="true">+IF(OFFSET('Water Data'!$D$30,0,10*ROW('Water Data'!D171))="","",OFFSET('Water Data'!$D$30,0,10*ROW('Water Data'!D171)))</f>
        <v/>
      </c>
      <c r="BY177" s="32" t="str">
        <f ca="true">+IF(OFFSET('Water Data'!$E$28,0,10*ROW('Water Data'!E171))="","",OFFSET('Water Data'!$E$28,0,10*ROW('Water Data'!E171)))</f>
        <v/>
      </c>
      <c r="BZ177" s="32" t="str">
        <f ca="true">+IF(OFFSET('Water Data'!$E$29,0,10*ROW('Water Data'!E171))="","",OFFSET('Water Data'!$E$29,0,10*ROW('Water Data'!E171)))</f>
        <v/>
      </c>
      <c r="CA177" s="32" t="str">
        <f ca="true">+IF(OFFSET('Water Data'!$E$30,0,10*ROW('Water Data'!E171))="","",OFFSET('Water Data'!$E$30,0,10*ROW('Water Data'!E171)))</f>
        <v/>
      </c>
      <c r="CB177" s="32" t="str">
        <f ca="true">+IF(OFFSET('Water Data'!$F$28,0,10*ROW('Water Data'!F171))="","",OFFSET('Water Data'!$F$28,0,10*ROW('Water Data'!F171)))</f>
        <v/>
      </c>
      <c r="CC177" s="32" t="str">
        <f ca="true">+IF(OFFSET('Water Data'!$F$29,0,10*ROW('Water Data'!F171))="","",OFFSET('Water Data'!$F$29,0,10*ROW('Water Data'!F171)))</f>
        <v/>
      </c>
      <c r="CD177" s="32" t="str">
        <f ca="true">+IF(OFFSET('Water Data'!$F$30,0,10*ROW('Water Data'!F171))="","",OFFSET('Water Data'!$F$30,0,10*ROW('Water Data'!F171)))</f>
        <v/>
      </c>
      <c r="CE177" s="32" t="str">
        <f ca="true">+IF(OFFSET('Water Data'!$G$28,0,10*ROW('Water Data'!G171))="","",OFFSET('Water Data'!$G$28,0,10*ROW('Water Data'!G171)))</f>
        <v/>
      </c>
      <c r="CF177" s="32" t="str">
        <f ca="true">+IF(OFFSET('Water Data'!$G$29,0,10*ROW('Water Data'!G171))="","",OFFSET('Water Data'!$G$29,0,10*ROW('Water Data'!G171)))</f>
        <v/>
      </c>
      <c r="CG177" s="32" t="str">
        <f ca="true">+IF(OFFSET('Water Data'!$G$30,0,10*ROW('Water Data'!G171))="","",OFFSET('Water Data'!$G$30,0,10*ROW('Water Data'!G171)))</f>
        <v/>
      </c>
      <c r="CH177" s="32" t="str">
        <f ca="true">+IF(OFFSET('Water Data'!$H$28,0,10*ROW('Water Data'!H171))="","",OFFSET('Water Data'!$H$28,0,10*ROW('Water Data'!H171)))</f>
        <v/>
      </c>
      <c r="CI177" s="32" t="str">
        <f ca="true">+IF(OFFSET('Water Data'!$H$29,0,10*ROW('Water Data'!H171))="","",OFFSET('Water Data'!$H$29,0,10*ROW('Water Data'!H171)))</f>
        <v/>
      </c>
      <c r="CJ177" s="32" t="str">
        <f ca="true">+IF(OFFSET('Water Data'!$H$30,0,10*ROW('Water Data'!H171))="","",OFFSET('Water Data'!$H$30,0,10*ROW('Water Data'!H171)))</f>
        <v/>
      </c>
      <c r="CK177" s="32" t="str">
        <f ca="true">+IF(OFFSET('Sanitation Data'!$C$29,0,10*ROW('Sanitation Data'!C171))="","",OFFSET('Sanitation Data'!$C$29,0,10*ROW('Sanitation Data'!C171)))</f>
        <v/>
      </c>
      <c r="CL177" s="32" t="str">
        <f ca="true">+IF(OFFSET('Sanitation Data'!$C$30,0,10*ROW('Sanitation Data'!C171))="","",OFFSET('Sanitation Data'!$C$30,0,10*ROW('Sanitation Data'!C171)))</f>
        <v/>
      </c>
      <c r="CM177" s="32" t="str">
        <f ca="true">+IF(OFFSET('Sanitation Data'!$C$31,0,10*ROW('Sanitation Data'!C171))="","",OFFSET('Sanitation Data'!$C$31,0,10*ROW('Sanitation Data'!C171)))</f>
        <v/>
      </c>
      <c r="CN177" s="32" t="str">
        <f ca="true">+IF(OFFSET('Sanitation Data'!$C$32,0,10*ROW('Sanitation Data'!C171))="","",OFFSET('Sanitation Data'!$C$32,0,10*ROW('Sanitation Data'!C171)))</f>
        <v/>
      </c>
      <c r="CO177" s="32" t="str">
        <f ca="true">+IF(OFFSET('Sanitation Data'!$C$33,0,10*ROW('Sanitation Data'!C171))="","",OFFSET('Sanitation Data'!$C$33,0,10*ROW('Sanitation Data'!C171)))</f>
        <v/>
      </c>
      <c r="CP177" s="32" t="str">
        <f ca="true">+IF(OFFSET('Sanitation Data'!$D$29,0,10*ROW('Sanitation Data'!D171))="","",OFFSET('Sanitation Data'!$D$29,0,10*ROW('Sanitation Data'!D171)))</f>
        <v/>
      </c>
      <c r="CQ177" s="32" t="str">
        <f ca="true">+IF(OFFSET('Sanitation Data'!$D$30,0,10*ROW('Sanitation Data'!D171))="","",OFFSET('Sanitation Data'!$D$30,0,10*ROW('Sanitation Data'!D171)))</f>
        <v/>
      </c>
      <c r="CR177" s="32" t="str">
        <f ca="true">+IF(OFFSET('Sanitation Data'!$D$31,0,10*ROW('Sanitation Data'!D171))="","",OFFSET('Sanitation Data'!$D$31,0,10*ROW('Sanitation Data'!D171)))</f>
        <v/>
      </c>
      <c r="CS177" s="32" t="str">
        <f ca="true">+IF(OFFSET('Sanitation Data'!$D$32,0,10*ROW('Sanitation Data'!D171))="","",OFFSET('Sanitation Data'!$D$32,0,10*ROW('Sanitation Data'!D171)))</f>
        <v/>
      </c>
      <c r="CT177" s="32" t="str">
        <f ca="true">+IF(OFFSET('Sanitation Data'!$D$33,0,10*ROW('Sanitation Data'!D171))="","",OFFSET('Sanitation Data'!$D$33,0,10*ROW('Sanitation Data'!D171)))</f>
        <v/>
      </c>
      <c r="CU177" s="32" t="str">
        <f ca="true">+IF(OFFSET('Sanitation Data'!$E$29,0,10*ROW('Sanitation Data'!E171))="","",OFFSET('Sanitation Data'!$E$29,0,10*ROW('Sanitation Data'!E171)))</f>
        <v/>
      </c>
      <c r="CV177" s="32" t="str">
        <f ca="true">+IF(OFFSET('Sanitation Data'!$E$30,0,10*ROW('Sanitation Data'!E171))="","",OFFSET('Sanitation Data'!$E$30,0,10*ROW('Sanitation Data'!E171)))</f>
        <v/>
      </c>
      <c r="CW177" s="32" t="str">
        <f ca="true">+IF(OFFSET('Sanitation Data'!$E$31,0,10*ROW('Sanitation Data'!E171))="","",OFFSET('Sanitation Data'!$E$31,0,10*ROW('Sanitation Data'!E171)))</f>
        <v/>
      </c>
      <c r="CX177" s="32" t="str">
        <f ca="true">+IF(OFFSET('Sanitation Data'!$E$32,0,10*ROW('Sanitation Data'!E171))="","",OFFSET('Sanitation Data'!$E$32,0,10*ROW('Sanitation Data'!E171)))</f>
        <v/>
      </c>
      <c r="CY177" s="32" t="str">
        <f ca="true">+IF(OFFSET('Sanitation Data'!$E$33,0,10*ROW('Sanitation Data'!E171))="","",OFFSET('Sanitation Data'!$E$33,0,10*ROW('Sanitation Data'!E171)))</f>
        <v/>
      </c>
      <c r="CZ177" s="32" t="str">
        <f ca="true">+IF(OFFSET('Sanitation Data'!$F$29,0,10*ROW('Sanitation Data'!F171))="","",OFFSET('Sanitation Data'!$F$29,0,10*ROW('Sanitation Data'!F171)))</f>
        <v/>
      </c>
      <c r="DA177" s="32" t="str">
        <f ca="true">+IF(OFFSET('Sanitation Data'!$F$30,0,10*ROW('Sanitation Data'!F171))="","",OFFSET('Sanitation Data'!$F$30,0,10*ROW('Sanitation Data'!F171)))</f>
        <v/>
      </c>
      <c r="DB177" s="32" t="str">
        <f ca="true">+IF(OFFSET('Sanitation Data'!$F$31,0,10*ROW('Sanitation Data'!F171))="","",OFFSET('Sanitation Data'!$F$31,0,10*ROW('Sanitation Data'!F171)))</f>
        <v/>
      </c>
      <c r="DC177" s="32" t="str">
        <f ca="true">+IF(OFFSET('Sanitation Data'!$F$32,0,10*ROW('Sanitation Data'!F171))="","",OFFSET('Sanitation Data'!$F$32,0,10*ROW('Sanitation Data'!F171)))</f>
        <v/>
      </c>
      <c r="DD177" s="32" t="str">
        <f ca="true">+IF(OFFSET('Sanitation Data'!$F$33,0,10*ROW('Sanitation Data'!F171))="","",OFFSET('Sanitation Data'!$F$33,0,10*ROW('Sanitation Data'!F171)))</f>
        <v/>
      </c>
      <c r="DE177" s="32" t="str">
        <f ca="true">+IF(OFFSET('Sanitation Data'!$G$29,0,10*ROW('Sanitation Data'!G171))="","",OFFSET('Sanitation Data'!$G$29,0,10*ROW('Sanitation Data'!G171)))</f>
        <v/>
      </c>
      <c r="DF177" s="32" t="str">
        <f ca="true">+IF(OFFSET('Sanitation Data'!$G$30,0,10*ROW('Sanitation Data'!G171))="","",OFFSET('Sanitation Data'!$G$30,0,10*ROW('Sanitation Data'!G171)))</f>
        <v/>
      </c>
      <c r="DG177" s="32" t="str">
        <f ca="true">+IF(OFFSET('Sanitation Data'!$G$31,0,10*ROW('Sanitation Data'!G171))="","",OFFSET('Sanitation Data'!$G$31,0,10*ROW('Sanitation Data'!G171)))</f>
        <v/>
      </c>
      <c r="DH177" s="32" t="str">
        <f ca="true">+IF(OFFSET('Sanitation Data'!$G$32,0,10*ROW('Sanitation Data'!G171))="","",OFFSET('Sanitation Data'!$G$32,0,10*ROW('Sanitation Data'!G171)))</f>
        <v/>
      </c>
      <c r="DI177" s="32" t="str">
        <f ca="true">+IF(OFFSET('Sanitation Data'!$G$33,0,10*ROW('Sanitation Data'!G171))="","",OFFSET('Sanitation Data'!$G$33,0,10*ROW('Sanitation Data'!G171)))</f>
        <v/>
      </c>
      <c r="DJ177" s="32" t="str">
        <f ca="true">+IF(OFFSET('Sanitation Data'!$H$29,0,10*ROW('Sanitation Data'!H171))="","",OFFSET('Sanitation Data'!$H$29,0,10*ROW('Sanitation Data'!H171)))</f>
        <v/>
      </c>
      <c r="DK177" s="32" t="str">
        <f ca="true">+IF(OFFSET('Sanitation Data'!$H$30,0,10*ROW('Sanitation Data'!H171))="","",OFFSET('Sanitation Data'!$H$30,0,10*ROW('Sanitation Data'!H171)))</f>
        <v/>
      </c>
      <c r="DL177" s="32" t="str">
        <f ca="true">+IF(OFFSET('Sanitation Data'!$H$31,0,10*ROW('Sanitation Data'!H171))="","",OFFSET('Sanitation Data'!$H$31,0,10*ROW('Sanitation Data'!H171)))</f>
        <v/>
      </c>
      <c r="DM177" s="32" t="str">
        <f ca="true">+IF(OFFSET('Sanitation Data'!$H$32,0,10*ROW('Sanitation Data'!H171))="","",OFFSET('Sanitation Data'!$H$32,0,10*ROW('Sanitation Data'!H171)))</f>
        <v/>
      </c>
      <c r="DN177" s="32" t="str">
        <f ca="true">+IF(OFFSET('Sanitation Data'!$H$33,0,10*ROW('Sanitation Data'!H171))="","",OFFSET('Sanitation Data'!$H$33,0,10*ROW('Sanitation Data'!H171)))</f>
        <v/>
      </c>
      <c r="DO177" s="32" t="str">
        <f ca="true">+IF(OFFSET('Hygiene Data'!$C$12,0,10*ROW('Hygiene Data'!C171))="","",OFFSET('Hygiene Data'!$C$12,0,10*ROW('Hygiene Data'!C171)))</f>
        <v/>
      </c>
      <c r="DP177" s="32" t="str">
        <f ca="true">+IF(OFFSET('Hygiene Data'!$C$13,0,10*ROW('Hygiene Data'!C171))="","",OFFSET('Hygiene Data'!$C$13,0,10*ROW('Hygiene Data'!C171)))</f>
        <v/>
      </c>
      <c r="DQ177" s="32" t="str">
        <f ca="true">+IF(OFFSET('Hygiene Data'!$C$14,0,10*ROW('Hygiene Data'!C171))="","",OFFSET('Hygiene Data'!$C$14,0,10*ROW('Hygiene Data'!C171)))</f>
        <v/>
      </c>
      <c r="DR177" s="32" t="str">
        <f ca="true">+IF(OFFSET('Hygiene Data'!$D$12,0,10*ROW('Hygiene Data'!D171))="","",OFFSET('Hygiene Data'!$D$12,0,10*ROW('Hygiene Data'!D171)))</f>
        <v/>
      </c>
      <c r="DS177" s="32" t="str">
        <f ca="true">+IF(OFFSET('Hygiene Data'!$D$13,0,10*ROW('Hygiene Data'!D171))="","",OFFSET('Hygiene Data'!$D$13,0,10*ROW('Hygiene Data'!D171)))</f>
        <v/>
      </c>
      <c r="DT177" s="32" t="str">
        <f ca="true">+IF(OFFSET('Hygiene Data'!$D$14,0,10*ROW('Hygiene Data'!D171))="","",OFFSET('Hygiene Data'!$D$14,0,10*ROW('Hygiene Data'!D171)))</f>
        <v/>
      </c>
      <c r="DU177" s="32" t="str">
        <f ca="true">+IF(OFFSET('Hygiene Data'!$E$12,0,10*ROW('Hygiene Data'!E171))="","",OFFSET('Hygiene Data'!$E$12,0,10*ROW('Hygiene Data'!E171)))</f>
        <v/>
      </c>
      <c r="DV177" s="32" t="str">
        <f ca="true">+IF(OFFSET('Hygiene Data'!$E$13,0,10*ROW('Hygiene Data'!E171))="","",OFFSET('Hygiene Data'!$E$13,0,10*ROW('Hygiene Data'!E171)))</f>
        <v/>
      </c>
      <c r="DW177" s="32" t="str">
        <f ca="true">+IF(OFFSET('Hygiene Data'!$E$14,0,10*ROW('Hygiene Data'!E171))="","",OFFSET('Hygiene Data'!$E$14,0,10*ROW('Hygiene Data'!E171)))</f>
        <v/>
      </c>
      <c r="DX177" s="32" t="str">
        <f ca="true">+IF(OFFSET('Hygiene Data'!$F$12,0,10*ROW('Hygiene Data'!F171))="","",OFFSET('Hygiene Data'!$F$12,0,10*ROW('Hygiene Data'!F171)))</f>
        <v/>
      </c>
      <c r="DY177" s="32" t="str">
        <f ca="true">+IF(OFFSET('Hygiene Data'!$F$13,0,10*ROW('Hygiene Data'!F171))="","",OFFSET('Hygiene Data'!$F$13,0,10*ROW('Hygiene Data'!F171)))</f>
        <v/>
      </c>
      <c r="DZ177" s="32" t="str">
        <f ca="true">+IF(OFFSET('Hygiene Data'!$F$14,0,10*ROW('Hygiene Data'!F171))="","",OFFSET('Hygiene Data'!$F$14,0,10*ROW('Hygiene Data'!F171)))</f>
        <v/>
      </c>
      <c r="EA177" s="32" t="str">
        <f ca="true">+IF(OFFSET('Hygiene Data'!$G$12,0,10*ROW('Hygiene Data'!G171))="","",OFFSET('Hygiene Data'!$G$12,0,10*ROW('Hygiene Data'!G171)))</f>
        <v/>
      </c>
      <c r="EB177" s="32" t="str">
        <f ca="true">+IF(OFFSET('Hygiene Data'!$G$13,0,10*ROW('Hygiene Data'!G171))="","",OFFSET('Hygiene Data'!$G$13,0,10*ROW('Hygiene Data'!G171)))</f>
        <v/>
      </c>
      <c r="EC177" s="32" t="str">
        <f ca="true">+IF(OFFSET('Hygiene Data'!$G$14,0,10*ROW('Hygiene Data'!G171))="","",OFFSET('Hygiene Data'!$G$14,0,10*ROW('Hygiene Data'!G171)))</f>
        <v/>
      </c>
      <c r="ED177" s="32" t="str">
        <f ca="true">+IF(OFFSET('Hygiene Data'!$H$12,0,10*ROW('Hygiene Data'!H171))="","",OFFSET('Hygiene Data'!$H$12,0,10*ROW('Hygiene Data'!H171)))</f>
        <v/>
      </c>
      <c r="EE177" s="32" t="str">
        <f ca="true">+IF(OFFSET('Hygiene Data'!$H$13,0,10*ROW('Hygiene Data'!H171))="","",OFFSET('Hygiene Data'!$H$13,0,10*ROW('Hygiene Data'!H171)))</f>
        <v/>
      </c>
      <c r="EF177" s="32" t="str">
        <f ca="true">+IF(OFFSET('Hygiene Data'!$H$14,0,10*ROW('Hygiene Data'!H171))="","",OFFSET('Hygiene Data'!$H$14,0,10*ROW('Hygiene Data'!H171)))</f>
        <v/>
      </c>
    </row>
    <row r="178" x14ac:dyDescent="0.2">
      <c r="A178" s="55" t="str">
        <f ca="true">+IF(OFFSET('Water Data'!$B$1,0,10*ROW('Water Data'!B175))="","",OFFSET('Water Data'!$B$1,0,10*ROW('Water Data'!B175)))</f>
        <v/>
      </c>
      <c r="B178" s="55" t="str">
        <f ca="true">+IF(OFFSET('Water Data'!$A$3,0,10*ROW('Water Data'!A175))="","",OFFSET('Water Data'!$A$3,0,10*ROW('Water Data'!A175)))</f>
        <v/>
      </c>
      <c r="C178" s="55" t="str">
        <f ca="true">+IF(OFFSET('Water Data'!$C$3,0,10*ROW('Water Data'!C175))="","",OFFSET('Water Data'!$C$3,0,10*ROW('Water Data'!C175)))</f>
        <v/>
      </c>
      <c r="D178" s="243"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3"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3"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3"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3"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3"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3"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3"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3"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3"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3"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3"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3"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3"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3"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3"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3"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3"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4"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4"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4"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4"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4"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4"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4"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4"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4"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4"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4"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4"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4"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4"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4"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4"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4"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4"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4"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4"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4"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4"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4"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4"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4"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4"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4"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4"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4"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4"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5"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5"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5"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5"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5"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5"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5"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5"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5"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5"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5"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5"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5"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5"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5"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5"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5"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5"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2" t="str">
        <f ca="true">+IF(OFFSET('Water Data'!$C$28,0,10*ROW('Water Data'!C172))="","",OFFSET('Water Data'!$C$28,0,10*ROW('Water Data'!C172)))</f>
        <v/>
      </c>
      <c r="BT178" s="32" t="str">
        <f ca="true">+IF(OFFSET('Water Data'!$C$29,0,10*ROW('Water Data'!C172))="","",OFFSET('Water Data'!$C$29,0,10*ROW('Water Data'!C172)))</f>
        <v/>
      </c>
      <c r="BU178" s="32" t="str">
        <f ca="true">+IF(OFFSET('Water Data'!$C$30,0,10*ROW('Water Data'!C172))="","",OFFSET('Water Data'!$C$30,0,10*ROW('Water Data'!C172)))</f>
        <v/>
      </c>
      <c r="BV178" s="32" t="str">
        <f ca="true">+IF(OFFSET('Water Data'!$D$28,0,10*ROW('Water Data'!D172))="","",OFFSET('Water Data'!$D$28,0,10*ROW('Water Data'!D172)))</f>
        <v/>
      </c>
      <c r="BW178" s="32" t="str">
        <f ca="true">+IF(OFFSET('Water Data'!$D$29,0,10*ROW('Water Data'!D172))="","",OFFSET('Water Data'!$D$29,0,10*ROW('Water Data'!D172)))</f>
        <v/>
      </c>
      <c r="BX178" s="32" t="str">
        <f ca="true">+IF(OFFSET('Water Data'!$D$30,0,10*ROW('Water Data'!D172))="","",OFFSET('Water Data'!$D$30,0,10*ROW('Water Data'!D172)))</f>
        <v/>
      </c>
      <c r="BY178" s="32" t="str">
        <f ca="true">+IF(OFFSET('Water Data'!$E$28,0,10*ROW('Water Data'!E172))="","",OFFSET('Water Data'!$E$28,0,10*ROW('Water Data'!E172)))</f>
        <v/>
      </c>
      <c r="BZ178" s="32" t="str">
        <f ca="true">+IF(OFFSET('Water Data'!$E$29,0,10*ROW('Water Data'!E172))="","",OFFSET('Water Data'!$E$29,0,10*ROW('Water Data'!E172)))</f>
        <v/>
      </c>
      <c r="CA178" s="32" t="str">
        <f ca="true">+IF(OFFSET('Water Data'!$E$30,0,10*ROW('Water Data'!E172))="","",OFFSET('Water Data'!$E$30,0,10*ROW('Water Data'!E172)))</f>
        <v/>
      </c>
      <c r="CB178" s="32" t="str">
        <f ca="true">+IF(OFFSET('Water Data'!$F$28,0,10*ROW('Water Data'!F172))="","",OFFSET('Water Data'!$F$28,0,10*ROW('Water Data'!F172)))</f>
        <v/>
      </c>
      <c r="CC178" s="32" t="str">
        <f ca="true">+IF(OFFSET('Water Data'!$F$29,0,10*ROW('Water Data'!F172))="","",OFFSET('Water Data'!$F$29,0,10*ROW('Water Data'!F172)))</f>
        <v/>
      </c>
      <c r="CD178" s="32" t="str">
        <f ca="true">+IF(OFFSET('Water Data'!$F$30,0,10*ROW('Water Data'!F172))="","",OFFSET('Water Data'!$F$30,0,10*ROW('Water Data'!F172)))</f>
        <v/>
      </c>
      <c r="CE178" s="32" t="str">
        <f ca="true">+IF(OFFSET('Water Data'!$G$28,0,10*ROW('Water Data'!G172))="","",OFFSET('Water Data'!$G$28,0,10*ROW('Water Data'!G172)))</f>
        <v/>
      </c>
      <c r="CF178" s="32" t="str">
        <f ca="true">+IF(OFFSET('Water Data'!$G$29,0,10*ROW('Water Data'!G172))="","",OFFSET('Water Data'!$G$29,0,10*ROW('Water Data'!G172)))</f>
        <v/>
      </c>
      <c r="CG178" s="32" t="str">
        <f ca="true">+IF(OFFSET('Water Data'!$G$30,0,10*ROW('Water Data'!G172))="","",OFFSET('Water Data'!$G$30,0,10*ROW('Water Data'!G172)))</f>
        <v/>
      </c>
      <c r="CH178" s="32" t="str">
        <f ca="true">+IF(OFFSET('Water Data'!$H$28,0,10*ROW('Water Data'!H172))="","",OFFSET('Water Data'!$H$28,0,10*ROW('Water Data'!H172)))</f>
        <v/>
      </c>
      <c r="CI178" s="32" t="str">
        <f ca="true">+IF(OFFSET('Water Data'!$H$29,0,10*ROW('Water Data'!H172))="","",OFFSET('Water Data'!$H$29,0,10*ROW('Water Data'!H172)))</f>
        <v/>
      </c>
      <c r="CJ178" s="32" t="str">
        <f ca="true">+IF(OFFSET('Water Data'!$H$30,0,10*ROW('Water Data'!H172))="","",OFFSET('Water Data'!$H$30,0,10*ROW('Water Data'!H172)))</f>
        <v/>
      </c>
      <c r="CK178" s="32" t="str">
        <f ca="true">+IF(OFFSET('Sanitation Data'!$C$29,0,10*ROW('Sanitation Data'!C172))="","",OFFSET('Sanitation Data'!$C$29,0,10*ROW('Sanitation Data'!C172)))</f>
        <v/>
      </c>
      <c r="CL178" s="32" t="str">
        <f ca="true">+IF(OFFSET('Sanitation Data'!$C$30,0,10*ROW('Sanitation Data'!C172))="","",OFFSET('Sanitation Data'!$C$30,0,10*ROW('Sanitation Data'!C172)))</f>
        <v/>
      </c>
      <c r="CM178" s="32" t="str">
        <f ca="true">+IF(OFFSET('Sanitation Data'!$C$31,0,10*ROW('Sanitation Data'!C172))="","",OFFSET('Sanitation Data'!$C$31,0,10*ROW('Sanitation Data'!C172)))</f>
        <v/>
      </c>
      <c r="CN178" s="32" t="str">
        <f ca="true">+IF(OFFSET('Sanitation Data'!$C$32,0,10*ROW('Sanitation Data'!C172))="","",OFFSET('Sanitation Data'!$C$32,0,10*ROW('Sanitation Data'!C172)))</f>
        <v/>
      </c>
      <c r="CO178" s="32" t="str">
        <f ca="true">+IF(OFFSET('Sanitation Data'!$C$33,0,10*ROW('Sanitation Data'!C172))="","",OFFSET('Sanitation Data'!$C$33,0,10*ROW('Sanitation Data'!C172)))</f>
        <v/>
      </c>
      <c r="CP178" s="32" t="str">
        <f ca="true">+IF(OFFSET('Sanitation Data'!$D$29,0,10*ROW('Sanitation Data'!D172))="","",OFFSET('Sanitation Data'!$D$29,0,10*ROW('Sanitation Data'!D172)))</f>
        <v/>
      </c>
      <c r="CQ178" s="32" t="str">
        <f ca="true">+IF(OFFSET('Sanitation Data'!$D$30,0,10*ROW('Sanitation Data'!D172))="","",OFFSET('Sanitation Data'!$D$30,0,10*ROW('Sanitation Data'!D172)))</f>
        <v/>
      </c>
      <c r="CR178" s="32" t="str">
        <f ca="true">+IF(OFFSET('Sanitation Data'!$D$31,0,10*ROW('Sanitation Data'!D172))="","",OFFSET('Sanitation Data'!$D$31,0,10*ROW('Sanitation Data'!D172)))</f>
        <v/>
      </c>
      <c r="CS178" s="32" t="str">
        <f ca="true">+IF(OFFSET('Sanitation Data'!$D$32,0,10*ROW('Sanitation Data'!D172))="","",OFFSET('Sanitation Data'!$D$32,0,10*ROW('Sanitation Data'!D172)))</f>
        <v/>
      </c>
      <c r="CT178" s="32" t="str">
        <f ca="true">+IF(OFFSET('Sanitation Data'!$D$33,0,10*ROW('Sanitation Data'!D172))="","",OFFSET('Sanitation Data'!$D$33,0,10*ROW('Sanitation Data'!D172)))</f>
        <v/>
      </c>
      <c r="CU178" s="32" t="str">
        <f ca="true">+IF(OFFSET('Sanitation Data'!$E$29,0,10*ROW('Sanitation Data'!E172))="","",OFFSET('Sanitation Data'!$E$29,0,10*ROW('Sanitation Data'!E172)))</f>
        <v/>
      </c>
      <c r="CV178" s="32" t="str">
        <f ca="true">+IF(OFFSET('Sanitation Data'!$E$30,0,10*ROW('Sanitation Data'!E172))="","",OFFSET('Sanitation Data'!$E$30,0,10*ROW('Sanitation Data'!E172)))</f>
        <v/>
      </c>
      <c r="CW178" s="32" t="str">
        <f ca="true">+IF(OFFSET('Sanitation Data'!$E$31,0,10*ROW('Sanitation Data'!E172))="","",OFFSET('Sanitation Data'!$E$31,0,10*ROW('Sanitation Data'!E172)))</f>
        <v/>
      </c>
      <c r="CX178" s="32" t="str">
        <f ca="true">+IF(OFFSET('Sanitation Data'!$E$32,0,10*ROW('Sanitation Data'!E172))="","",OFFSET('Sanitation Data'!$E$32,0,10*ROW('Sanitation Data'!E172)))</f>
        <v/>
      </c>
      <c r="CY178" s="32" t="str">
        <f ca="true">+IF(OFFSET('Sanitation Data'!$E$33,0,10*ROW('Sanitation Data'!E172))="","",OFFSET('Sanitation Data'!$E$33,0,10*ROW('Sanitation Data'!E172)))</f>
        <v/>
      </c>
      <c r="CZ178" s="32" t="str">
        <f ca="true">+IF(OFFSET('Sanitation Data'!$F$29,0,10*ROW('Sanitation Data'!F172))="","",OFFSET('Sanitation Data'!$F$29,0,10*ROW('Sanitation Data'!F172)))</f>
        <v/>
      </c>
      <c r="DA178" s="32" t="str">
        <f ca="true">+IF(OFFSET('Sanitation Data'!$F$30,0,10*ROW('Sanitation Data'!F172))="","",OFFSET('Sanitation Data'!$F$30,0,10*ROW('Sanitation Data'!F172)))</f>
        <v/>
      </c>
      <c r="DB178" s="32" t="str">
        <f ca="true">+IF(OFFSET('Sanitation Data'!$F$31,0,10*ROW('Sanitation Data'!F172))="","",OFFSET('Sanitation Data'!$F$31,0,10*ROW('Sanitation Data'!F172)))</f>
        <v/>
      </c>
      <c r="DC178" s="32" t="str">
        <f ca="true">+IF(OFFSET('Sanitation Data'!$F$32,0,10*ROW('Sanitation Data'!F172))="","",OFFSET('Sanitation Data'!$F$32,0,10*ROW('Sanitation Data'!F172)))</f>
        <v/>
      </c>
      <c r="DD178" s="32" t="str">
        <f ca="true">+IF(OFFSET('Sanitation Data'!$F$33,0,10*ROW('Sanitation Data'!F172))="","",OFFSET('Sanitation Data'!$F$33,0,10*ROW('Sanitation Data'!F172)))</f>
        <v/>
      </c>
      <c r="DE178" s="32" t="str">
        <f ca="true">+IF(OFFSET('Sanitation Data'!$G$29,0,10*ROW('Sanitation Data'!G172))="","",OFFSET('Sanitation Data'!$G$29,0,10*ROW('Sanitation Data'!G172)))</f>
        <v/>
      </c>
      <c r="DF178" s="32" t="str">
        <f ca="true">+IF(OFFSET('Sanitation Data'!$G$30,0,10*ROW('Sanitation Data'!G172))="","",OFFSET('Sanitation Data'!$G$30,0,10*ROW('Sanitation Data'!G172)))</f>
        <v/>
      </c>
      <c r="DG178" s="32" t="str">
        <f ca="true">+IF(OFFSET('Sanitation Data'!$G$31,0,10*ROW('Sanitation Data'!G172))="","",OFFSET('Sanitation Data'!$G$31,0,10*ROW('Sanitation Data'!G172)))</f>
        <v/>
      </c>
      <c r="DH178" s="32" t="str">
        <f ca="true">+IF(OFFSET('Sanitation Data'!$G$32,0,10*ROW('Sanitation Data'!G172))="","",OFFSET('Sanitation Data'!$G$32,0,10*ROW('Sanitation Data'!G172)))</f>
        <v/>
      </c>
      <c r="DI178" s="32" t="str">
        <f ca="true">+IF(OFFSET('Sanitation Data'!$G$33,0,10*ROW('Sanitation Data'!G172))="","",OFFSET('Sanitation Data'!$G$33,0,10*ROW('Sanitation Data'!G172)))</f>
        <v/>
      </c>
      <c r="DJ178" s="32" t="str">
        <f ca="true">+IF(OFFSET('Sanitation Data'!$H$29,0,10*ROW('Sanitation Data'!H172))="","",OFFSET('Sanitation Data'!$H$29,0,10*ROW('Sanitation Data'!H172)))</f>
        <v/>
      </c>
      <c r="DK178" s="32" t="str">
        <f ca="true">+IF(OFFSET('Sanitation Data'!$H$30,0,10*ROW('Sanitation Data'!H172))="","",OFFSET('Sanitation Data'!$H$30,0,10*ROW('Sanitation Data'!H172)))</f>
        <v/>
      </c>
      <c r="DL178" s="32" t="str">
        <f ca="true">+IF(OFFSET('Sanitation Data'!$H$31,0,10*ROW('Sanitation Data'!H172))="","",OFFSET('Sanitation Data'!$H$31,0,10*ROW('Sanitation Data'!H172)))</f>
        <v/>
      </c>
      <c r="DM178" s="32" t="str">
        <f ca="true">+IF(OFFSET('Sanitation Data'!$H$32,0,10*ROW('Sanitation Data'!H172))="","",OFFSET('Sanitation Data'!$H$32,0,10*ROW('Sanitation Data'!H172)))</f>
        <v/>
      </c>
      <c r="DN178" s="32" t="str">
        <f ca="true">+IF(OFFSET('Sanitation Data'!$H$33,0,10*ROW('Sanitation Data'!H172))="","",OFFSET('Sanitation Data'!$H$33,0,10*ROW('Sanitation Data'!H172)))</f>
        <v/>
      </c>
      <c r="DO178" s="32" t="str">
        <f ca="true">+IF(OFFSET('Hygiene Data'!$C$12,0,10*ROW('Hygiene Data'!C172))="","",OFFSET('Hygiene Data'!$C$12,0,10*ROW('Hygiene Data'!C172)))</f>
        <v/>
      </c>
      <c r="DP178" s="32" t="str">
        <f ca="true">+IF(OFFSET('Hygiene Data'!$C$13,0,10*ROW('Hygiene Data'!C172))="","",OFFSET('Hygiene Data'!$C$13,0,10*ROW('Hygiene Data'!C172)))</f>
        <v/>
      </c>
      <c r="DQ178" s="32" t="str">
        <f ca="true">+IF(OFFSET('Hygiene Data'!$C$14,0,10*ROW('Hygiene Data'!C172))="","",OFFSET('Hygiene Data'!$C$14,0,10*ROW('Hygiene Data'!C172)))</f>
        <v/>
      </c>
      <c r="DR178" s="32" t="str">
        <f ca="true">+IF(OFFSET('Hygiene Data'!$D$12,0,10*ROW('Hygiene Data'!D172))="","",OFFSET('Hygiene Data'!$D$12,0,10*ROW('Hygiene Data'!D172)))</f>
        <v/>
      </c>
      <c r="DS178" s="32" t="str">
        <f ca="true">+IF(OFFSET('Hygiene Data'!$D$13,0,10*ROW('Hygiene Data'!D172))="","",OFFSET('Hygiene Data'!$D$13,0,10*ROW('Hygiene Data'!D172)))</f>
        <v/>
      </c>
      <c r="DT178" s="32" t="str">
        <f ca="true">+IF(OFFSET('Hygiene Data'!$D$14,0,10*ROW('Hygiene Data'!D172))="","",OFFSET('Hygiene Data'!$D$14,0,10*ROW('Hygiene Data'!D172)))</f>
        <v/>
      </c>
      <c r="DU178" s="32" t="str">
        <f ca="true">+IF(OFFSET('Hygiene Data'!$E$12,0,10*ROW('Hygiene Data'!E172))="","",OFFSET('Hygiene Data'!$E$12,0,10*ROW('Hygiene Data'!E172)))</f>
        <v/>
      </c>
      <c r="DV178" s="32" t="str">
        <f ca="true">+IF(OFFSET('Hygiene Data'!$E$13,0,10*ROW('Hygiene Data'!E172))="","",OFFSET('Hygiene Data'!$E$13,0,10*ROW('Hygiene Data'!E172)))</f>
        <v/>
      </c>
      <c r="DW178" s="32" t="str">
        <f ca="true">+IF(OFFSET('Hygiene Data'!$E$14,0,10*ROW('Hygiene Data'!E172))="","",OFFSET('Hygiene Data'!$E$14,0,10*ROW('Hygiene Data'!E172)))</f>
        <v/>
      </c>
      <c r="DX178" s="32" t="str">
        <f ca="true">+IF(OFFSET('Hygiene Data'!$F$12,0,10*ROW('Hygiene Data'!F172))="","",OFFSET('Hygiene Data'!$F$12,0,10*ROW('Hygiene Data'!F172)))</f>
        <v/>
      </c>
      <c r="DY178" s="32" t="str">
        <f ca="true">+IF(OFFSET('Hygiene Data'!$F$13,0,10*ROW('Hygiene Data'!F172))="","",OFFSET('Hygiene Data'!$F$13,0,10*ROW('Hygiene Data'!F172)))</f>
        <v/>
      </c>
      <c r="DZ178" s="32" t="str">
        <f ca="true">+IF(OFFSET('Hygiene Data'!$F$14,0,10*ROW('Hygiene Data'!F172))="","",OFFSET('Hygiene Data'!$F$14,0,10*ROW('Hygiene Data'!F172)))</f>
        <v/>
      </c>
      <c r="EA178" s="32" t="str">
        <f ca="true">+IF(OFFSET('Hygiene Data'!$G$12,0,10*ROW('Hygiene Data'!G172))="","",OFFSET('Hygiene Data'!$G$12,0,10*ROW('Hygiene Data'!G172)))</f>
        <v/>
      </c>
      <c r="EB178" s="32" t="str">
        <f ca="true">+IF(OFFSET('Hygiene Data'!$G$13,0,10*ROW('Hygiene Data'!G172))="","",OFFSET('Hygiene Data'!$G$13,0,10*ROW('Hygiene Data'!G172)))</f>
        <v/>
      </c>
      <c r="EC178" s="32" t="str">
        <f ca="true">+IF(OFFSET('Hygiene Data'!$G$14,0,10*ROW('Hygiene Data'!G172))="","",OFFSET('Hygiene Data'!$G$14,0,10*ROW('Hygiene Data'!G172)))</f>
        <v/>
      </c>
      <c r="ED178" s="32" t="str">
        <f ca="true">+IF(OFFSET('Hygiene Data'!$H$12,0,10*ROW('Hygiene Data'!H172))="","",OFFSET('Hygiene Data'!$H$12,0,10*ROW('Hygiene Data'!H172)))</f>
        <v/>
      </c>
      <c r="EE178" s="32" t="str">
        <f ca="true">+IF(OFFSET('Hygiene Data'!$H$13,0,10*ROW('Hygiene Data'!H172))="","",OFFSET('Hygiene Data'!$H$13,0,10*ROW('Hygiene Data'!H172)))</f>
        <v/>
      </c>
      <c r="EF178" s="32" t="str">
        <f ca="true">+IF(OFFSET('Hygiene Data'!$H$14,0,10*ROW('Hygiene Data'!H172))="","",OFFSET('Hygiene Data'!$H$14,0,10*ROW('Hygiene Data'!H172)))</f>
        <v/>
      </c>
    </row>
    <row r="179" x14ac:dyDescent="0.2">
      <c r="A179" s="55" t="str">
        <f ca="true">+IF(OFFSET('Water Data'!$B$1,0,10*ROW('Water Data'!B176))="","",OFFSET('Water Data'!$B$1,0,10*ROW('Water Data'!B176)))</f>
        <v/>
      </c>
      <c r="B179" s="55" t="str">
        <f ca="true">+IF(OFFSET('Water Data'!$A$3,0,10*ROW('Water Data'!A176))="","",OFFSET('Water Data'!$A$3,0,10*ROW('Water Data'!A176)))</f>
        <v/>
      </c>
      <c r="C179" s="55" t="str">
        <f ca="true">+IF(OFFSET('Water Data'!$C$3,0,10*ROW('Water Data'!C176))="","",OFFSET('Water Data'!$C$3,0,10*ROW('Water Data'!C176)))</f>
        <v/>
      </c>
      <c r="D179" s="243"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3"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3"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3"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3"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3"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3"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3"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3"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3"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3"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3"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3"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3"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3"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3"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3"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3"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4"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4"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4"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4"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4"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4"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4"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4"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4"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4"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4"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4"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4"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4"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4"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4"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4"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4"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4"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4"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4"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4"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4"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4"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4"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4"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4"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4"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4"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4"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5"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5"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5"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5"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5"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5"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5"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5"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5"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5"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5"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5"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5"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5"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5"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5"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5"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5"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2" t="str">
        <f ca="true">+IF(OFFSET('Water Data'!$C$28,0,10*ROW('Water Data'!C173))="","",OFFSET('Water Data'!$C$28,0,10*ROW('Water Data'!C173)))</f>
        <v/>
      </c>
      <c r="BT179" s="32" t="str">
        <f ca="true">+IF(OFFSET('Water Data'!$C$29,0,10*ROW('Water Data'!C173))="","",OFFSET('Water Data'!$C$29,0,10*ROW('Water Data'!C173)))</f>
        <v/>
      </c>
      <c r="BU179" s="32" t="str">
        <f ca="true">+IF(OFFSET('Water Data'!$C$30,0,10*ROW('Water Data'!C173))="","",OFFSET('Water Data'!$C$30,0,10*ROW('Water Data'!C173)))</f>
        <v/>
      </c>
      <c r="BV179" s="32" t="str">
        <f ca="true">+IF(OFFSET('Water Data'!$D$28,0,10*ROW('Water Data'!D173))="","",OFFSET('Water Data'!$D$28,0,10*ROW('Water Data'!D173)))</f>
        <v/>
      </c>
      <c r="BW179" s="32" t="str">
        <f ca="true">+IF(OFFSET('Water Data'!$D$29,0,10*ROW('Water Data'!D173))="","",OFFSET('Water Data'!$D$29,0,10*ROW('Water Data'!D173)))</f>
        <v/>
      </c>
      <c r="BX179" s="32" t="str">
        <f ca="true">+IF(OFFSET('Water Data'!$D$30,0,10*ROW('Water Data'!D173))="","",OFFSET('Water Data'!$D$30,0,10*ROW('Water Data'!D173)))</f>
        <v/>
      </c>
      <c r="BY179" s="32" t="str">
        <f ca="true">+IF(OFFSET('Water Data'!$E$28,0,10*ROW('Water Data'!E173))="","",OFFSET('Water Data'!$E$28,0,10*ROW('Water Data'!E173)))</f>
        <v/>
      </c>
      <c r="BZ179" s="32" t="str">
        <f ca="true">+IF(OFFSET('Water Data'!$E$29,0,10*ROW('Water Data'!E173))="","",OFFSET('Water Data'!$E$29,0,10*ROW('Water Data'!E173)))</f>
        <v/>
      </c>
      <c r="CA179" s="32" t="str">
        <f ca="true">+IF(OFFSET('Water Data'!$E$30,0,10*ROW('Water Data'!E173))="","",OFFSET('Water Data'!$E$30,0,10*ROW('Water Data'!E173)))</f>
        <v/>
      </c>
      <c r="CB179" s="32" t="str">
        <f ca="true">+IF(OFFSET('Water Data'!$F$28,0,10*ROW('Water Data'!F173))="","",OFFSET('Water Data'!$F$28,0,10*ROW('Water Data'!F173)))</f>
        <v/>
      </c>
      <c r="CC179" s="32" t="str">
        <f ca="true">+IF(OFFSET('Water Data'!$F$29,0,10*ROW('Water Data'!F173))="","",OFFSET('Water Data'!$F$29,0,10*ROW('Water Data'!F173)))</f>
        <v/>
      </c>
      <c r="CD179" s="32" t="str">
        <f ca="true">+IF(OFFSET('Water Data'!$F$30,0,10*ROW('Water Data'!F173))="","",OFFSET('Water Data'!$F$30,0,10*ROW('Water Data'!F173)))</f>
        <v/>
      </c>
      <c r="CE179" s="32" t="str">
        <f ca="true">+IF(OFFSET('Water Data'!$G$28,0,10*ROW('Water Data'!G173))="","",OFFSET('Water Data'!$G$28,0,10*ROW('Water Data'!G173)))</f>
        <v/>
      </c>
      <c r="CF179" s="32" t="str">
        <f ca="true">+IF(OFFSET('Water Data'!$G$29,0,10*ROW('Water Data'!G173))="","",OFFSET('Water Data'!$G$29,0,10*ROW('Water Data'!G173)))</f>
        <v/>
      </c>
      <c r="CG179" s="32" t="str">
        <f ca="true">+IF(OFFSET('Water Data'!$G$30,0,10*ROW('Water Data'!G173))="","",OFFSET('Water Data'!$G$30,0,10*ROW('Water Data'!G173)))</f>
        <v/>
      </c>
      <c r="CH179" s="32" t="str">
        <f ca="true">+IF(OFFSET('Water Data'!$H$28,0,10*ROW('Water Data'!H173))="","",OFFSET('Water Data'!$H$28,0,10*ROW('Water Data'!H173)))</f>
        <v/>
      </c>
      <c r="CI179" s="32" t="str">
        <f ca="true">+IF(OFFSET('Water Data'!$H$29,0,10*ROW('Water Data'!H173))="","",OFFSET('Water Data'!$H$29,0,10*ROW('Water Data'!H173)))</f>
        <v/>
      </c>
      <c r="CJ179" s="32" t="str">
        <f ca="true">+IF(OFFSET('Water Data'!$H$30,0,10*ROW('Water Data'!H173))="","",OFFSET('Water Data'!$H$30,0,10*ROW('Water Data'!H173)))</f>
        <v/>
      </c>
      <c r="CK179" s="32" t="str">
        <f ca="true">+IF(OFFSET('Sanitation Data'!$C$29,0,10*ROW('Sanitation Data'!C173))="","",OFFSET('Sanitation Data'!$C$29,0,10*ROW('Sanitation Data'!C173)))</f>
        <v/>
      </c>
      <c r="CL179" s="32" t="str">
        <f ca="true">+IF(OFFSET('Sanitation Data'!$C$30,0,10*ROW('Sanitation Data'!C173))="","",OFFSET('Sanitation Data'!$C$30,0,10*ROW('Sanitation Data'!C173)))</f>
        <v/>
      </c>
      <c r="CM179" s="32" t="str">
        <f ca="true">+IF(OFFSET('Sanitation Data'!$C$31,0,10*ROW('Sanitation Data'!C173))="","",OFFSET('Sanitation Data'!$C$31,0,10*ROW('Sanitation Data'!C173)))</f>
        <v/>
      </c>
      <c r="CN179" s="32" t="str">
        <f ca="true">+IF(OFFSET('Sanitation Data'!$C$32,0,10*ROW('Sanitation Data'!C173))="","",OFFSET('Sanitation Data'!$C$32,0,10*ROW('Sanitation Data'!C173)))</f>
        <v/>
      </c>
      <c r="CO179" s="32" t="str">
        <f ca="true">+IF(OFFSET('Sanitation Data'!$C$33,0,10*ROW('Sanitation Data'!C173))="","",OFFSET('Sanitation Data'!$C$33,0,10*ROW('Sanitation Data'!C173)))</f>
        <v/>
      </c>
      <c r="CP179" s="32" t="str">
        <f ca="true">+IF(OFFSET('Sanitation Data'!$D$29,0,10*ROW('Sanitation Data'!D173))="","",OFFSET('Sanitation Data'!$D$29,0,10*ROW('Sanitation Data'!D173)))</f>
        <v/>
      </c>
      <c r="CQ179" s="32" t="str">
        <f ca="true">+IF(OFFSET('Sanitation Data'!$D$30,0,10*ROW('Sanitation Data'!D173))="","",OFFSET('Sanitation Data'!$D$30,0,10*ROW('Sanitation Data'!D173)))</f>
        <v/>
      </c>
      <c r="CR179" s="32" t="str">
        <f ca="true">+IF(OFFSET('Sanitation Data'!$D$31,0,10*ROW('Sanitation Data'!D173))="","",OFFSET('Sanitation Data'!$D$31,0,10*ROW('Sanitation Data'!D173)))</f>
        <v/>
      </c>
      <c r="CS179" s="32" t="str">
        <f ca="true">+IF(OFFSET('Sanitation Data'!$D$32,0,10*ROW('Sanitation Data'!D173))="","",OFFSET('Sanitation Data'!$D$32,0,10*ROW('Sanitation Data'!D173)))</f>
        <v/>
      </c>
      <c r="CT179" s="32" t="str">
        <f ca="true">+IF(OFFSET('Sanitation Data'!$D$33,0,10*ROW('Sanitation Data'!D173))="","",OFFSET('Sanitation Data'!$D$33,0,10*ROW('Sanitation Data'!D173)))</f>
        <v/>
      </c>
      <c r="CU179" s="32" t="str">
        <f ca="true">+IF(OFFSET('Sanitation Data'!$E$29,0,10*ROW('Sanitation Data'!E173))="","",OFFSET('Sanitation Data'!$E$29,0,10*ROW('Sanitation Data'!E173)))</f>
        <v/>
      </c>
      <c r="CV179" s="32" t="str">
        <f ca="true">+IF(OFFSET('Sanitation Data'!$E$30,0,10*ROW('Sanitation Data'!E173))="","",OFFSET('Sanitation Data'!$E$30,0,10*ROW('Sanitation Data'!E173)))</f>
        <v/>
      </c>
      <c r="CW179" s="32" t="str">
        <f ca="true">+IF(OFFSET('Sanitation Data'!$E$31,0,10*ROW('Sanitation Data'!E173))="","",OFFSET('Sanitation Data'!$E$31,0,10*ROW('Sanitation Data'!E173)))</f>
        <v/>
      </c>
      <c r="CX179" s="32" t="str">
        <f ca="true">+IF(OFFSET('Sanitation Data'!$E$32,0,10*ROW('Sanitation Data'!E173))="","",OFFSET('Sanitation Data'!$E$32,0,10*ROW('Sanitation Data'!E173)))</f>
        <v/>
      </c>
      <c r="CY179" s="32" t="str">
        <f ca="true">+IF(OFFSET('Sanitation Data'!$E$33,0,10*ROW('Sanitation Data'!E173))="","",OFFSET('Sanitation Data'!$E$33,0,10*ROW('Sanitation Data'!E173)))</f>
        <v/>
      </c>
      <c r="CZ179" s="32" t="str">
        <f ca="true">+IF(OFFSET('Sanitation Data'!$F$29,0,10*ROW('Sanitation Data'!F173))="","",OFFSET('Sanitation Data'!$F$29,0,10*ROW('Sanitation Data'!F173)))</f>
        <v/>
      </c>
      <c r="DA179" s="32" t="str">
        <f ca="true">+IF(OFFSET('Sanitation Data'!$F$30,0,10*ROW('Sanitation Data'!F173))="","",OFFSET('Sanitation Data'!$F$30,0,10*ROW('Sanitation Data'!F173)))</f>
        <v/>
      </c>
      <c r="DB179" s="32" t="str">
        <f ca="true">+IF(OFFSET('Sanitation Data'!$F$31,0,10*ROW('Sanitation Data'!F173))="","",OFFSET('Sanitation Data'!$F$31,0,10*ROW('Sanitation Data'!F173)))</f>
        <v/>
      </c>
      <c r="DC179" s="32" t="str">
        <f ca="true">+IF(OFFSET('Sanitation Data'!$F$32,0,10*ROW('Sanitation Data'!F173))="","",OFFSET('Sanitation Data'!$F$32,0,10*ROW('Sanitation Data'!F173)))</f>
        <v/>
      </c>
      <c r="DD179" s="32" t="str">
        <f ca="true">+IF(OFFSET('Sanitation Data'!$F$33,0,10*ROW('Sanitation Data'!F173))="","",OFFSET('Sanitation Data'!$F$33,0,10*ROW('Sanitation Data'!F173)))</f>
        <v/>
      </c>
      <c r="DE179" s="32" t="str">
        <f ca="true">+IF(OFFSET('Sanitation Data'!$G$29,0,10*ROW('Sanitation Data'!G173))="","",OFFSET('Sanitation Data'!$G$29,0,10*ROW('Sanitation Data'!G173)))</f>
        <v/>
      </c>
      <c r="DF179" s="32" t="str">
        <f ca="true">+IF(OFFSET('Sanitation Data'!$G$30,0,10*ROW('Sanitation Data'!G173))="","",OFFSET('Sanitation Data'!$G$30,0,10*ROW('Sanitation Data'!G173)))</f>
        <v/>
      </c>
      <c r="DG179" s="32" t="str">
        <f ca="true">+IF(OFFSET('Sanitation Data'!$G$31,0,10*ROW('Sanitation Data'!G173))="","",OFFSET('Sanitation Data'!$G$31,0,10*ROW('Sanitation Data'!G173)))</f>
        <v/>
      </c>
      <c r="DH179" s="32" t="str">
        <f ca="true">+IF(OFFSET('Sanitation Data'!$G$32,0,10*ROW('Sanitation Data'!G173))="","",OFFSET('Sanitation Data'!$G$32,0,10*ROW('Sanitation Data'!G173)))</f>
        <v/>
      </c>
      <c r="DI179" s="32" t="str">
        <f ca="true">+IF(OFFSET('Sanitation Data'!$G$33,0,10*ROW('Sanitation Data'!G173))="","",OFFSET('Sanitation Data'!$G$33,0,10*ROW('Sanitation Data'!G173)))</f>
        <v/>
      </c>
      <c r="DJ179" s="32" t="str">
        <f ca="true">+IF(OFFSET('Sanitation Data'!$H$29,0,10*ROW('Sanitation Data'!H173))="","",OFFSET('Sanitation Data'!$H$29,0,10*ROW('Sanitation Data'!H173)))</f>
        <v/>
      </c>
      <c r="DK179" s="32" t="str">
        <f ca="true">+IF(OFFSET('Sanitation Data'!$H$30,0,10*ROW('Sanitation Data'!H173))="","",OFFSET('Sanitation Data'!$H$30,0,10*ROW('Sanitation Data'!H173)))</f>
        <v/>
      </c>
      <c r="DL179" s="32" t="str">
        <f ca="true">+IF(OFFSET('Sanitation Data'!$H$31,0,10*ROW('Sanitation Data'!H173))="","",OFFSET('Sanitation Data'!$H$31,0,10*ROW('Sanitation Data'!H173)))</f>
        <v/>
      </c>
      <c r="DM179" s="32" t="str">
        <f ca="true">+IF(OFFSET('Sanitation Data'!$H$32,0,10*ROW('Sanitation Data'!H173))="","",OFFSET('Sanitation Data'!$H$32,0,10*ROW('Sanitation Data'!H173)))</f>
        <v/>
      </c>
      <c r="DN179" s="32" t="str">
        <f ca="true">+IF(OFFSET('Sanitation Data'!$H$33,0,10*ROW('Sanitation Data'!H173))="","",OFFSET('Sanitation Data'!$H$33,0,10*ROW('Sanitation Data'!H173)))</f>
        <v/>
      </c>
      <c r="DO179" s="32" t="str">
        <f ca="true">+IF(OFFSET('Hygiene Data'!$C$12,0,10*ROW('Hygiene Data'!C173))="","",OFFSET('Hygiene Data'!$C$12,0,10*ROW('Hygiene Data'!C173)))</f>
        <v/>
      </c>
      <c r="DP179" s="32" t="str">
        <f ca="true">+IF(OFFSET('Hygiene Data'!$C$13,0,10*ROW('Hygiene Data'!C173))="","",OFFSET('Hygiene Data'!$C$13,0,10*ROW('Hygiene Data'!C173)))</f>
        <v/>
      </c>
      <c r="DQ179" s="32" t="str">
        <f ca="true">+IF(OFFSET('Hygiene Data'!$C$14,0,10*ROW('Hygiene Data'!C173))="","",OFFSET('Hygiene Data'!$C$14,0,10*ROW('Hygiene Data'!C173)))</f>
        <v/>
      </c>
      <c r="DR179" s="32" t="str">
        <f ca="true">+IF(OFFSET('Hygiene Data'!$D$12,0,10*ROW('Hygiene Data'!D173))="","",OFFSET('Hygiene Data'!$D$12,0,10*ROW('Hygiene Data'!D173)))</f>
        <v/>
      </c>
      <c r="DS179" s="32" t="str">
        <f ca="true">+IF(OFFSET('Hygiene Data'!$D$13,0,10*ROW('Hygiene Data'!D173))="","",OFFSET('Hygiene Data'!$D$13,0,10*ROW('Hygiene Data'!D173)))</f>
        <v/>
      </c>
      <c r="DT179" s="32" t="str">
        <f ca="true">+IF(OFFSET('Hygiene Data'!$D$14,0,10*ROW('Hygiene Data'!D173))="","",OFFSET('Hygiene Data'!$D$14,0,10*ROW('Hygiene Data'!D173)))</f>
        <v/>
      </c>
      <c r="DU179" s="32" t="str">
        <f ca="true">+IF(OFFSET('Hygiene Data'!$E$12,0,10*ROW('Hygiene Data'!E173))="","",OFFSET('Hygiene Data'!$E$12,0,10*ROW('Hygiene Data'!E173)))</f>
        <v/>
      </c>
      <c r="DV179" s="32" t="str">
        <f ca="true">+IF(OFFSET('Hygiene Data'!$E$13,0,10*ROW('Hygiene Data'!E173))="","",OFFSET('Hygiene Data'!$E$13,0,10*ROW('Hygiene Data'!E173)))</f>
        <v/>
      </c>
      <c r="DW179" s="32" t="str">
        <f ca="true">+IF(OFFSET('Hygiene Data'!$E$14,0,10*ROW('Hygiene Data'!E173))="","",OFFSET('Hygiene Data'!$E$14,0,10*ROW('Hygiene Data'!E173)))</f>
        <v/>
      </c>
      <c r="DX179" s="32" t="str">
        <f ca="true">+IF(OFFSET('Hygiene Data'!$F$12,0,10*ROW('Hygiene Data'!F173))="","",OFFSET('Hygiene Data'!$F$12,0,10*ROW('Hygiene Data'!F173)))</f>
        <v/>
      </c>
      <c r="DY179" s="32" t="str">
        <f ca="true">+IF(OFFSET('Hygiene Data'!$F$13,0,10*ROW('Hygiene Data'!F173))="","",OFFSET('Hygiene Data'!$F$13,0,10*ROW('Hygiene Data'!F173)))</f>
        <v/>
      </c>
      <c r="DZ179" s="32" t="str">
        <f ca="true">+IF(OFFSET('Hygiene Data'!$F$14,0,10*ROW('Hygiene Data'!F173))="","",OFFSET('Hygiene Data'!$F$14,0,10*ROW('Hygiene Data'!F173)))</f>
        <v/>
      </c>
      <c r="EA179" s="32" t="str">
        <f ca="true">+IF(OFFSET('Hygiene Data'!$G$12,0,10*ROW('Hygiene Data'!G173))="","",OFFSET('Hygiene Data'!$G$12,0,10*ROW('Hygiene Data'!G173)))</f>
        <v/>
      </c>
      <c r="EB179" s="32" t="str">
        <f ca="true">+IF(OFFSET('Hygiene Data'!$G$13,0,10*ROW('Hygiene Data'!G173))="","",OFFSET('Hygiene Data'!$G$13,0,10*ROW('Hygiene Data'!G173)))</f>
        <v/>
      </c>
      <c r="EC179" s="32" t="str">
        <f ca="true">+IF(OFFSET('Hygiene Data'!$G$14,0,10*ROW('Hygiene Data'!G173))="","",OFFSET('Hygiene Data'!$G$14,0,10*ROW('Hygiene Data'!G173)))</f>
        <v/>
      </c>
      <c r="ED179" s="32" t="str">
        <f ca="true">+IF(OFFSET('Hygiene Data'!$H$12,0,10*ROW('Hygiene Data'!H173))="","",OFFSET('Hygiene Data'!$H$12,0,10*ROW('Hygiene Data'!H173)))</f>
        <v/>
      </c>
      <c r="EE179" s="32" t="str">
        <f ca="true">+IF(OFFSET('Hygiene Data'!$H$13,0,10*ROW('Hygiene Data'!H173))="","",OFFSET('Hygiene Data'!$H$13,0,10*ROW('Hygiene Data'!H173)))</f>
        <v/>
      </c>
      <c r="EF179" s="32" t="str">
        <f ca="true">+IF(OFFSET('Hygiene Data'!$H$14,0,10*ROW('Hygiene Data'!H173))="","",OFFSET('Hygiene Data'!$H$14,0,10*ROW('Hygiene Data'!H173)))</f>
        <v/>
      </c>
    </row>
    <row r="180" x14ac:dyDescent="0.2">
      <c r="A180" s="55" t="str">
        <f ca="true">+IF(OFFSET('Water Data'!$B$1,0,10*ROW('Water Data'!B177))="","",OFFSET('Water Data'!$B$1,0,10*ROW('Water Data'!B177)))</f>
        <v/>
      </c>
      <c r="B180" s="55" t="str">
        <f ca="true">+IF(OFFSET('Water Data'!$A$3,0,10*ROW('Water Data'!A177))="","",OFFSET('Water Data'!$A$3,0,10*ROW('Water Data'!A177)))</f>
        <v/>
      </c>
      <c r="C180" s="55" t="str">
        <f ca="true">+IF(OFFSET('Water Data'!$C$3,0,10*ROW('Water Data'!C177))="","",OFFSET('Water Data'!$C$3,0,10*ROW('Water Data'!C177)))</f>
        <v/>
      </c>
      <c r="D180" s="243"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3"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3"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3"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3"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3"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3"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3"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3"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3"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3"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3"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3"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3"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3"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3"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3"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3"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4"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4"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4"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4"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4"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4"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4"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4"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4"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4"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4"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4"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4"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4"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4"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4"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4"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4"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4"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4"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4"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4"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4"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4"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4"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4"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4"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4"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4"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4"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5"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5"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5"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5"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5"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5"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5"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5"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5"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5"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5"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5"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5"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5"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5"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5"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5"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5"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2" t="str">
        <f ca="true">+IF(OFFSET('Water Data'!$C$28,0,10*ROW('Water Data'!C174))="","",OFFSET('Water Data'!$C$28,0,10*ROW('Water Data'!C174)))</f>
        <v/>
      </c>
      <c r="BT180" s="32" t="str">
        <f ca="true">+IF(OFFSET('Water Data'!$C$29,0,10*ROW('Water Data'!C174))="","",OFFSET('Water Data'!$C$29,0,10*ROW('Water Data'!C174)))</f>
        <v/>
      </c>
      <c r="BU180" s="32" t="str">
        <f ca="true">+IF(OFFSET('Water Data'!$C$30,0,10*ROW('Water Data'!C174))="","",OFFSET('Water Data'!$C$30,0,10*ROW('Water Data'!C174)))</f>
        <v/>
      </c>
      <c r="BV180" s="32" t="str">
        <f ca="true">+IF(OFFSET('Water Data'!$D$28,0,10*ROW('Water Data'!D174))="","",OFFSET('Water Data'!$D$28,0,10*ROW('Water Data'!D174)))</f>
        <v/>
      </c>
      <c r="BW180" s="32" t="str">
        <f ca="true">+IF(OFFSET('Water Data'!$D$29,0,10*ROW('Water Data'!D174))="","",OFFSET('Water Data'!$D$29,0,10*ROW('Water Data'!D174)))</f>
        <v/>
      </c>
      <c r="BX180" s="32" t="str">
        <f ca="true">+IF(OFFSET('Water Data'!$D$30,0,10*ROW('Water Data'!D174))="","",OFFSET('Water Data'!$D$30,0,10*ROW('Water Data'!D174)))</f>
        <v/>
      </c>
      <c r="BY180" s="32" t="str">
        <f ca="true">+IF(OFFSET('Water Data'!$E$28,0,10*ROW('Water Data'!E174))="","",OFFSET('Water Data'!$E$28,0,10*ROW('Water Data'!E174)))</f>
        <v/>
      </c>
      <c r="BZ180" s="32" t="str">
        <f ca="true">+IF(OFFSET('Water Data'!$E$29,0,10*ROW('Water Data'!E174))="","",OFFSET('Water Data'!$E$29,0,10*ROW('Water Data'!E174)))</f>
        <v/>
      </c>
      <c r="CA180" s="32" t="str">
        <f ca="true">+IF(OFFSET('Water Data'!$E$30,0,10*ROW('Water Data'!E174))="","",OFFSET('Water Data'!$E$30,0,10*ROW('Water Data'!E174)))</f>
        <v/>
      </c>
      <c r="CB180" s="32" t="str">
        <f ca="true">+IF(OFFSET('Water Data'!$F$28,0,10*ROW('Water Data'!F174))="","",OFFSET('Water Data'!$F$28,0,10*ROW('Water Data'!F174)))</f>
        <v/>
      </c>
      <c r="CC180" s="32" t="str">
        <f ca="true">+IF(OFFSET('Water Data'!$F$29,0,10*ROW('Water Data'!F174))="","",OFFSET('Water Data'!$F$29,0,10*ROW('Water Data'!F174)))</f>
        <v/>
      </c>
      <c r="CD180" s="32" t="str">
        <f ca="true">+IF(OFFSET('Water Data'!$F$30,0,10*ROW('Water Data'!F174))="","",OFFSET('Water Data'!$F$30,0,10*ROW('Water Data'!F174)))</f>
        <v/>
      </c>
      <c r="CE180" s="32" t="str">
        <f ca="true">+IF(OFFSET('Water Data'!$G$28,0,10*ROW('Water Data'!G174))="","",OFFSET('Water Data'!$G$28,0,10*ROW('Water Data'!G174)))</f>
        <v/>
      </c>
      <c r="CF180" s="32" t="str">
        <f ca="true">+IF(OFFSET('Water Data'!$G$29,0,10*ROW('Water Data'!G174))="","",OFFSET('Water Data'!$G$29,0,10*ROW('Water Data'!G174)))</f>
        <v/>
      </c>
      <c r="CG180" s="32" t="str">
        <f ca="true">+IF(OFFSET('Water Data'!$G$30,0,10*ROW('Water Data'!G174))="","",OFFSET('Water Data'!$G$30,0,10*ROW('Water Data'!G174)))</f>
        <v/>
      </c>
      <c r="CH180" s="32" t="str">
        <f ca="true">+IF(OFFSET('Water Data'!$H$28,0,10*ROW('Water Data'!H174))="","",OFFSET('Water Data'!$H$28,0,10*ROW('Water Data'!H174)))</f>
        <v/>
      </c>
      <c r="CI180" s="32" t="str">
        <f ca="true">+IF(OFFSET('Water Data'!$H$29,0,10*ROW('Water Data'!H174))="","",OFFSET('Water Data'!$H$29,0,10*ROW('Water Data'!H174)))</f>
        <v/>
      </c>
      <c r="CJ180" s="32" t="str">
        <f ca="true">+IF(OFFSET('Water Data'!$H$30,0,10*ROW('Water Data'!H174))="","",OFFSET('Water Data'!$H$30,0,10*ROW('Water Data'!H174)))</f>
        <v/>
      </c>
      <c r="CK180" s="32" t="str">
        <f ca="true">+IF(OFFSET('Sanitation Data'!$C$29,0,10*ROW('Sanitation Data'!C174))="","",OFFSET('Sanitation Data'!$C$29,0,10*ROW('Sanitation Data'!C174)))</f>
        <v/>
      </c>
      <c r="CL180" s="32" t="str">
        <f ca="true">+IF(OFFSET('Sanitation Data'!$C$30,0,10*ROW('Sanitation Data'!C174))="","",OFFSET('Sanitation Data'!$C$30,0,10*ROW('Sanitation Data'!C174)))</f>
        <v/>
      </c>
      <c r="CM180" s="32" t="str">
        <f ca="true">+IF(OFFSET('Sanitation Data'!$C$31,0,10*ROW('Sanitation Data'!C174))="","",OFFSET('Sanitation Data'!$C$31,0,10*ROW('Sanitation Data'!C174)))</f>
        <v/>
      </c>
      <c r="CN180" s="32" t="str">
        <f ca="true">+IF(OFFSET('Sanitation Data'!$C$32,0,10*ROW('Sanitation Data'!C174))="","",OFFSET('Sanitation Data'!$C$32,0,10*ROW('Sanitation Data'!C174)))</f>
        <v/>
      </c>
      <c r="CO180" s="32" t="str">
        <f ca="true">+IF(OFFSET('Sanitation Data'!$C$33,0,10*ROW('Sanitation Data'!C174))="","",OFFSET('Sanitation Data'!$C$33,0,10*ROW('Sanitation Data'!C174)))</f>
        <v/>
      </c>
      <c r="CP180" s="32" t="str">
        <f ca="true">+IF(OFFSET('Sanitation Data'!$D$29,0,10*ROW('Sanitation Data'!D174))="","",OFFSET('Sanitation Data'!$D$29,0,10*ROW('Sanitation Data'!D174)))</f>
        <v/>
      </c>
      <c r="CQ180" s="32" t="str">
        <f ca="true">+IF(OFFSET('Sanitation Data'!$D$30,0,10*ROW('Sanitation Data'!D174))="","",OFFSET('Sanitation Data'!$D$30,0,10*ROW('Sanitation Data'!D174)))</f>
        <v/>
      </c>
      <c r="CR180" s="32" t="str">
        <f ca="true">+IF(OFFSET('Sanitation Data'!$D$31,0,10*ROW('Sanitation Data'!D174))="","",OFFSET('Sanitation Data'!$D$31,0,10*ROW('Sanitation Data'!D174)))</f>
        <v/>
      </c>
      <c r="CS180" s="32" t="str">
        <f ca="true">+IF(OFFSET('Sanitation Data'!$D$32,0,10*ROW('Sanitation Data'!D174))="","",OFFSET('Sanitation Data'!$D$32,0,10*ROW('Sanitation Data'!D174)))</f>
        <v/>
      </c>
      <c r="CT180" s="32" t="str">
        <f ca="true">+IF(OFFSET('Sanitation Data'!$D$33,0,10*ROW('Sanitation Data'!D174))="","",OFFSET('Sanitation Data'!$D$33,0,10*ROW('Sanitation Data'!D174)))</f>
        <v/>
      </c>
      <c r="CU180" s="32" t="str">
        <f ca="true">+IF(OFFSET('Sanitation Data'!$E$29,0,10*ROW('Sanitation Data'!E174))="","",OFFSET('Sanitation Data'!$E$29,0,10*ROW('Sanitation Data'!E174)))</f>
        <v/>
      </c>
      <c r="CV180" s="32" t="str">
        <f ca="true">+IF(OFFSET('Sanitation Data'!$E$30,0,10*ROW('Sanitation Data'!E174))="","",OFFSET('Sanitation Data'!$E$30,0,10*ROW('Sanitation Data'!E174)))</f>
        <v/>
      </c>
      <c r="CW180" s="32" t="str">
        <f ca="true">+IF(OFFSET('Sanitation Data'!$E$31,0,10*ROW('Sanitation Data'!E174))="","",OFFSET('Sanitation Data'!$E$31,0,10*ROW('Sanitation Data'!E174)))</f>
        <v/>
      </c>
      <c r="CX180" s="32" t="str">
        <f ca="true">+IF(OFFSET('Sanitation Data'!$E$32,0,10*ROW('Sanitation Data'!E174))="","",OFFSET('Sanitation Data'!$E$32,0,10*ROW('Sanitation Data'!E174)))</f>
        <v/>
      </c>
      <c r="CY180" s="32" t="str">
        <f ca="true">+IF(OFFSET('Sanitation Data'!$E$33,0,10*ROW('Sanitation Data'!E174))="","",OFFSET('Sanitation Data'!$E$33,0,10*ROW('Sanitation Data'!E174)))</f>
        <v/>
      </c>
      <c r="CZ180" s="32" t="str">
        <f ca="true">+IF(OFFSET('Sanitation Data'!$F$29,0,10*ROW('Sanitation Data'!F174))="","",OFFSET('Sanitation Data'!$F$29,0,10*ROW('Sanitation Data'!F174)))</f>
        <v/>
      </c>
      <c r="DA180" s="32" t="str">
        <f ca="true">+IF(OFFSET('Sanitation Data'!$F$30,0,10*ROW('Sanitation Data'!F174))="","",OFFSET('Sanitation Data'!$F$30,0,10*ROW('Sanitation Data'!F174)))</f>
        <v/>
      </c>
      <c r="DB180" s="32" t="str">
        <f ca="true">+IF(OFFSET('Sanitation Data'!$F$31,0,10*ROW('Sanitation Data'!F174))="","",OFFSET('Sanitation Data'!$F$31,0,10*ROW('Sanitation Data'!F174)))</f>
        <v/>
      </c>
      <c r="DC180" s="32" t="str">
        <f ca="true">+IF(OFFSET('Sanitation Data'!$F$32,0,10*ROW('Sanitation Data'!F174))="","",OFFSET('Sanitation Data'!$F$32,0,10*ROW('Sanitation Data'!F174)))</f>
        <v/>
      </c>
      <c r="DD180" s="32" t="str">
        <f ca="true">+IF(OFFSET('Sanitation Data'!$F$33,0,10*ROW('Sanitation Data'!F174))="","",OFFSET('Sanitation Data'!$F$33,0,10*ROW('Sanitation Data'!F174)))</f>
        <v/>
      </c>
      <c r="DE180" s="32" t="str">
        <f ca="true">+IF(OFFSET('Sanitation Data'!$G$29,0,10*ROW('Sanitation Data'!G174))="","",OFFSET('Sanitation Data'!$G$29,0,10*ROW('Sanitation Data'!G174)))</f>
        <v/>
      </c>
      <c r="DF180" s="32" t="str">
        <f ca="true">+IF(OFFSET('Sanitation Data'!$G$30,0,10*ROW('Sanitation Data'!G174))="","",OFFSET('Sanitation Data'!$G$30,0,10*ROW('Sanitation Data'!G174)))</f>
        <v/>
      </c>
      <c r="DG180" s="32" t="str">
        <f ca="true">+IF(OFFSET('Sanitation Data'!$G$31,0,10*ROW('Sanitation Data'!G174))="","",OFFSET('Sanitation Data'!$G$31,0,10*ROW('Sanitation Data'!G174)))</f>
        <v/>
      </c>
      <c r="DH180" s="32" t="str">
        <f ca="true">+IF(OFFSET('Sanitation Data'!$G$32,0,10*ROW('Sanitation Data'!G174))="","",OFFSET('Sanitation Data'!$G$32,0,10*ROW('Sanitation Data'!G174)))</f>
        <v/>
      </c>
      <c r="DI180" s="32" t="str">
        <f ca="true">+IF(OFFSET('Sanitation Data'!$G$33,0,10*ROW('Sanitation Data'!G174))="","",OFFSET('Sanitation Data'!$G$33,0,10*ROW('Sanitation Data'!G174)))</f>
        <v/>
      </c>
      <c r="DJ180" s="32" t="str">
        <f ca="true">+IF(OFFSET('Sanitation Data'!$H$29,0,10*ROW('Sanitation Data'!H174))="","",OFFSET('Sanitation Data'!$H$29,0,10*ROW('Sanitation Data'!H174)))</f>
        <v/>
      </c>
      <c r="DK180" s="32" t="str">
        <f ca="true">+IF(OFFSET('Sanitation Data'!$H$30,0,10*ROW('Sanitation Data'!H174))="","",OFFSET('Sanitation Data'!$H$30,0,10*ROW('Sanitation Data'!H174)))</f>
        <v/>
      </c>
      <c r="DL180" s="32" t="str">
        <f ca="true">+IF(OFFSET('Sanitation Data'!$H$31,0,10*ROW('Sanitation Data'!H174))="","",OFFSET('Sanitation Data'!$H$31,0,10*ROW('Sanitation Data'!H174)))</f>
        <v/>
      </c>
      <c r="DM180" s="32" t="str">
        <f ca="true">+IF(OFFSET('Sanitation Data'!$H$32,0,10*ROW('Sanitation Data'!H174))="","",OFFSET('Sanitation Data'!$H$32,0,10*ROW('Sanitation Data'!H174)))</f>
        <v/>
      </c>
      <c r="DN180" s="32" t="str">
        <f ca="true">+IF(OFFSET('Sanitation Data'!$H$33,0,10*ROW('Sanitation Data'!H174))="","",OFFSET('Sanitation Data'!$H$33,0,10*ROW('Sanitation Data'!H174)))</f>
        <v/>
      </c>
      <c r="DO180" s="32" t="str">
        <f ca="true">+IF(OFFSET('Hygiene Data'!$C$12,0,10*ROW('Hygiene Data'!C174))="","",OFFSET('Hygiene Data'!$C$12,0,10*ROW('Hygiene Data'!C174)))</f>
        <v/>
      </c>
      <c r="DP180" s="32" t="str">
        <f ca="true">+IF(OFFSET('Hygiene Data'!$C$13,0,10*ROW('Hygiene Data'!C174))="","",OFFSET('Hygiene Data'!$C$13,0,10*ROW('Hygiene Data'!C174)))</f>
        <v/>
      </c>
      <c r="DQ180" s="32" t="str">
        <f ca="true">+IF(OFFSET('Hygiene Data'!$C$14,0,10*ROW('Hygiene Data'!C174))="","",OFFSET('Hygiene Data'!$C$14,0,10*ROW('Hygiene Data'!C174)))</f>
        <v/>
      </c>
      <c r="DR180" s="32" t="str">
        <f ca="true">+IF(OFFSET('Hygiene Data'!$D$12,0,10*ROW('Hygiene Data'!D174))="","",OFFSET('Hygiene Data'!$D$12,0,10*ROW('Hygiene Data'!D174)))</f>
        <v/>
      </c>
      <c r="DS180" s="32" t="str">
        <f ca="true">+IF(OFFSET('Hygiene Data'!$D$13,0,10*ROW('Hygiene Data'!D174))="","",OFFSET('Hygiene Data'!$D$13,0,10*ROW('Hygiene Data'!D174)))</f>
        <v/>
      </c>
      <c r="DT180" s="32" t="str">
        <f ca="true">+IF(OFFSET('Hygiene Data'!$D$14,0,10*ROW('Hygiene Data'!D174))="","",OFFSET('Hygiene Data'!$D$14,0,10*ROW('Hygiene Data'!D174)))</f>
        <v/>
      </c>
      <c r="DU180" s="32" t="str">
        <f ca="true">+IF(OFFSET('Hygiene Data'!$E$12,0,10*ROW('Hygiene Data'!E174))="","",OFFSET('Hygiene Data'!$E$12,0,10*ROW('Hygiene Data'!E174)))</f>
        <v/>
      </c>
      <c r="DV180" s="32" t="str">
        <f ca="true">+IF(OFFSET('Hygiene Data'!$E$13,0,10*ROW('Hygiene Data'!E174))="","",OFFSET('Hygiene Data'!$E$13,0,10*ROW('Hygiene Data'!E174)))</f>
        <v/>
      </c>
      <c r="DW180" s="32" t="str">
        <f ca="true">+IF(OFFSET('Hygiene Data'!$E$14,0,10*ROW('Hygiene Data'!E174))="","",OFFSET('Hygiene Data'!$E$14,0,10*ROW('Hygiene Data'!E174)))</f>
        <v/>
      </c>
      <c r="DX180" s="32" t="str">
        <f ca="true">+IF(OFFSET('Hygiene Data'!$F$12,0,10*ROW('Hygiene Data'!F174))="","",OFFSET('Hygiene Data'!$F$12,0,10*ROW('Hygiene Data'!F174)))</f>
        <v/>
      </c>
      <c r="DY180" s="32" t="str">
        <f ca="true">+IF(OFFSET('Hygiene Data'!$F$13,0,10*ROW('Hygiene Data'!F174))="","",OFFSET('Hygiene Data'!$F$13,0,10*ROW('Hygiene Data'!F174)))</f>
        <v/>
      </c>
      <c r="DZ180" s="32" t="str">
        <f ca="true">+IF(OFFSET('Hygiene Data'!$F$14,0,10*ROW('Hygiene Data'!F174))="","",OFFSET('Hygiene Data'!$F$14,0,10*ROW('Hygiene Data'!F174)))</f>
        <v/>
      </c>
      <c r="EA180" s="32" t="str">
        <f ca="true">+IF(OFFSET('Hygiene Data'!$G$12,0,10*ROW('Hygiene Data'!G174))="","",OFFSET('Hygiene Data'!$G$12,0,10*ROW('Hygiene Data'!G174)))</f>
        <v/>
      </c>
      <c r="EB180" s="32" t="str">
        <f ca="true">+IF(OFFSET('Hygiene Data'!$G$13,0,10*ROW('Hygiene Data'!G174))="","",OFFSET('Hygiene Data'!$G$13,0,10*ROW('Hygiene Data'!G174)))</f>
        <v/>
      </c>
      <c r="EC180" s="32" t="str">
        <f ca="true">+IF(OFFSET('Hygiene Data'!$G$14,0,10*ROW('Hygiene Data'!G174))="","",OFFSET('Hygiene Data'!$G$14,0,10*ROW('Hygiene Data'!G174)))</f>
        <v/>
      </c>
      <c r="ED180" s="32" t="str">
        <f ca="true">+IF(OFFSET('Hygiene Data'!$H$12,0,10*ROW('Hygiene Data'!H174))="","",OFFSET('Hygiene Data'!$H$12,0,10*ROW('Hygiene Data'!H174)))</f>
        <v/>
      </c>
      <c r="EE180" s="32" t="str">
        <f ca="true">+IF(OFFSET('Hygiene Data'!$H$13,0,10*ROW('Hygiene Data'!H174))="","",OFFSET('Hygiene Data'!$H$13,0,10*ROW('Hygiene Data'!H174)))</f>
        <v/>
      </c>
      <c r="EF180" s="32" t="str">
        <f ca="true">+IF(OFFSET('Hygiene Data'!$H$14,0,10*ROW('Hygiene Data'!H174))="","",OFFSET('Hygiene Data'!$H$14,0,10*ROW('Hygiene Data'!H174)))</f>
        <v/>
      </c>
    </row>
    <row r="181" x14ac:dyDescent="0.2">
      <c r="A181" s="55" t="str">
        <f ca="true">+IF(OFFSET('Water Data'!$B$1,0,10*ROW('Water Data'!B178))="","",OFFSET('Water Data'!$B$1,0,10*ROW('Water Data'!B178)))</f>
        <v/>
      </c>
      <c r="B181" s="55" t="str">
        <f ca="true">+IF(OFFSET('Water Data'!$A$3,0,10*ROW('Water Data'!A178))="","",OFFSET('Water Data'!$A$3,0,10*ROW('Water Data'!A178)))</f>
        <v/>
      </c>
      <c r="C181" s="55" t="str">
        <f ca="true">+IF(OFFSET('Water Data'!$C$3,0,10*ROW('Water Data'!C178))="","",OFFSET('Water Data'!$C$3,0,10*ROW('Water Data'!C178)))</f>
        <v/>
      </c>
      <c r="D181" s="243"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3"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3"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3"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3"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3"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3"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3"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3"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3"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3"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3"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3"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3"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3"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3"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3"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3"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4"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4"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4"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4"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4"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4"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4"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4"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4"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4"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4"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4"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4"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4"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4"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4"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4"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4"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4"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4"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4"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4"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4"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4"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4"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4"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4"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4"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4"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4"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5"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5"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5"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5"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5"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5"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5"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5"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5"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5"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5"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5"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5"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5"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5"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5"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5"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5"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2" t="str">
        <f ca="true">+IF(OFFSET('Water Data'!$C$28,0,10*ROW('Water Data'!C175))="","",OFFSET('Water Data'!$C$28,0,10*ROW('Water Data'!C175)))</f>
        <v/>
      </c>
      <c r="BT181" s="32" t="str">
        <f ca="true">+IF(OFFSET('Water Data'!$C$29,0,10*ROW('Water Data'!C175))="","",OFFSET('Water Data'!$C$29,0,10*ROW('Water Data'!C175)))</f>
        <v/>
      </c>
      <c r="BU181" s="32" t="str">
        <f ca="true">+IF(OFFSET('Water Data'!$C$30,0,10*ROW('Water Data'!C175))="","",OFFSET('Water Data'!$C$30,0,10*ROW('Water Data'!C175)))</f>
        <v/>
      </c>
      <c r="BV181" s="32" t="str">
        <f ca="true">+IF(OFFSET('Water Data'!$D$28,0,10*ROW('Water Data'!D175))="","",OFFSET('Water Data'!$D$28,0,10*ROW('Water Data'!D175)))</f>
        <v/>
      </c>
      <c r="BW181" s="32" t="str">
        <f ca="true">+IF(OFFSET('Water Data'!$D$29,0,10*ROW('Water Data'!D175))="","",OFFSET('Water Data'!$D$29,0,10*ROW('Water Data'!D175)))</f>
        <v/>
      </c>
      <c r="BX181" s="32" t="str">
        <f ca="true">+IF(OFFSET('Water Data'!$D$30,0,10*ROW('Water Data'!D175))="","",OFFSET('Water Data'!$D$30,0,10*ROW('Water Data'!D175)))</f>
        <v/>
      </c>
      <c r="BY181" s="32" t="str">
        <f ca="true">+IF(OFFSET('Water Data'!$E$28,0,10*ROW('Water Data'!E175))="","",OFFSET('Water Data'!$E$28,0,10*ROW('Water Data'!E175)))</f>
        <v/>
      </c>
      <c r="BZ181" s="32" t="str">
        <f ca="true">+IF(OFFSET('Water Data'!$E$29,0,10*ROW('Water Data'!E175))="","",OFFSET('Water Data'!$E$29,0,10*ROW('Water Data'!E175)))</f>
        <v/>
      </c>
      <c r="CA181" s="32" t="str">
        <f ca="true">+IF(OFFSET('Water Data'!$E$30,0,10*ROW('Water Data'!E175))="","",OFFSET('Water Data'!$E$30,0,10*ROW('Water Data'!E175)))</f>
        <v/>
      </c>
      <c r="CB181" s="32" t="str">
        <f ca="true">+IF(OFFSET('Water Data'!$F$28,0,10*ROW('Water Data'!F175))="","",OFFSET('Water Data'!$F$28,0,10*ROW('Water Data'!F175)))</f>
        <v/>
      </c>
      <c r="CC181" s="32" t="str">
        <f ca="true">+IF(OFFSET('Water Data'!$F$29,0,10*ROW('Water Data'!F175))="","",OFFSET('Water Data'!$F$29,0,10*ROW('Water Data'!F175)))</f>
        <v/>
      </c>
      <c r="CD181" s="32" t="str">
        <f ca="true">+IF(OFFSET('Water Data'!$F$30,0,10*ROW('Water Data'!F175))="","",OFFSET('Water Data'!$F$30,0,10*ROW('Water Data'!F175)))</f>
        <v/>
      </c>
      <c r="CE181" s="32" t="str">
        <f ca="true">+IF(OFFSET('Water Data'!$G$28,0,10*ROW('Water Data'!G175))="","",OFFSET('Water Data'!$G$28,0,10*ROW('Water Data'!G175)))</f>
        <v/>
      </c>
      <c r="CF181" s="32" t="str">
        <f ca="true">+IF(OFFSET('Water Data'!$G$29,0,10*ROW('Water Data'!G175))="","",OFFSET('Water Data'!$G$29,0,10*ROW('Water Data'!G175)))</f>
        <v/>
      </c>
      <c r="CG181" s="32" t="str">
        <f ca="true">+IF(OFFSET('Water Data'!$G$30,0,10*ROW('Water Data'!G175))="","",OFFSET('Water Data'!$G$30,0,10*ROW('Water Data'!G175)))</f>
        <v/>
      </c>
      <c r="CH181" s="32" t="str">
        <f ca="true">+IF(OFFSET('Water Data'!$H$28,0,10*ROW('Water Data'!H175))="","",OFFSET('Water Data'!$H$28,0,10*ROW('Water Data'!H175)))</f>
        <v/>
      </c>
      <c r="CI181" s="32" t="str">
        <f ca="true">+IF(OFFSET('Water Data'!$H$29,0,10*ROW('Water Data'!H175))="","",OFFSET('Water Data'!$H$29,0,10*ROW('Water Data'!H175)))</f>
        <v/>
      </c>
      <c r="CJ181" s="32" t="str">
        <f ca="true">+IF(OFFSET('Water Data'!$H$30,0,10*ROW('Water Data'!H175))="","",OFFSET('Water Data'!$H$30,0,10*ROW('Water Data'!H175)))</f>
        <v/>
      </c>
      <c r="CK181" s="32" t="str">
        <f ca="true">+IF(OFFSET('Sanitation Data'!$C$29,0,10*ROW('Sanitation Data'!C175))="","",OFFSET('Sanitation Data'!$C$29,0,10*ROW('Sanitation Data'!C175)))</f>
        <v/>
      </c>
      <c r="CL181" s="32" t="str">
        <f ca="true">+IF(OFFSET('Sanitation Data'!$C$30,0,10*ROW('Sanitation Data'!C175))="","",OFFSET('Sanitation Data'!$C$30,0,10*ROW('Sanitation Data'!C175)))</f>
        <v/>
      </c>
      <c r="CM181" s="32" t="str">
        <f ca="true">+IF(OFFSET('Sanitation Data'!$C$31,0,10*ROW('Sanitation Data'!C175))="","",OFFSET('Sanitation Data'!$C$31,0,10*ROW('Sanitation Data'!C175)))</f>
        <v/>
      </c>
      <c r="CN181" s="32" t="str">
        <f ca="true">+IF(OFFSET('Sanitation Data'!$C$32,0,10*ROW('Sanitation Data'!C175))="","",OFFSET('Sanitation Data'!$C$32,0,10*ROW('Sanitation Data'!C175)))</f>
        <v/>
      </c>
      <c r="CO181" s="32" t="str">
        <f ca="true">+IF(OFFSET('Sanitation Data'!$C$33,0,10*ROW('Sanitation Data'!C175))="","",OFFSET('Sanitation Data'!$C$33,0,10*ROW('Sanitation Data'!C175)))</f>
        <v/>
      </c>
      <c r="CP181" s="32" t="str">
        <f ca="true">+IF(OFFSET('Sanitation Data'!$D$29,0,10*ROW('Sanitation Data'!D175))="","",OFFSET('Sanitation Data'!$D$29,0,10*ROW('Sanitation Data'!D175)))</f>
        <v/>
      </c>
      <c r="CQ181" s="32" t="str">
        <f ca="true">+IF(OFFSET('Sanitation Data'!$D$30,0,10*ROW('Sanitation Data'!D175))="","",OFFSET('Sanitation Data'!$D$30,0,10*ROW('Sanitation Data'!D175)))</f>
        <v/>
      </c>
      <c r="CR181" s="32" t="str">
        <f ca="true">+IF(OFFSET('Sanitation Data'!$D$31,0,10*ROW('Sanitation Data'!D175))="","",OFFSET('Sanitation Data'!$D$31,0,10*ROW('Sanitation Data'!D175)))</f>
        <v/>
      </c>
      <c r="CS181" s="32" t="str">
        <f ca="true">+IF(OFFSET('Sanitation Data'!$D$32,0,10*ROW('Sanitation Data'!D175))="","",OFFSET('Sanitation Data'!$D$32,0,10*ROW('Sanitation Data'!D175)))</f>
        <v/>
      </c>
      <c r="CT181" s="32" t="str">
        <f ca="true">+IF(OFFSET('Sanitation Data'!$D$33,0,10*ROW('Sanitation Data'!D175))="","",OFFSET('Sanitation Data'!$D$33,0,10*ROW('Sanitation Data'!D175)))</f>
        <v/>
      </c>
      <c r="CU181" s="32" t="str">
        <f ca="true">+IF(OFFSET('Sanitation Data'!$E$29,0,10*ROW('Sanitation Data'!E175))="","",OFFSET('Sanitation Data'!$E$29,0,10*ROW('Sanitation Data'!E175)))</f>
        <v/>
      </c>
      <c r="CV181" s="32" t="str">
        <f ca="true">+IF(OFFSET('Sanitation Data'!$E$30,0,10*ROW('Sanitation Data'!E175))="","",OFFSET('Sanitation Data'!$E$30,0,10*ROW('Sanitation Data'!E175)))</f>
        <v/>
      </c>
      <c r="CW181" s="32" t="str">
        <f ca="true">+IF(OFFSET('Sanitation Data'!$E$31,0,10*ROW('Sanitation Data'!E175))="","",OFFSET('Sanitation Data'!$E$31,0,10*ROW('Sanitation Data'!E175)))</f>
        <v/>
      </c>
      <c r="CX181" s="32" t="str">
        <f ca="true">+IF(OFFSET('Sanitation Data'!$E$32,0,10*ROW('Sanitation Data'!E175))="","",OFFSET('Sanitation Data'!$E$32,0,10*ROW('Sanitation Data'!E175)))</f>
        <v/>
      </c>
      <c r="CY181" s="32" t="str">
        <f ca="true">+IF(OFFSET('Sanitation Data'!$E$33,0,10*ROW('Sanitation Data'!E175))="","",OFFSET('Sanitation Data'!$E$33,0,10*ROW('Sanitation Data'!E175)))</f>
        <v/>
      </c>
      <c r="CZ181" s="32" t="str">
        <f ca="true">+IF(OFFSET('Sanitation Data'!$F$29,0,10*ROW('Sanitation Data'!F175))="","",OFFSET('Sanitation Data'!$F$29,0,10*ROW('Sanitation Data'!F175)))</f>
        <v/>
      </c>
      <c r="DA181" s="32" t="str">
        <f ca="true">+IF(OFFSET('Sanitation Data'!$F$30,0,10*ROW('Sanitation Data'!F175))="","",OFFSET('Sanitation Data'!$F$30,0,10*ROW('Sanitation Data'!F175)))</f>
        <v/>
      </c>
      <c r="DB181" s="32" t="str">
        <f ca="true">+IF(OFFSET('Sanitation Data'!$F$31,0,10*ROW('Sanitation Data'!F175))="","",OFFSET('Sanitation Data'!$F$31,0,10*ROW('Sanitation Data'!F175)))</f>
        <v/>
      </c>
      <c r="DC181" s="32" t="str">
        <f ca="true">+IF(OFFSET('Sanitation Data'!$F$32,0,10*ROW('Sanitation Data'!F175))="","",OFFSET('Sanitation Data'!$F$32,0,10*ROW('Sanitation Data'!F175)))</f>
        <v/>
      </c>
      <c r="DD181" s="32" t="str">
        <f ca="true">+IF(OFFSET('Sanitation Data'!$F$33,0,10*ROW('Sanitation Data'!F175))="","",OFFSET('Sanitation Data'!$F$33,0,10*ROW('Sanitation Data'!F175)))</f>
        <v/>
      </c>
      <c r="DE181" s="32" t="str">
        <f ca="true">+IF(OFFSET('Sanitation Data'!$G$29,0,10*ROW('Sanitation Data'!G175))="","",OFFSET('Sanitation Data'!$G$29,0,10*ROW('Sanitation Data'!G175)))</f>
        <v/>
      </c>
      <c r="DF181" s="32" t="str">
        <f ca="true">+IF(OFFSET('Sanitation Data'!$G$30,0,10*ROW('Sanitation Data'!G175))="","",OFFSET('Sanitation Data'!$G$30,0,10*ROW('Sanitation Data'!G175)))</f>
        <v/>
      </c>
      <c r="DG181" s="32" t="str">
        <f ca="true">+IF(OFFSET('Sanitation Data'!$G$31,0,10*ROW('Sanitation Data'!G175))="","",OFFSET('Sanitation Data'!$G$31,0,10*ROW('Sanitation Data'!G175)))</f>
        <v/>
      </c>
      <c r="DH181" s="32" t="str">
        <f ca="true">+IF(OFFSET('Sanitation Data'!$G$32,0,10*ROW('Sanitation Data'!G175))="","",OFFSET('Sanitation Data'!$G$32,0,10*ROW('Sanitation Data'!G175)))</f>
        <v/>
      </c>
      <c r="DI181" s="32" t="str">
        <f ca="true">+IF(OFFSET('Sanitation Data'!$G$33,0,10*ROW('Sanitation Data'!G175))="","",OFFSET('Sanitation Data'!$G$33,0,10*ROW('Sanitation Data'!G175)))</f>
        <v/>
      </c>
      <c r="DJ181" s="32" t="str">
        <f ca="true">+IF(OFFSET('Sanitation Data'!$H$29,0,10*ROW('Sanitation Data'!H175))="","",OFFSET('Sanitation Data'!$H$29,0,10*ROW('Sanitation Data'!H175)))</f>
        <v/>
      </c>
      <c r="DK181" s="32" t="str">
        <f ca="true">+IF(OFFSET('Sanitation Data'!$H$30,0,10*ROW('Sanitation Data'!H175))="","",OFFSET('Sanitation Data'!$H$30,0,10*ROW('Sanitation Data'!H175)))</f>
        <v/>
      </c>
      <c r="DL181" s="32" t="str">
        <f ca="true">+IF(OFFSET('Sanitation Data'!$H$31,0,10*ROW('Sanitation Data'!H175))="","",OFFSET('Sanitation Data'!$H$31,0,10*ROW('Sanitation Data'!H175)))</f>
        <v/>
      </c>
      <c r="DM181" s="32" t="str">
        <f ca="true">+IF(OFFSET('Sanitation Data'!$H$32,0,10*ROW('Sanitation Data'!H175))="","",OFFSET('Sanitation Data'!$H$32,0,10*ROW('Sanitation Data'!H175)))</f>
        <v/>
      </c>
      <c r="DN181" s="32" t="str">
        <f ca="true">+IF(OFFSET('Sanitation Data'!$H$33,0,10*ROW('Sanitation Data'!H175))="","",OFFSET('Sanitation Data'!$H$33,0,10*ROW('Sanitation Data'!H175)))</f>
        <v/>
      </c>
      <c r="DO181" s="32" t="str">
        <f ca="true">+IF(OFFSET('Hygiene Data'!$C$12,0,10*ROW('Hygiene Data'!C175))="","",OFFSET('Hygiene Data'!$C$12,0,10*ROW('Hygiene Data'!C175)))</f>
        <v/>
      </c>
      <c r="DP181" s="32" t="str">
        <f ca="true">+IF(OFFSET('Hygiene Data'!$C$13,0,10*ROW('Hygiene Data'!C175))="","",OFFSET('Hygiene Data'!$C$13,0,10*ROW('Hygiene Data'!C175)))</f>
        <v/>
      </c>
      <c r="DQ181" s="32" t="str">
        <f ca="true">+IF(OFFSET('Hygiene Data'!$C$14,0,10*ROW('Hygiene Data'!C175))="","",OFFSET('Hygiene Data'!$C$14,0,10*ROW('Hygiene Data'!C175)))</f>
        <v/>
      </c>
      <c r="DR181" s="32" t="str">
        <f ca="true">+IF(OFFSET('Hygiene Data'!$D$12,0,10*ROW('Hygiene Data'!D175))="","",OFFSET('Hygiene Data'!$D$12,0,10*ROW('Hygiene Data'!D175)))</f>
        <v/>
      </c>
      <c r="DS181" s="32" t="str">
        <f ca="true">+IF(OFFSET('Hygiene Data'!$D$13,0,10*ROW('Hygiene Data'!D175))="","",OFFSET('Hygiene Data'!$D$13,0,10*ROW('Hygiene Data'!D175)))</f>
        <v/>
      </c>
      <c r="DT181" s="32" t="str">
        <f ca="true">+IF(OFFSET('Hygiene Data'!$D$14,0,10*ROW('Hygiene Data'!D175))="","",OFFSET('Hygiene Data'!$D$14,0,10*ROW('Hygiene Data'!D175)))</f>
        <v/>
      </c>
      <c r="DU181" s="32" t="str">
        <f ca="true">+IF(OFFSET('Hygiene Data'!$E$12,0,10*ROW('Hygiene Data'!E175))="","",OFFSET('Hygiene Data'!$E$12,0,10*ROW('Hygiene Data'!E175)))</f>
        <v/>
      </c>
      <c r="DV181" s="32" t="str">
        <f ca="true">+IF(OFFSET('Hygiene Data'!$E$13,0,10*ROW('Hygiene Data'!E175))="","",OFFSET('Hygiene Data'!$E$13,0,10*ROW('Hygiene Data'!E175)))</f>
        <v/>
      </c>
      <c r="DW181" s="32" t="str">
        <f ca="true">+IF(OFFSET('Hygiene Data'!$E$14,0,10*ROW('Hygiene Data'!E175))="","",OFFSET('Hygiene Data'!$E$14,0,10*ROW('Hygiene Data'!E175)))</f>
        <v/>
      </c>
      <c r="DX181" s="32" t="str">
        <f ca="true">+IF(OFFSET('Hygiene Data'!$F$12,0,10*ROW('Hygiene Data'!F175))="","",OFFSET('Hygiene Data'!$F$12,0,10*ROW('Hygiene Data'!F175)))</f>
        <v/>
      </c>
      <c r="DY181" s="32" t="str">
        <f ca="true">+IF(OFFSET('Hygiene Data'!$F$13,0,10*ROW('Hygiene Data'!F175))="","",OFFSET('Hygiene Data'!$F$13,0,10*ROW('Hygiene Data'!F175)))</f>
        <v/>
      </c>
      <c r="DZ181" s="32" t="str">
        <f ca="true">+IF(OFFSET('Hygiene Data'!$F$14,0,10*ROW('Hygiene Data'!F175))="","",OFFSET('Hygiene Data'!$F$14,0,10*ROW('Hygiene Data'!F175)))</f>
        <v/>
      </c>
      <c r="EA181" s="32" t="str">
        <f ca="true">+IF(OFFSET('Hygiene Data'!$G$12,0,10*ROW('Hygiene Data'!G175))="","",OFFSET('Hygiene Data'!$G$12,0,10*ROW('Hygiene Data'!G175)))</f>
        <v/>
      </c>
      <c r="EB181" s="32" t="str">
        <f ca="true">+IF(OFFSET('Hygiene Data'!$G$13,0,10*ROW('Hygiene Data'!G175))="","",OFFSET('Hygiene Data'!$G$13,0,10*ROW('Hygiene Data'!G175)))</f>
        <v/>
      </c>
      <c r="EC181" s="32" t="str">
        <f ca="true">+IF(OFFSET('Hygiene Data'!$G$14,0,10*ROW('Hygiene Data'!G175))="","",OFFSET('Hygiene Data'!$G$14,0,10*ROW('Hygiene Data'!G175)))</f>
        <v/>
      </c>
      <c r="ED181" s="32" t="str">
        <f ca="true">+IF(OFFSET('Hygiene Data'!$H$12,0,10*ROW('Hygiene Data'!H175))="","",OFFSET('Hygiene Data'!$H$12,0,10*ROW('Hygiene Data'!H175)))</f>
        <v/>
      </c>
      <c r="EE181" s="32" t="str">
        <f ca="true">+IF(OFFSET('Hygiene Data'!$H$13,0,10*ROW('Hygiene Data'!H175))="","",OFFSET('Hygiene Data'!$H$13,0,10*ROW('Hygiene Data'!H175)))</f>
        <v/>
      </c>
      <c r="EF181" s="32" t="str">
        <f ca="true">+IF(OFFSET('Hygiene Data'!$H$14,0,10*ROW('Hygiene Data'!H175))="","",OFFSET('Hygiene Data'!$H$14,0,10*ROW('Hygiene Data'!H175)))</f>
        <v/>
      </c>
    </row>
    <row r="182" x14ac:dyDescent="0.2">
      <c r="A182" s="55" t="str">
        <f ca="true">+IF(OFFSET('Water Data'!$B$1,0,10*ROW('Water Data'!B179))="","",OFFSET('Water Data'!$B$1,0,10*ROW('Water Data'!B179)))</f>
        <v/>
      </c>
      <c r="B182" s="55" t="str">
        <f ca="true">+IF(OFFSET('Water Data'!$A$3,0,10*ROW('Water Data'!A179))="","",OFFSET('Water Data'!$A$3,0,10*ROW('Water Data'!A179)))</f>
        <v/>
      </c>
      <c r="C182" s="55" t="str">
        <f ca="true">+IF(OFFSET('Water Data'!$C$3,0,10*ROW('Water Data'!C179))="","",OFFSET('Water Data'!$C$3,0,10*ROW('Water Data'!C179)))</f>
        <v/>
      </c>
      <c r="D182" s="243"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3"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3"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3"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3"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3"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3"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3"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3"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3"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3"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3"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3"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3"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3"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3"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3"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3"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4"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4"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4"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4"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4"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4"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4"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4"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4"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4"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4"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4"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4"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4"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4"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4"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4"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4"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4"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4"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4"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4"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4"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4"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4"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4"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4"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4"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4"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4"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5"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5"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5"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5"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5"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5"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5"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5"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5"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5"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5"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5"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5"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5"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5"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5"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5"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5"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2" t="str">
        <f ca="true">+IF(OFFSET('Water Data'!$C$28,0,10*ROW('Water Data'!C176))="","",OFFSET('Water Data'!$C$28,0,10*ROW('Water Data'!C176)))</f>
        <v/>
      </c>
      <c r="BT182" s="32" t="str">
        <f ca="true">+IF(OFFSET('Water Data'!$C$29,0,10*ROW('Water Data'!C176))="","",OFFSET('Water Data'!$C$29,0,10*ROW('Water Data'!C176)))</f>
        <v/>
      </c>
      <c r="BU182" s="32" t="str">
        <f ca="true">+IF(OFFSET('Water Data'!$C$30,0,10*ROW('Water Data'!C176))="","",OFFSET('Water Data'!$C$30,0,10*ROW('Water Data'!C176)))</f>
        <v/>
      </c>
      <c r="BV182" s="32" t="str">
        <f ca="true">+IF(OFFSET('Water Data'!$D$28,0,10*ROW('Water Data'!D176))="","",OFFSET('Water Data'!$D$28,0,10*ROW('Water Data'!D176)))</f>
        <v/>
      </c>
      <c r="BW182" s="32" t="str">
        <f ca="true">+IF(OFFSET('Water Data'!$D$29,0,10*ROW('Water Data'!D176))="","",OFFSET('Water Data'!$D$29,0,10*ROW('Water Data'!D176)))</f>
        <v/>
      </c>
      <c r="BX182" s="32" t="str">
        <f ca="true">+IF(OFFSET('Water Data'!$D$30,0,10*ROW('Water Data'!D176))="","",OFFSET('Water Data'!$D$30,0,10*ROW('Water Data'!D176)))</f>
        <v/>
      </c>
      <c r="BY182" s="32" t="str">
        <f ca="true">+IF(OFFSET('Water Data'!$E$28,0,10*ROW('Water Data'!E176))="","",OFFSET('Water Data'!$E$28,0,10*ROW('Water Data'!E176)))</f>
        <v/>
      </c>
      <c r="BZ182" s="32" t="str">
        <f ca="true">+IF(OFFSET('Water Data'!$E$29,0,10*ROW('Water Data'!E176))="","",OFFSET('Water Data'!$E$29,0,10*ROW('Water Data'!E176)))</f>
        <v/>
      </c>
      <c r="CA182" s="32" t="str">
        <f ca="true">+IF(OFFSET('Water Data'!$E$30,0,10*ROW('Water Data'!E176))="","",OFFSET('Water Data'!$E$30,0,10*ROW('Water Data'!E176)))</f>
        <v/>
      </c>
      <c r="CB182" s="32" t="str">
        <f ca="true">+IF(OFFSET('Water Data'!$F$28,0,10*ROW('Water Data'!F176))="","",OFFSET('Water Data'!$F$28,0,10*ROW('Water Data'!F176)))</f>
        <v/>
      </c>
      <c r="CC182" s="32" t="str">
        <f ca="true">+IF(OFFSET('Water Data'!$F$29,0,10*ROW('Water Data'!F176))="","",OFFSET('Water Data'!$F$29,0,10*ROW('Water Data'!F176)))</f>
        <v/>
      </c>
      <c r="CD182" s="32" t="str">
        <f ca="true">+IF(OFFSET('Water Data'!$F$30,0,10*ROW('Water Data'!F176))="","",OFFSET('Water Data'!$F$30,0,10*ROW('Water Data'!F176)))</f>
        <v/>
      </c>
      <c r="CE182" s="32" t="str">
        <f ca="true">+IF(OFFSET('Water Data'!$G$28,0,10*ROW('Water Data'!G176))="","",OFFSET('Water Data'!$G$28,0,10*ROW('Water Data'!G176)))</f>
        <v/>
      </c>
      <c r="CF182" s="32" t="str">
        <f ca="true">+IF(OFFSET('Water Data'!$G$29,0,10*ROW('Water Data'!G176))="","",OFFSET('Water Data'!$G$29,0,10*ROW('Water Data'!G176)))</f>
        <v/>
      </c>
      <c r="CG182" s="32" t="str">
        <f ca="true">+IF(OFFSET('Water Data'!$G$30,0,10*ROW('Water Data'!G176))="","",OFFSET('Water Data'!$G$30,0,10*ROW('Water Data'!G176)))</f>
        <v/>
      </c>
      <c r="CH182" s="32" t="str">
        <f ca="true">+IF(OFFSET('Water Data'!$H$28,0,10*ROW('Water Data'!H176))="","",OFFSET('Water Data'!$H$28,0,10*ROW('Water Data'!H176)))</f>
        <v/>
      </c>
      <c r="CI182" s="32" t="str">
        <f ca="true">+IF(OFFSET('Water Data'!$H$29,0,10*ROW('Water Data'!H176))="","",OFFSET('Water Data'!$H$29,0,10*ROW('Water Data'!H176)))</f>
        <v/>
      </c>
      <c r="CJ182" s="32" t="str">
        <f ca="true">+IF(OFFSET('Water Data'!$H$30,0,10*ROW('Water Data'!H176))="","",OFFSET('Water Data'!$H$30,0,10*ROW('Water Data'!H176)))</f>
        <v/>
      </c>
      <c r="CK182" s="32" t="str">
        <f ca="true">+IF(OFFSET('Sanitation Data'!$C$29,0,10*ROW('Sanitation Data'!C176))="","",OFFSET('Sanitation Data'!$C$29,0,10*ROW('Sanitation Data'!C176)))</f>
        <v/>
      </c>
      <c r="CL182" s="32" t="str">
        <f ca="true">+IF(OFFSET('Sanitation Data'!$C$30,0,10*ROW('Sanitation Data'!C176))="","",OFFSET('Sanitation Data'!$C$30,0,10*ROW('Sanitation Data'!C176)))</f>
        <v/>
      </c>
      <c r="CM182" s="32" t="str">
        <f ca="true">+IF(OFFSET('Sanitation Data'!$C$31,0,10*ROW('Sanitation Data'!C176))="","",OFFSET('Sanitation Data'!$C$31,0,10*ROW('Sanitation Data'!C176)))</f>
        <v/>
      </c>
      <c r="CN182" s="32" t="str">
        <f ca="true">+IF(OFFSET('Sanitation Data'!$C$32,0,10*ROW('Sanitation Data'!C176))="","",OFFSET('Sanitation Data'!$C$32,0,10*ROW('Sanitation Data'!C176)))</f>
        <v/>
      </c>
      <c r="CO182" s="32" t="str">
        <f ca="true">+IF(OFFSET('Sanitation Data'!$C$33,0,10*ROW('Sanitation Data'!C176))="","",OFFSET('Sanitation Data'!$C$33,0,10*ROW('Sanitation Data'!C176)))</f>
        <v/>
      </c>
      <c r="CP182" s="32" t="str">
        <f ca="true">+IF(OFFSET('Sanitation Data'!$D$29,0,10*ROW('Sanitation Data'!D176))="","",OFFSET('Sanitation Data'!$D$29,0,10*ROW('Sanitation Data'!D176)))</f>
        <v/>
      </c>
      <c r="CQ182" s="32" t="str">
        <f ca="true">+IF(OFFSET('Sanitation Data'!$D$30,0,10*ROW('Sanitation Data'!D176))="","",OFFSET('Sanitation Data'!$D$30,0,10*ROW('Sanitation Data'!D176)))</f>
        <v/>
      </c>
      <c r="CR182" s="32" t="str">
        <f ca="true">+IF(OFFSET('Sanitation Data'!$D$31,0,10*ROW('Sanitation Data'!D176))="","",OFFSET('Sanitation Data'!$D$31,0,10*ROW('Sanitation Data'!D176)))</f>
        <v/>
      </c>
      <c r="CS182" s="32" t="str">
        <f ca="true">+IF(OFFSET('Sanitation Data'!$D$32,0,10*ROW('Sanitation Data'!D176))="","",OFFSET('Sanitation Data'!$D$32,0,10*ROW('Sanitation Data'!D176)))</f>
        <v/>
      </c>
      <c r="CT182" s="32" t="str">
        <f ca="true">+IF(OFFSET('Sanitation Data'!$D$33,0,10*ROW('Sanitation Data'!D176))="","",OFFSET('Sanitation Data'!$D$33,0,10*ROW('Sanitation Data'!D176)))</f>
        <v/>
      </c>
      <c r="CU182" s="32" t="str">
        <f ca="true">+IF(OFFSET('Sanitation Data'!$E$29,0,10*ROW('Sanitation Data'!E176))="","",OFFSET('Sanitation Data'!$E$29,0,10*ROW('Sanitation Data'!E176)))</f>
        <v/>
      </c>
      <c r="CV182" s="32" t="str">
        <f ca="true">+IF(OFFSET('Sanitation Data'!$E$30,0,10*ROW('Sanitation Data'!E176))="","",OFFSET('Sanitation Data'!$E$30,0,10*ROW('Sanitation Data'!E176)))</f>
        <v/>
      </c>
      <c r="CW182" s="32" t="str">
        <f ca="true">+IF(OFFSET('Sanitation Data'!$E$31,0,10*ROW('Sanitation Data'!E176))="","",OFFSET('Sanitation Data'!$E$31,0,10*ROW('Sanitation Data'!E176)))</f>
        <v/>
      </c>
      <c r="CX182" s="32" t="str">
        <f ca="true">+IF(OFFSET('Sanitation Data'!$E$32,0,10*ROW('Sanitation Data'!E176))="","",OFFSET('Sanitation Data'!$E$32,0,10*ROW('Sanitation Data'!E176)))</f>
        <v/>
      </c>
      <c r="CY182" s="32" t="str">
        <f ca="true">+IF(OFFSET('Sanitation Data'!$E$33,0,10*ROW('Sanitation Data'!E176))="","",OFFSET('Sanitation Data'!$E$33,0,10*ROW('Sanitation Data'!E176)))</f>
        <v/>
      </c>
      <c r="CZ182" s="32" t="str">
        <f ca="true">+IF(OFFSET('Sanitation Data'!$F$29,0,10*ROW('Sanitation Data'!F176))="","",OFFSET('Sanitation Data'!$F$29,0,10*ROW('Sanitation Data'!F176)))</f>
        <v/>
      </c>
      <c r="DA182" s="32" t="str">
        <f ca="true">+IF(OFFSET('Sanitation Data'!$F$30,0,10*ROW('Sanitation Data'!F176))="","",OFFSET('Sanitation Data'!$F$30,0,10*ROW('Sanitation Data'!F176)))</f>
        <v/>
      </c>
      <c r="DB182" s="32" t="str">
        <f ca="true">+IF(OFFSET('Sanitation Data'!$F$31,0,10*ROW('Sanitation Data'!F176))="","",OFFSET('Sanitation Data'!$F$31,0,10*ROW('Sanitation Data'!F176)))</f>
        <v/>
      </c>
      <c r="DC182" s="32" t="str">
        <f ca="true">+IF(OFFSET('Sanitation Data'!$F$32,0,10*ROW('Sanitation Data'!F176))="","",OFFSET('Sanitation Data'!$F$32,0,10*ROW('Sanitation Data'!F176)))</f>
        <v/>
      </c>
      <c r="DD182" s="32" t="str">
        <f ca="true">+IF(OFFSET('Sanitation Data'!$F$33,0,10*ROW('Sanitation Data'!F176))="","",OFFSET('Sanitation Data'!$F$33,0,10*ROW('Sanitation Data'!F176)))</f>
        <v/>
      </c>
      <c r="DE182" s="32" t="str">
        <f ca="true">+IF(OFFSET('Sanitation Data'!$G$29,0,10*ROW('Sanitation Data'!G176))="","",OFFSET('Sanitation Data'!$G$29,0,10*ROW('Sanitation Data'!G176)))</f>
        <v/>
      </c>
      <c r="DF182" s="32" t="str">
        <f ca="true">+IF(OFFSET('Sanitation Data'!$G$30,0,10*ROW('Sanitation Data'!G176))="","",OFFSET('Sanitation Data'!$G$30,0,10*ROW('Sanitation Data'!G176)))</f>
        <v/>
      </c>
      <c r="DG182" s="32" t="str">
        <f ca="true">+IF(OFFSET('Sanitation Data'!$G$31,0,10*ROW('Sanitation Data'!G176))="","",OFFSET('Sanitation Data'!$G$31,0,10*ROW('Sanitation Data'!G176)))</f>
        <v/>
      </c>
      <c r="DH182" s="32" t="str">
        <f ca="true">+IF(OFFSET('Sanitation Data'!$G$32,0,10*ROW('Sanitation Data'!G176))="","",OFFSET('Sanitation Data'!$G$32,0,10*ROW('Sanitation Data'!G176)))</f>
        <v/>
      </c>
      <c r="DI182" s="32" t="str">
        <f ca="true">+IF(OFFSET('Sanitation Data'!$G$33,0,10*ROW('Sanitation Data'!G176))="","",OFFSET('Sanitation Data'!$G$33,0,10*ROW('Sanitation Data'!G176)))</f>
        <v/>
      </c>
      <c r="DJ182" s="32" t="str">
        <f ca="true">+IF(OFFSET('Sanitation Data'!$H$29,0,10*ROW('Sanitation Data'!H176))="","",OFFSET('Sanitation Data'!$H$29,0,10*ROW('Sanitation Data'!H176)))</f>
        <v/>
      </c>
      <c r="DK182" s="32" t="str">
        <f ca="true">+IF(OFFSET('Sanitation Data'!$H$30,0,10*ROW('Sanitation Data'!H176))="","",OFFSET('Sanitation Data'!$H$30,0,10*ROW('Sanitation Data'!H176)))</f>
        <v/>
      </c>
      <c r="DL182" s="32" t="str">
        <f ca="true">+IF(OFFSET('Sanitation Data'!$H$31,0,10*ROW('Sanitation Data'!H176))="","",OFFSET('Sanitation Data'!$H$31,0,10*ROW('Sanitation Data'!H176)))</f>
        <v/>
      </c>
      <c r="DM182" s="32" t="str">
        <f ca="true">+IF(OFFSET('Sanitation Data'!$H$32,0,10*ROW('Sanitation Data'!H176))="","",OFFSET('Sanitation Data'!$H$32,0,10*ROW('Sanitation Data'!H176)))</f>
        <v/>
      </c>
      <c r="DN182" s="32" t="str">
        <f ca="true">+IF(OFFSET('Sanitation Data'!$H$33,0,10*ROW('Sanitation Data'!H176))="","",OFFSET('Sanitation Data'!$H$33,0,10*ROW('Sanitation Data'!H176)))</f>
        <v/>
      </c>
      <c r="DO182" s="32" t="str">
        <f ca="true">+IF(OFFSET('Hygiene Data'!$C$12,0,10*ROW('Hygiene Data'!C176))="","",OFFSET('Hygiene Data'!$C$12,0,10*ROW('Hygiene Data'!C176)))</f>
        <v/>
      </c>
      <c r="DP182" s="32" t="str">
        <f ca="true">+IF(OFFSET('Hygiene Data'!$C$13,0,10*ROW('Hygiene Data'!C176))="","",OFFSET('Hygiene Data'!$C$13,0,10*ROW('Hygiene Data'!C176)))</f>
        <v/>
      </c>
      <c r="DQ182" s="32" t="str">
        <f ca="true">+IF(OFFSET('Hygiene Data'!$C$14,0,10*ROW('Hygiene Data'!C176))="","",OFFSET('Hygiene Data'!$C$14,0,10*ROW('Hygiene Data'!C176)))</f>
        <v/>
      </c>
      <c r="DR182" s="32" t="str">
        <f ca="true">+IF(OFFSET('Hygiene Data'!$D$12,0,10*ROW('Hygiene Data'!D176))="","",OFFSET('Hygiene Data'!$D$12,0,10*ROW('Hygiene Data'!D176)))</f>
        <v/>
      </c>
      <c r="DS182" s="32" t="str">
        <f ca="true">+IF(OFFSET('Hygiene Data'!$D$13,0,10*ROW('Hygiene Data'!D176))="","",OFFSET('Hygiene Data'!$D$13,0,10*ROW('Hygiene Data'!D176)))</f>
        <v/>
      </c>
      <c r="DT182" s="32" t="str">
        <f ca="true">+IF(OFFSET('Hygiene Data'!$D$14,0,10*ROW('Hygiene Data'!D176))="","",OFFSET('Hygiene Data'!$D$14,0,10*ROW('Hygiene Data'!D176)))</f>
        <v/>
      </c>
      <c r="DU182" s="32" t="str">
        <f ca="true">+IF(OFFSET('Hygiene Data'!$E$12,0,10*ROW('Hygiene Data'!E176))="","",OFFSET('Hygiene Data'!$E$12,0,10*ROW('Hygiene Data'!E176)))</f>
        <v/>
      </c>
      <c r="DV182" s="32" t="str">
        <f ca="true">+IF(OFFSET('Hygiene Data'!$E$13,0,10*ROW('Hygiene Data'!E176))="","",OFFSET('Hygiene Data'!$E$13,0,10*ROW('Hygiene Data'!E176)))</f>
        <v/>
      </c>
      <c r="DW182" s="32" t="str">
        <f ca="true">+IF(OFFSET('Hygiene Data'!$E$14,0,10*ROW('Hygiene Data'!E176))="","",OFFSET('Hygiene Data'!$E$14,0,10*ROW('Hygiene Data'!E176)))</f>
        <v/>
      </c>
      <c r="DX182" s="32" t="str">
        <f ca="true">+IF(OFFSET('Hygiene Data'!$F$12,0,10*ROW('Hygiene Data'!F176))="","",OFFSET('Hygiene Data'!$F$12,0,10*ROW('Hygiene Data'!F176)))</f>
        <v/>
      </c>
      <c r="DY182" s="32" t="str">
        <f ca="true">+IF(OFFSET('Hygiene Data'!$F$13,0,10*ROW('Hygiene Data'!F176))="","",OFFSET('Hygiene Data'!$F$13,0,10*ROW('Hygiene Data'!F176)))</f>
        <v/>
      </c>
      <c r="DZ182" s="32" t="str">
        <f ca="true">+IF(OFFSET('Hygiene Data'!$F$14,0,10*ROW('Hygiene Data'!F176))="","",OFFSET('Hygiene Data'!$F$14,0,10*ROW('Hygiene Data'!F176)))</f>
        <v/>
      </c>
      <c r="EA182" s="32" t="str">
        <f ca="true">+IF(OFFSET('Hygiene Data'!$G$12,0,10*ROW('Hygiene Data'!G176))="","",OFFSET('Hygiene Data'!$G$12,0,10*ROW('Hygiene Data'!G176)))</f>
        <v/>
      </c>
      <c r="EB182" s="32" t="str">
        <f ca="true">+IF(OFFSET('Hygiene Data'!$G$13,0,10*ROW('Hygiene Data'!G176))="","",OFFSET('Hygiene Data'!$G$13,0,10*ROW('Hygiene Data'!G176)))</f>
        <v/>
      </c>
      <c r="EC182" s="32" t="str">
        <f ca="true">+IF(OFFSET('Hygiene Data'!$G$14,0,10*ROW('Hygiene Data'!G176))="","",OFFSET('Hygiene Data'!$G$14,0,10*ROW('Hygiene Data'!G176)))</f>
        <v/>
      </c>
      <c r="ED182" s="32" t="str">
        <f ca="true">+IF(OFFSET('Hygiene Data'!$H$12,0,10*ROW('Hygiene Data'!H176))="","",OFFSET('Hygiene Data'!$H$12,0,10*ROW('Hygiene Data'!H176)))</f>
        <v/>
      </c>
      <c r="EE182" s="32" t="str">
        <f ca="true">+IF(OFFSET('Hygiene Data'!$H$13,0,10*ROW('Hygiene Data'!H176))="","",OFFSET('Hygiene Data'!$H$13,0,10*ROW('Hygiene Data'!H176)))</f>
        <v/>
      </c>
      <c r="EF182" s="32" t="str">
        <f ca="true">+IF(OFFSET('Hygiene Data'!$H$14,0,10*ROW('Hygiene Data'!H176))="","",OFFSET('Hygiene Data'!$H$14,0,10*ROW('Hygiene Data'!H176)))</f>
        <v/>
      </c>
    </row>
    <row r="183" x14ac:dyDescent="0.2">
      <c r="A183" s="55" t="str">
        <f ca="true">+IF(OFFSET('Water Data'!$B$1,0,10*ROW('Water Data'!B180))="","",OFFSET('Water Data'!$B$1,0,10*ROW('Water Data'!B180)))</f>
        <v/>
      </c>
      <c r="B183" s="55" t="str">
        <f ca="true">+IF(OFFSET('Water Data'!$A$3,0,10*ROW('Water Data'!A180))="","",OFFSET('Water Data'!$A$3,0,10*ROW('Water Data'!A180)))</f>
        <v/>
      </c>
      <c r="C183" s="55" t="str">
        <f ca="true">+IF(OFFSET('Water Data'!$C$3,0,10*ROW('Water Data'!C180))="","",OFFSET('Water Data'!$C$3,0,10*ROW('Water Data'!C180)))</f>
        <v/>
      </c>
      <c r="D183" s="243"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3"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3"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3"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3"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3"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3"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3"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3"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3"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3"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3"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3"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3"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3"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3"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3"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3"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4"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4"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4"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4"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4"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4"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4"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4"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4"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4"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4"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4"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4"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4"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4"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4"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4"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4"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4"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4"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4"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4"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4"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4"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4"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4"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4"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4"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4"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4"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5"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5"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5"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5"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5"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5"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5"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5"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5"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5"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5"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5"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5"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5"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5"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5"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5"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5"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2" t="str">
        <f ca="true">+IF(OFFSET('Water Data'!$C$28,0,10*ROW('Water Data'!C177))="","",OFFSET('Water Data'!$C$28,0,10*ROW('Water Data'!C177)))</f>
        <v/>
      </c>
      <c r="BT183" s="32" t="str">
        <f ca="true">+IF(OFFSET('Water Data'!$C$29,0,10*ROW('Water Data'!C177))="","",OFFSET('Water Data'!$C$29,0,10*ROW('Water Data'!C177)))</f>
        <v/>
      </c>
      <c r="BU183" s="32" t="str">
        <f ca="true">+IF(OFFSET('Water Data'!$C$30,0,10*ROW('Water Data'!C177))="","",OFFSET('Water Data'!$C$30,0,10*ROW('Water Data'!C177)))</f>
        <v/>
      </c>
      <c r="BV183" s="32" t="str">
        <f ca="true">+IF(OFFSET('Water Data'!$D$28,0,10*ROW('Water Data'!D177))="","",OFFSET('Water Data'!$D$28,0,10*ROW('Water Data'!D177)))</f>
        <v/>
      </c>
      <c r="BW183" s="32" t="str">
        <f ca="true">+IF(OFFSET('Water Data'!$D$29,0,10*ROW('Water Data'!D177))="","",OFFSET('Water Data'!$D$29,0,10*ROW('Water Data'!D177)))</f>
        <v/>
      </c>
      <c r="BX183" s="32" t="str">
        <f ca="true">+IF(OFFSET('Water Data'!$D$30,0,10*ROW('Water Data'!D177))="","",OFFSET('Water Data'!$D$30,0,10*ROW('Water Data'!D177)))</f>
        <v/>
      </c>
      <c r="BY183" s="32" t="str">
        <f ca="true">+IF(OFFSET('Water Data'!$E$28,0,10*ROW('Water Data'!E177))="","",OFFSET('Water Data'!$E$28,0,10*ROW('Water Data'!E177)))</f>
        <v/>
      </c>
      <c r="BZ183" s="32" t="str">
        <f ca="true">+IF(OFFSET('Water Data'!$E$29,0,10*ROW('Water Data'!E177))="","",OFFSET('Water Data'!$E$29,0,10*ROW('Water Data'!E177)))</f>
        <v/>
      </c>
      <c r="CA183" s="32" t="str">
        <f ca="true">+IF(OFFSET('Water Data'!$E$30,0,10*ROW('Water Data'!E177))="","",OFFSET('Water Data'!$E$30,0,10*ROW('Water Data'!E177)))</f>
        <v/>
      </c>
      <c r="CB183" s="32" t="str">
        <f ca="true">+IF(OFFSET('Water Data'!$F$28,0,10*ROW('Water Data'!F177))="","",OFFSET('Water Data'!$F$28,0,10*ROW('Water Data'!F177)))</f>
        <v/>
      </c>
      <c r="CC183" s="32" t="str">
        <f ca="true">+IF(OFFSET('Water Data'!$F$29,0,10*ROW('Water Data'!F177))="","",OFFSET('Water Data'!$F$29,0,10*ROW('Water Data'!F177)))</f>
        <v/>
      </c>
      <c r="CD183" s="32" t="str">
        <f ca="true">+IF(OFFSET('Water Data'!$F$30,0,10*ROW('Water Data'!F177))="","",OFFSET('Water Data'!$F$30,0,10*ROW('Water Data'!F177)))</f>
        <v/>
      </c>
      <c r="CE183" s="32" t="str">
        <f ca="true">+IF(OFFSET('Water Data'!$G$28,0,10*ROW('Water Data'!G177))="","",OFFSET('Water Data'!$G$28,0,10*ROW('Water Data'!G177)))</f>
        <v/>
      </c>
      <c r="CF183" s="32" t="str">
        <f ca="true">+IF(OFFSET('Water Data'!$G$29,0,10*ROW('Water Data'!G177))="","",OFFSET('Water Data'!$G$29,0,10*ROW('Water Data'!G177)))</f>
        <v/>
      </c>
      <c r="CG183" s="32" t="str">
        <f ca="true">+IF(OFFSET('Water Data'!$G$30,0,10*ROW('Water Data'!G177))="","",OFFSET('Water Data'!$G$30,0,10*ROW('Water Data'!G177)))</f>
        <v/>
      </c>
      <c r="CH183" s="32" t="str">
        <f ca="true">+IF(OFFSET('Water Data'!$H$28,0,10*ROW('Water Data'!H177))="","",OFFSET('Water Data'!$H$28,0,10*ROW('Water Data'!H177)))</f>
        <v/>
      </c>
      <c r="CI183" s="32" t="str">
        <f ca="true">+IF(OFFSET('Water Data'!$H$29,0,10*ROW('Water Data'!H177))="","",OFFSET('Water Data'!$H$29,0,10*ROW('Water Data'!H177)))</f>
        <v/>
      </c>
      <c r="CJ183" s="32" t="str">
        <f ca="true">+IF(OFFSET('Water Data'!$H$30,0,10*ROW('Water Data'!H177))="","",OFFSET('Water Data'!$H$30,0,10*ROW('Water Data'!H177)))</f>
        <v/>
      </c>
      <c r="CK183" s="32" t="str">
        <f ca="true">+IF(OFFSET('Sanitation Data'!$C$29,0,10*ROW('Sanitation Data'!C177))="","",OFFSET('Sanitation Data'!$C$29,0,10*ROW('Sanitation Data'!C177)))</f>
        <v/>
      </c>
      <c r="CL183" s="32" t="str">
        <f ca="true">+IF(OFFSET('Sanitation Data'!$C$30,0,10*ROW('Sanitation Data'!C177))="","",OFFSET('Sanitation Data'!$C$30,0,10*ROW('Sanitation Data'!C177)))</f>
        <v/>
      </c>
      <c r="CM183" s="32" t="str">
        <f ca="true">+IF(OFFSET('Sanitation Data'!$C$31,0,10*ROW('Sanitation Data'!C177))="","",OFFSET('Sanitation Data'!$C$31,0,10*ROW('Sanitation Data'!C177)))</f>
        <v/>
      </c>
      <c r="CN183" s="32" t="str">
        <f ca="true">+IF(OFFSET('Sanitation Data'!$C$32,0,10*ROW('Sanitation Data'!C177))="","",OFFSET('Sanitation Data'!$C$32,0,10*ROW('Sanitation Data'!C177)))</f>
        <v/>
      </c>
      <c r="CO183" s="32" t="str">
        <f ca="true">+IF(OFFSET('Sanitation Data'!$C$33,0,10*ROW('Sanitation Data'!C177))="","",OFFSET('Sanitation Data'!$C$33,0,10*ROW('Sanitation Data'!C177)))</f>
        <v/>
      </c>
      <c r="CP183" s="32" t="str">
        <f ca="true">+IF(OFFSET('Sanitation Data'!$D$29,0,10*ROW('Sanitation Data'!D177))="","",OFFSET('Sanitation Data'!$D$29,0,10*ROW('Sanitation Data'!D177)))</f>
        <v/>
      </c>
      <c r="CQ183" s="32" t="str">
        <f ca="true">+IF(OFFSET('Sanitation Data'!$D$30,0,10*ROW('Sanitation Data'!D177))="","",OFFSET('Sanitation Data'!$D$30,0,10*ROW('Sanitation Data'!D177)))</f>
        <v/>
      </c>
      <c r="CR183" s="32" t="str">
        <f ca="true">+IF(OFFSET('Sanitation Data'!$D$31,0,10*ROW('Sanitation Data'!D177))="","",OFFSET('Sanitation Data'!$D$31,0,10*ROW('Sanitation Data'!D177)))</f>
        <v/>
      </c>
      <c r="CS183" s="32" t="str">
        <f ca="true">+IF(OFFSET('Sanitation Data'!$D$32,0,10*ROW('Sanitation Data'!D177))="","",OFFSET('Sanitation Data'!$D$32,0,10*ROW('Sanitation Data'!D177)))</f>
        <v/>
      </c>
      <c r="CT183" s="32" t="str">
        <f ca="true">+IF(OFFSET('Sanitation Data'!$D$33,0,10*ROW('Sanitation Data'!D177))="","",OFFSET('Sanitation Data'!$D$33,0,10*ROW('Sanitation Data'!D177)))</f>
        <v/>
      </c>
      <c r="CU183" s="32" t="str">
        <f ca="true">+IF(OFFSET('Sanitation Data'!$E$29,0,10*ROW('Sanitation Data'!E177))="","",OFFSET('Sanitation Data'!$E$29,0,10*ROW('Sanitation Data'!E177)))</f>
        <v/>
      </c>
      <c r="CV183" s="32" t="str">
        <f ca="true">+IF(OFFSET('Sanitation Data'!$E$30,0,10*ROW('Sanitation Data'!E177))="","",OFFSET('Sanitation Data'!$E$30,0,10*ROW('Sanitation Data'!E177)))</f>
        <v/>
      </c>
      <c r="CW183" s="32" t="str">
        <f ca="true">+IF(OFFSET('Sanitation Data'!$E$31,0,10*ROW('Sanitation Data'!E177))="","",OFFSET('Sanitation Data'!$E$31,0,10*ROW('Sanitation Data'!E177)))</f>
        <v/>
      </c>
      <c r="CX183" s="32" t="str">
        <f ca="true">+IF(OFFSET('Sanitation Data'!$E$32,0,10*ROW('Sanitation Data'!E177))="","",OFFSET('Sanitation Data'!$E$32,0,10*ROW('Sanitation Data'!E177)))</f>
        <v/>
      </c>
      <c r="CY183" s="32" t="str">
        <f ca="true">+IF(OFFSET('Sanitation Data'!$E$33,0,10*ROW('Sanitation Data'!E177))="","",OFFSET('Sanitation Data'!$E$33,0,10*ROW('Sanitation Data'!E177)))</f>
        <v/>
      </c>
      <c r="CZ183" s="32" t="str">
        <f ca="true">+IF(OFFSET('Sanitation Data'!$F$29,0,10*ROW('Sanitation Data'!F177))="","",OFFSET('Sanitation Data'!$F$29,0,10*ROW('Sanitation Data'!F177)))</f>
        <v/>
      </c>
      <c r="DA183" s="32" t="str">
        <f ca="true">+IF(OFFSET('Sanitation Data'!$F$30,0,10*ROW('Sanitation Data'!F177))="","",OFFSET('Sanitation Data'!$F$30,0,10*ROW('Sanitation Data'!F177)))</f>
        <v/>
      </c>
      <c r="DB183" s="32" t="str">
        <f ca="true">+IF(OFFSET('Sanitation Data'!$F$31,0,10*ROW('Sanitation Data'!F177))="","",OFFSET('Sanitation Data'!$F$31,0,10*ROW('Sanitation Data'!F177)))</f>
        <v/>
      </c>
      <c r="DC183" s="32" t="str">
        <f ca="true">+IF(OFFSET('Sanitation Data'!$F$32,0,10*ROW('Sanitation Data'!F177))="","",OFFSET('Sanitation Data'!$F$32,0,10*ROW('Sanitation Data'!F177)))</f>
        <v/>
      </c>
      <c r="DD183" s="32" t="str">
        <f ca="true">+IF(OFFSET('Sanitation Data'!$F$33,0,10*ROW('Sanitation Data'!F177))="","",OFFSET('Sanitation Data'!$F$33,0,10*ROW('Sanitation Data'!F177)))</f>
        <v/>
      </c>
      <c r="DE183" s="32" t="str">
        <f ca="true">+IF(OFFSET('Sanitation Data'!$G$29,0,10*ROW('Sanitation Data'!G177))="","",OFFSET('Sanitation Data'!$G$29,0,10*ROW('Sanitation Data'!G177)))</f>
        <v/>
      </c>
      <c r="DF183" s="32" t="str">
        <f ca="true">+IF(OFFSET('Sanitation Data'!$G$30,0,10*ROW('Sanitation Data'!G177))="","",OFFSET('Sanitation Data'!$G$30,0,10*ROW('Sanitation Data'!G177)))</f>
        <v/>
      </c>
      <c r="DG183" s="32" t="str">
        <f ca="true">+IF(OFFSET('Sanitation Data'!$G$31,0,10*ROW('Sanitation Data'!G177))="","",OFFSET('Sanitation Data'!$G$31,0,10*ROW('Sanitation Data'!G177)))</f>
        <v/>
      </c>
      <c r="DH183" s="32" t="str">
        <f ca="true">+IF(OFFSET('Sanitation Data'!$G$32,0,10*ROW('Sanitation Data'!G177))="","",OFFSET('Sanitation Data'!$G$32,0,10*ROW('Sanitation Data'!G177)))</f>
        <v/>
      </c>
      <c r="DI183" s="32" t="str">
        <f ca="true">+IF(OFFSET('Sanitation Data'!$G$33,0,10*ROW('Sanitation Data'!G177))="","",OFFSET('Sanitation Data'!$G$33,0,10*ROW('Sanitation Data'!G177)))</f>
        <v/>
      </c>
      <c r="DJ183" s="32" t="str">
        <f ca="true">+IF(OFFSET('Sanitation Data'!$H$29,0,10*ROW('Sanitation Data'!H177))="","",OFFSET('Sanitation Data'!$H$29,0,10*ROW('Sanitation Data'!H177)))</f>
        <v/>
      </c>
      <c r="DK183" s="32" t="str">
        <f ca="true">+IF(OFFSET('Sanitation Data'!$H$30,0,10*ROW('Sanitation Data'!H177))="","",OFFSET('Sanitation Data'!$H$30,0,10*ROW('Sanitation Data'!H177)))</f>
        <v/>
      </c>
      <c r="DL183" s="32" t="str">
        <f ca="true">+IF(OFFSET('Sanitation Data'!$H$31,0,10*ROW('Sanitation Data'!H177))="","",OFFSET('Sanitation Data'!$H$31,0,10*ROW('Sanitation Data'!H177)))</f>
        <v/>
      </c>
      <c r="DM183" s="32" t="str">
        <f ca="true">+IF(OFFSET('Sanitation Data'!$H$32,0,10*ROW('Sanitation Data'!H177))="","",OFFSET('Sanitation Data'!$H$32,0,10*ROW('Sanitation Data'!H177)))</f>
        <v/>
      </c>
      <c r="DN183" s="32" t="str">
        <f ca="true">+IF(OFFSET('Sanitation Data'!$H$33,0,10*ROW('Sanitation Data'!H177))="","",OFFSET('Sanitation Data'!$H$33,0,10*ROW('Sanitation Data'!H177)))</f>
        <v/>
      </c>
      <c r="DO183" s="32" t="str">
        <f ca="true">+IF(OFFSET('Hygiene Data'!$C$12,0,10*ROW('Hygiene Data'!C177))="","",OFFSET('Hygiene Data'!$C$12,0,10*ROW('Hygiene Data'!C177)))</f>
        <v/>
      </c>
      <c r="DP183" s="32" t="str">
        <f ca="true">+IF(OFFSET('Hygiene Data'!$C$13,0,10*ROW('Hygiene Data'!C177))="","",OFFSET('Hygiene Data'!$C$13,0,10*ROW('Hygiene Data'!C177)))</f>
        <v/>
      </c>
      <c r="DQ183" s="32" t="str">
        <f ca="true">+IF(OFFSET('Hygiene Data'!$C$14,0,10*ROW('Hygiene Data'!C177))="","",OFFSET('Hygiene Data'!$C$14,0,10*ROW('Hygiene Data'!C177)))</f>
        <v/>
      </c>
      <c r="DR183" s="32" t="str">
        <f ca="true">+IF(OFFSET('Hygiene Data'!$D$12,0,10*ROW('Hygiene Data'!D177))="","",OFFSET('Hygiene Data'!$D$12,0,10*ROW('Hygiene Data'!D177)))</f>
        <v/>
      </c>
      <c r="DS183" s="32" t="str">
        <f ca="true">+IF(OFFSET('Hygiene Data'!$D$13,0,10*ROW('Hygiene Data'!D177))="","",OFFSET('Hygiene Data'!$D$13,0,10*ROW('Hygiene Data'!D177)))</f>
        <v/>
      </c>
      <c r="DT183" s="32" t="str">
        <f ca="true">+IF(OFFSET('Hygiene Data'!$D$14,0,10*ROW('Hygiene Data'!D177))="","",OFFSET('Hygiene Data'!$D$14,0,10*ROW('Hygiene Data'!D177)))</f>
        <v/>
      </c>
      <c r="DU183" s="32" t="str">
        <f ca="true">+IF(OFFSET('Hygiene Data'!$E$12,0,10*ROW('Hygiene Data'!E177))="","",OFFSET('Hygiene Data'!$E$12,0,10*ROW('Hygiene Data'!E177)))</f>
        <v/>
      </c>
      <c r="DV183" s="32" t="str">
        <f ca="true">+IF(OFFSET('Hygiene Data'!$E$13,0,10*ROW('Hygiene Data'!E177))="","",OFFSET('Hygiene Data'!$E$13,0,10*ROW('Hygiene Data'!E177)))</f>
        <v/>
      </c>
      <c r="DW183" s="32" t="str">
        <f ca="true">+IF(OFFSET('Hygiene Data'!$E$14,0,10*ROW('Hygiene Data'!E177))="","",OFFSET('Hygiene Data'!$E$14,0,10*ROW('Hygiene Data'!E177)))</f>
        <v/>
      </c>
      <c r="DX183" s="32" t="str">
        <f ca="true">+IF(OFFSET('Hygiene Data'!$F$12,0,10*ROW('Hygiene Data'!F177))="","",OFFSET('Hygiene Data'!$F$12,0,10*ROW('Hygiene Data'!F177)))</f>
        <v/>
      </c>
      <c r="DY183" s="32" t="str">
        <f ca="true">+IF(OFFSET('Hygiene Data'!$F$13,0,10*ROW('Hygiene Data'!F177))="","",OFFSET('Hygiene Data'!$F$13,0,10*ROW('Hygiene Data'!F177)))</f>
        <v/>
      </c>
      <c r="DZ183" s="32" t="str">
        <f ca="true">+IF(OFFSET('Hygiene Data'!$F$14,0,10*ROW('Hygiene Data'!F177))="","",OFFSET('Hygiene Data'!$F$14,0,10*ROW('Hygiene Data'!F177)))</f>
        <v/>
      </c>
      <c r="EA183" s="32" t="str">
        <f ca="true">+IF(OFFSET('Hygiene Data'!$G$12,0,10*ROW('Hygiene Data'!G177))="","",OFFSET('Hygiene Data'!$G$12,0,10*ROW('Hygiene Data'!G177)))</f>
        <v/>
      </c>
      <c r="EB183" s="32" t="str">
        <f ca="true">+IF(OFFSET('Hygiene Data'!$G$13,0,10*ROW('Hygiene Data'!G177))="","",OFFSET('Hygiene Data'!$G$13,0,10*ROW('Hygiene Data'!G177)))</f>
        <v/>
      </c>
      <c r="EC183" s="32" t="str">
        <f ca="true">+IF(OFFSET('Hygiene Data'!$G$14,0,10*ROW('Hygiene Data'!G177))="","",OFFSET('Hygiene Data'!$G$14,0,10*ROW('Hygiene Data'!G177)))</f>
        <v/>
      </c>
      <c r="ED183" s="32" t="str">
        <f ca="true">+IF(OFFSET('Hygiene Data'!$H$12,0,10*ROW('Hygiene Data'!H177))="","",OFFSET('Hygiene Data'!$H$12,0,10*ROW('Hygiene Data'!H177)))</f>
        <v/>
      </c>
      <c r="EE183" s="32" t="str">
        <f ca="true">+IF(OFFSET('Hygiene Data'!$H$13,0,10*ROW('Hygiene Data'!H177))="","",OFFSET('Hygiene Data'!$H$13,0,10*ROW('Hygiene Data'!H177)))</f>
        <v/>
      </c>
      <c r="EF183" s="32" t="str">
        <f ca="true">+IF(OFFSET('Hygiene Data'!$H$14,0,10*ROW('Hygiene Data'!H177))="","",OFFSET('Hygiene Data'!$H$14,0,10*ROW('Hygiene Data'!H177)))</f>
        <v/>
      </c>
    </row>
    <row r="184" x14ac:dyDescent="0.2">
      <c r="A184" s="55" t="str">
        <f ca="true">+IF(OFFSET('Water Data'!$B$1,0,10*ROW('Water Data'!B181))="","",OFFSET('Water Data'!$B$1,0,10*ROW('Water Data'!B181)))</f>
        <v/>
      </c>
      <c r="B184" s="55" t="str">
        <f ca="true">+IF(OFFSET('Water Data'!$A$3,0,10*ROW('Water Data'!A181))="","",OFFSET('Water Data'!$A$3,0,10*ROW('Water Data'!A181)))</f>
        <v/>
      </c>
      <c r="C184" s="55" t="str">
        <f ca="true">+IF(OFFSET('Water Data'!$C$3,0,10*ROW('Water Data'!C181))="","",OFFSET('Water Data'!$C$3,0,10*ROW('Water Data'!C181)))</f>
        <v/>
      </c>
      <c r="D184" s="243"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3"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3"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3"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3"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3"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3"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3"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3"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3"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3"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3"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3"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3"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3"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3"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3"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3"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4"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4"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4"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4"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4"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4"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4"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4"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4"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4"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4"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4"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4"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4"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4"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4"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4"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4"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4"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4"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4"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4"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4"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4"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4"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4"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4"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4"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4"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4"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5"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5"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5"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5"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5"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5"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5"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5"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5"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5"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5"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5"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5"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5"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5"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5"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5"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5"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2" t="str">
        <f ca="true">+IF(OFFSET('Water Data'!$C$28,0,10*ROW('Water Data'!C178))="","",OFFSET('Water Data'!$C$28,0,10*ROW('Water Data'!C178)))</f>
        <v/>
      </c>
      <c r="BT184" s="32" t="str">
        <f ca="true">+IF(OFFSET('Water Data'!$C$29,0,10*ROW('Water Data'!C178))="","",OFFSET('Water Data'!$C$29,0,10*ROW('Water Data'!C178)))</f>
        <v/>
      </c>
      <c r="BU184" s="32" t="str">
        <f ca="true">+IF(OFFSET('Water Data'!$C$30,0,10*ROW('Water Data'!C178))="","",OFFSET('Water Data'!$C$30,0,10*ROW('Water Data'!C178)))</f>
        <v/>
      </c>
      <c r="BV184" s="32" t="str">
        <f ca="true">+IF(OFFSET('Water Data'!$D$28,0,10*ROW('Water Data'!D178))="","",OFFSET('Water Data'!$D$28,0,10*ROW('Water Data'!D178)))</f>
        <v/>
      </c>
      <c r="BW184" s="32" t="str">
        <f ca="true">+IF(OFFSET('Water Data'!$D$29,0,10*ROW('Water Data'!D178))="","",OFFSET('Water Data'!$D$29,0,10*ROW('Water Data'!D178)))</f>
        <v/>
      </c>
      <c r="BX184" s="32" t="str">
        <f ca="true">+IF(OFFSET('Water Data'!$D$30,0,10*ROW('Water Data'!D178))="","",OFFSET('Water Data'!$D$30,0,10*ROW('Water Data'!D178)))</f>
        <v/>
      </c>
      <c r="BY184" s="32" t="str">
        <f ca="true">+IF(OFFSET('Water Data'!$E$28,0,10*ROW('Water Data'!E178))="","",OFFSET('Water Data'!$E$28,0,10*ROW('Water Data'!E178)))</f>
        <v/>
      </c>
      <c r="BZ184" s="32" t="str">
        <f ca="true">+IF(OFFSET('Water Data'!$E$29,0,10*ROW('Water Data'!E178))="","",OFFSET('Water Data'!$E$29,0,10*ROW('Water Data'!E178)))</f>
        <v/>
      </c>
      <c r="CA184" s="32" t="str">
        <f ca="true">+IF(OFFSET('Water Data'!$E$30,0,10*ROW('Water Data'!E178))="","",OFFSET('Water Data'!$E$30,0,10*ROW('Water Data'!E178)))</f>
        <v/>
      </c>
      <c r="CB184" s="32" t="str">
        <f ca="true">+IF(OFFSET('Water Data'!$F$28,0,10*ROW('Water Data'!F178))="","",OFFSET('Water Data'!$F$28,0,10*ROW('Water Data'!F178)))</f>
        <v/>
      </c>
      <c r="CC184" s="32" t="str">
        <f ca="true">+IF(OFFSET('Water Data'!$F$29,0,10*ROW('Water Data'!F178))="","",OFFSET('Water Data'!$F$29,0,10*ROW('Water Data'!F178)))</f>
        <v/>
      </c>
      <c r="CD184" s="32" t="str">
        <f ca="true">+IF(OFFSET('Water Data'!$F$30,0,10*ROW('Water Data'!F178))="","",OFFSET('Water Data'!$F$30,0,10*ROW('Water Data'!F178)))</f>
        <v/>
      </c>
      <c r="CE184" s="32" t="str">
        <f ca="true">+IF(OFFSET('Water Data'!$G$28,0,10*ROW('Water Data'!G178))="","",OFFSET('Water Data'!$G$28,0,10*ROW('Water Data'!G178)))</f>
        <v/>
      </c>
      <c r="CF184" s="32" t="str">
        <f ca="true">+IF(OFFSET('Water Data'!$G$29,0,10*ROW('Water Data'!G178))="","",OFFSET('Water Data'!$G$29,0,10*ROW('Water Data'!G178)))</f>
        <v/>
      </c>
      <c r="CG184" s="32" t="str">
        <f ca="true">+IF(OFFSET('Water Data'!$G$30,0,10*ROW('Water Data'!G178))="","",OFFSET('Water Data'!$G$30,0,10*ROW('Water Data'!G178)))</f>
        <v/>
      </c>
      <c r="CH184" s="32" t="str">
        <f ca="true">+IF(OFFSET('Water Data'!$H$28,0,10*ROW('Water Data'!H178))="","",OFFSET('Water Data'!$H$28,0,10*ROW('Water Data'!H178)))</f>
        <v/>
      </c>
      <c r="CI184" s="32" t="str">
        <f ca="true">+IF(OFFSET('Water Data'!$H$29,0,10*ROW('Water Data'!H178))="","",OFFSET('Water Data'!$H$29,0,10*ROW('Water Data'!H178)))</f>
        <v/>
      </c>
      <c r="CJ184" s="32" t="str">
        <f ca="true">+IF(OFFSET('Water Data'!$H$30,0,10*ROW('Water Data'!H178))="","",OFFSET('Water Data'!$H$30,0,10*ROW('Water Data'!H178)))</f>
        <v/>
      </c>
      <c r="CK184" s="32" t="str">
        <f ca="true">+IF(OFFSET('Sanitation Data'!$C$29,0,10*ROW('Sanitation Data'!C178))="","",OFFSET('Sanitation Data'!$C$29,0,10*ROW('Sanitation Data'!C178)))</f>
        <v/>
      </c>
      <c r="CL184" s="32" t="str">
        <f ca="true">+IF(OFFSET('Sanitation Data'!$C$30,0,10*ROW('Sanitation Data'!C178))="","",OFFSET('Sanitation Data'!$C$30,0,10*ROW('Sanitation Data'!C178)))</f>
        <v/>
      </c>
      <c r="CM184" s="32" t="str">
        <f ca="true">+IF(OFFSET('Sanitation Data'!$C$31,0,10*ROW('Sanitation Data'!C178))="","",OFFSET('Sanitation Data'!$C$31,0,10*ROW('Sanitation Data'!C178)))</f>
        <v/>
      </c>
      <c r="CN184" s="32" t="str">
        <f ca="true">+IF(OFFSET('Sanitation Data'!$C$32,0,10*ROW('Sanitation Data'!C178))="","",OFFSET('Sanitation Data'!$C$32,0,10*ROW('Sanitation Data'!C178)))</f>
        <v/>
      </c>
      <c r="CO184" s="32" t="str">
        <f ca="true">+IF(OFFSET('Sanitation Data'!$C$33,0,10*ROW('Sanitation Data'!C178))="","",OFFSET('Sanitation Data'!$C$33,0,10*ROW('Sanitation Data'!C178)))</f>
        <v/>
      </c>
      <c r="CP184" s="32" t="str">
        <f ca="true">+IF(OFFSET('Sanitation Data'!$D$29,0,10*ROW('Sanitation Data'!D178))="","",OFFSET('Sanitation Data'!$D$29,0,10*ROW('Sanitation Data'!D178)))</f>
        <v/>
      </c>
      <c r="CQ184" s="32" t="str">
        <f ca="true">+IF(OFFSET('Sanitation Data'!$D$30,0,10*ROW('Sanitation Data'!D178))="","",OFFSET('Sanitation Data'!$D$30,0,10*ROW('Sanitation Data'!D178)))</f>
        <v/>
      </c>
      <c r="CR184" s="32" t="str">
        <f ca="true">+IF(OFFSET('Sanitation Data'!$D$31,0,10*ROW('Sanitation Data'!D178))="","",OFFSET('Sanitation Data'!$D$31,0,10*ROW('Sanitation Data'!D178)))</f>
        <v/>
      </c>
      <c r="CS184" s="32" t="str">
        <f ca="true">+IF(OFFSET('Sanitation Data'!$D$32,0,10*ROW('Sanitation Data'!D178))="","",OFFSET('Sanitation Data'!$D$32,0,10*ROW('Sanitation Data'!D178)))</f>
        <v/>
      </c>
      <c r="CT184" s="32" t="str">
        <f ca="true">+IF(OFFSET('Sanitation Data'!$D$33,0,10*ROW('Sanitation Data'!D178))="","",OFFSET('Sanitation Data'!$D$33,0,10*ROW('Sanitation Data'!D178)))</f>
        <v/>
      </c>
      <c r="CU184" s="32" t="str">
        <f ca="true">+IF(OFFSET('Sanitation Data'!$E$29,0,10*ROW('Sanitation Data'!E178))="","",OFFSET('Sanitation Data'!$E$29,0,10*ROW('Sanitation Data'!E178)))</f>
        <v/>
      </c>
      <c r="CV184" s="32" t="str">
        <f ca="true">+IF(OFFSET('Sanitation Data'!$E$30,0,10*ROW('Sanitation Data'!E178))="","",OFFSET('Sanitation Data'!$E$30,0,10*ROW('Sanitation Data'!E178)))</f>
        <v/>
      </c>
      <c r="CW184" s="32" t="str">
        <f ca="true">+IF(OFFSET('Sanitation Data'!$E$31,0,10*ROW('Sanitation Data'!E178))="","",OFFSET('Sanitation Data'!$E$31,0,10*ROW('Sanitation Data'!E178)))</f>
        <v/>
      </c>
      <c r="CX184" s="32" t="str">
        <f ca="true">+IF(OFFSET('Sanitation Data'!$E$32,0,10*ROW('Sanitation Data'!E178))="","",OFFSET('Sanitation Data'!$E$32,0,10*ROW('Sanitation Data'!E178)))</f>
        <v/>
      </c>
      <c r="CY184" s="32" t="str">
        <f ca="true">+IF(OFFSET('Sanitation Data'!$E$33,0,10*ROW('Sanitation Data'!E178))="","",OFFSET('Sanitation Data'!$E$33,0,10*ROW('Sanitation Data'!E178)))</f>
        <v/>
      </c>
      <c r="CZ184" s="32" t="str">
        <f ca="true">+IF(OFFSET('Sanitation Data'!$F$29,0,10*ROW('Sanitation Data'!F178))="","",OFFSET('Sanitation Data'!$F$29,0,10*ROW('Sanitation Data'!F178)))</f>
        <v/>
      </c>
      <c r="DA184" s="32" t="str">
        <f ca="true">+IF(OFFSET('Sanitation Data'!$F$30,0,10*ROW('Sanitation Data'!F178))="","",OFFSET('Sanitation Data'!$F$30,0,10*ROW('Sanitation Data'!F178)))</f>
        <v/>
      </c>
      <c r="DB184" s="32" t="str">
        <f ca="true">+IF(OFFSET('Sanitation Data'!$F$31,0,10*ROW('Sanitation Data'!F178))="","",OFFSET('Sanitation Data'!$F$31,0,10*ROW('Sanitation Data'!F178)))</f>
        <v/>
      </c>
      <c r="DC184" s="32" t="str">
        <f ca="true">+IF(OFFSET('Sanitation Data'!$F$32,0,10*ROW('Sanitation Data'!F178))="","",OFFSET('Sanitation Data'!$F$32,0,10*ROW('Sanitation Data'!F178)))</f>
        <v/>
      </c>
      <c r="DD184" s="32" t="str">
        <f ca="true">+IF(OFFSET('Sanitation Data'!$F$33,0,10*ROW('Sanitation Data'!F178))="","",OFFSET('Sanitation Data'!$F$33,0,10*ROW('Sanitation Data'!F178)))</f>
        <v/>
      </c>
      <c r="DE184" s="32" t="str">
        <f ca="true">+IF(OFFSET('Sanitation Data'!$G$29,0,10*ROW('Sanitation Data'!G178))="","",OFFSET('Sanitation Data'!$G$29,0,10*ROW('Sanitation Data'!G178)))</f>
        <v/>
      </c>
      <c r="DF184" s="32" t="str">
        <f ca="true">+IF(OFFSET('Sanitation Data'!$G$30,0,10*ROW('Sanitation Data'!G178))="","",OFFSET('Sanitation Data'!$G$30,0,10*ROW('Sanitation Data'!G178)))</f>
        <v/>
      </c>
      <c r="DG184" s="32" t="str">
        <f ca="true">+IF(OFFSET('Sanitation Data'!$G$31,0,10*ROW('Sanitation Data'!G178))="","",OFFSET('Sanitation Data'!$G$31,0,10*ROW('Sanitation Data'!G178)))</f>
        <v/>
      </c>
      <c r="DH184" s="32" t="str">
        <f ca="true">+IF(OFFSET('Sanitation Data'!$G$32,0,10*ROW('Sanitation Data'!G178))="","",OFFSET('Sanitation Data'!$G$32,0,10*ROW('Sanitation Data'!G178)))</f>
        <v/>
      </c>
      <c r="DI184" s="32" t="str">
        <f ca="true">+IF(OFFSET('Sanitation Data'!$G$33,0,10*ROW('Sanitation Data'!G178))="","",OFFSET('Sanitation Data'!$G$33,0,10*ROW('Sanitation Data'!G178)))</f>
        <v/>
      </c>
      <c r="DJ184" s="32" t="str">
        <f ca="true">+IF(OFFSET('Sanitation Data'!$H$29,0,10*ROW('Sanitation Data'!H178))="","",OFFSET('Sanitation Data'!$H$29,0,10*ROW('Sanitation Data'!H178)))</f>
        <v/>
      </c>
      <c r="DK184" s="32" t="str">
        <f ca="true">+IF(OFFSET('Sanitation Data'!$H$30,0,10*ROW('Sanitation Data'!H178))="","",OFFSET('Sanitation Data'!$H$30,0,10*ROW('Sanitation Data'!H178)))</f>
        <v/>
      </c>
      <c r="DL184" s="32" t="str">
        <f ca="true">+IF(OFFSET('Sanitation Data'!$H$31,0,10*ROW('Sanitation Data'!H178))="","",OFFSET('Sanitation Data'!$H$31,0,10*ROW('Sanitation Data'!H178)))</f>
        <v/>
      </c>
      <c r="DM184" s="32" t="str">
        <f ca="true">+IF(OFFSET('Sanitation Data'!$H$32,0,10*ROW('Sanitation Data'!H178))="","",OFFSET('Sanitation Data'!$H$32,0,10*ROW('Sanitation Data'!H178)))</f>
        <v/>
      </c>
      <c r="DN184" s="32" t="str">
        <f ca="true">+IF(OFFSET('Sanitation Data'!$H$33,0,10*ROW('Sanitation Data'!H178))="","",OFFSET('Sanitation Data'!$H$33,0,10*ROW('Sanitation Data'!H178)))</f>
        <v/>
      </c>
      <c r="DO184" s="32" t="str">
        <f ca="true">+IF(OFFSET('Hygiene Data'!$C$12,0,10*ROW('Hygiene Data'!C178))="","",OFFSET('Hygiene Data'!$C$12,0,10*ROW('Hygiene Data'!C178)))</f>
        <v/>
      </c>
      <c r="DP184" s="32" t="str">
        <f ca="true">+IF(OFFSET('Hygiene Data'!$C$13,0,10*ROW('Hygiene Data'!C178))="","",OFFSET('Hygiene Data'!$C$13,0,10*ROW('Hygiene Data'!C178)))</f>
        <v/>
      </c>
      <c r="DQ184" s="32" t="str">
        <f ca="true">+IF(OFFSET('Hygiene Data'!$C$14,0,10*ROW('Hygiene Data'!C178))="","",OFFSET('Hygiene Data'!$C$14,0,10*ROW('Hygiene Data'!C178)))</f>
        <v/>
      </c>
      <c r="DR184" s="32" t="str">
        <f ca="true">+IF(OFFSET('Hygiene Data'!$D$12,0,10*ROW('Hygiene Data'!D178))="","",OFFSET('Hygiene Data'!$D$12,0,10*ROW('Hygiene Data'!D178)))</f>
        <v/>
      </c>
      <c r="DS184" s="32" t="str">
        <f ca="true">+IF(OFFSET('Hygiene Data'!$D$13,0,10*ROW('Hygiene Data'!D178))="","",OFFSET('Hygiene Data'!$D$13,0,10*ROW('Hygiene Data'!D178)))</f>
        <v/>
      </c>
      <c r="DT184" s="32" t="str">
        <f ca="true">+IF(OFFSET('Hygiene Data'!$D$14,0,10*ROW('Hygiene Data'!D178))="","",OFFSET('Hygiene Data'!$D$14,0,10*ROW('Hygiene Data'!D178)))</f>
        <v/>
      </c>
      <c r="DU184" s="32" t="str">
        <f ca="true">+IF(OFFSET('Hygiene Data'!$E$12,0,10*ROW('Hygiene Data'!E178))="","",OFFSET('Hygiene Data'!$E$12,0,10*ROW('Hygiene Data'!E178)))</f>
        <v/>
      </c>
      <c r="DV184" s="32" t="str">
        <f ca="true">+IF(OFFSET('Hygiene Data'!$E$13,0,10*ROW('Hygiene Data'!E178))="","",OFFSET('Hygiene Data'!$E$13,0,10*ROW('Hygiene Data'!E178)))</f>
        <v/>
      </c>
      <c r="DW184" s="32" t="str">
        <f ca="true">+IF(OFFSET('Hygiene Data'!$E$14,0,10*ROW('Hygiene Data'!E178))="","",OFFSET('Hygiene Data'!$E$14,0,10*ROW('Hygiene Data'!E178)))</f>
        <v/>
      </c>
      <c r="DX184" s="32" t="str">
        <f ca="true">+IF(OFFSET('Hygiene Data'!$F$12,0,10*ROW('Hygiene Data'!F178))="","",OFFSET('Hygiene Data'!$F$12,0,10*ROW('Hygiene Data'!F178)))</f>
        <v/>
      </c>
      <c r="DY184" s="32" t="str">
        <f ca="true">+IF(OFFSET('Hygiene Data'!$F$13,0,10*ROW('Hygiene Data'!F178))="","",OFFSET('Hygiene Data'!$F$13,0,10*ROW('Hygiene Data'!F178)))</f>
        <v/>
      </c>
      <c r="DZ184" s="32" t="str">
        <f ca="true">+IF(OFFSET('Hygiene Data'!$F$14,0,10*ROW('Hygiene Data'!F178))="","",OFFSET('Hygiene Data'!$F$14,0,10*ROW('Hygiene Data'!F178)))</f>
        <v/>
      </c>
      <c r="EA184" s="32" t="str">
        <f ca="true">+IF(OFFSET('Hygiene Data'!$G$12,0,10*ROW('Hygiene Data'!G178))="","",OFFSET('Hygiene Data'!$G$12,0,10*ROW('Hygiene Data'!G178)))</f>
        <v/>
      </c>
      <c r="EB184" s="32" t="str">
        <f ca="true">+IF(OFFSET('Hygiene Data'!$G$13,0,10*ROW('Hygiene Data'!G178))="","",OFFSET('Hygiene Data'!$G$13,0,10*ROW('Hygiene Data'!G178)))</f>
        <v/>
      </c>
      <c r="EC184" s="32" t="str">
        <f ca="true">+IF(OFFSET('Hygiene Data'!$G$14,0,10*ROW('Hygiene Data'!G178))="","",OFFSET('Hygiene Data'!$G$14,0,10*ROW('Hygiene Data'!G178)))</f>
        <v/>
      </c>
      <c r="ED184" s="32" t="str">
        <f ca="true">+IF(OFFSET('Hygiene Data'!$H$12,0,10*ROW('Hygiene Data'!H178))="","",OFFSET('Hygiene Data'!$H$12,0,10*ROW('Hygiene Data'!H178)))</f>
        <v/>
      </c>
      <c r="EE184" s="32" t="str">
        <f ca="true">+IF(OFFSET('Hygiene Data'!$H$13,0,10*ROW('Hygiene Data'!H178))="","",OFFSET('Hygiene Data'!$H$13,0,10*ROW('Hygiene Data'!H178)))</f>
        <v/>
      </c>
      <c r="EF184" s="32" t="str">
        <f ca="true">+IF(OFFSET('Hygiene Data'!$H$14,0,10*ROW('Hygiene Data'!H178))="","",OFFSET('Hygiene Data'!$H$14,0,10*ROW('Hygiene Data'!H178)))</f>
        <v/>
      </c>
    </row>
    <row r="185" x14ac:dyDescent="0.2">
      <c r="A185" s="55" t="str">
        <f ca="true">+IF(OFFSET('Water Data'!$B$1,0,10*ROW('Water Data'!B182))="","",OFFSET('Water Data'!$B$1,0,10*ROW('Water Data'!B182)))</f>
        <v/>
      </c>
      <c r="B185" s="55" t="str">
        <f ca="true">+IF(OFFSET('Water Data'!$A$3,0,10*ROW('Water Data'!A182))="","",OFFSET('Water Data'!$A$3,0,10*ROW('Water Data'!A182)))</f>
        <v/>
      </c>
      <c r="C185" s="55" t="str">
        <f ca="true">+IF(OFFSET('Water Data'!$C$3,0,10*ROW('Water Data'!C182))="","",OFFSET('Water Data'!$C$3,0,10*ROW('Water Data'!C182)))</f>
        <v/>
      </c>
      <c r="D185" s="243"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3"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3"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3"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3"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3"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3"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3"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3"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3"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3"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3"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3"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3"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3"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3"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3"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3"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4"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4"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4"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4"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4"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4"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4"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4"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4"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4"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4"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4"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4"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4"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4"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4"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4"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4"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4"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4"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4"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4"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4"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4"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4"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4"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4"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4"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4"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4"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5"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5"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5"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5"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5"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5"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5"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5"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5"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5"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5"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5"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5"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5"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5"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5"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5"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5"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2" t="str">
        <f ca="true">+IF(OFFSET('Water Data'!$C$28,0,10*ROW('Water Data'!C179))="","",OFFSET('Water Data'!$C$28,0,10*ROW('Water Data'!C179)))</f>
        <v/>
      </c>
      <c r="BT185" s="32" t="str">
        <f ca="true">+IF(OFFSET('Water Data'!$C$29,0,10*ROW('Water Data'!C179))="","",OFFSET('Water Data'!$C$29,0,10*ROW('Water Data'!C179)))</f>
        <v/>
      </c>
      <c r="BU185" s="32" t="str">
        <f ca="true">+IF(OFFSET('Water Data'!$C$30,0,10*ROW('Water Data'!C179))="","",OFFSET('Water Data'!$C$30,0,10*ROW('Water Data'!C179)))</f>
        <v/>
      </c>
      <c r="BV185" s="32" t="str">
        <f ca="true">+IF(OFFSET('Water Data'!$D$28,0,10*ROW('Water Data'!D179))="","",OFFSET('Water Data'!$D$28,0,10*ROW('Water Data'!D179)))</f>
        <v/>
      </c>
      <c r="BW185" s="32" t="str">
        <f ca="true">+IF(OFFSET('Water Data'!$D$29,0,10*ROW('Water Data'!D179))="","",OFFSET('Water Data'!$D$29,0,10*ROW('Water Data'!D179)))</f>
        <v/>
      </c>
      <c r="BX185" s="32" t="str">
        <f ca="true">+IF(OFFSET('Water Data'!$D$30,0,10*ROW('Water Data'!D179))="","",OFFSET('Water Data'!$D$30,0,10*ROW('Water Data'!D179)))</f>
        <v/>
      </c>
      <c r="BY185" s="32" t="str">
        <f ca="true">+IF(OFFSET('Water Data'!$E$28,0,10*ROW('Water Data'!E179))="","",OFFSET('Water Data'!$E$28,0,10*ROW('Water Data'!E179)))</f>
        <v/>
      </c>
      <c r="BZ185" s="32" t="str">
        <f ca="true">+IF(OFFSET('Water Data'!$E$29,0,10*ROW('Water Data'!E179))="","",OFFSET('Water Data'!$E$29,0,10*ROW('Water Data'!E179)))</f>
        <v/>
      </c>
      <c r="CA185" s="32" t="str">
        <f ca="true">+IF(OFFSET('Water Data'!$E$30,0,10*ROW('Water Data'!E179))="","",OFFSET('Water Data'!$E$30,0,10*ROW('Water Data'!E179)))</f>
        <v/>
      </c>
      <c r="CB185" s="32" t="str">
        <f ca="true">+IF(OFFSET('Water Data'!$F$28,0,10*ROW('Water Data'!F179))="","",OFFSET('Water Data'!$F$28,0,10*ROW('Water Data'!F179)))</f>
        <v/>
      </c>
      <c r="CC185" s="32" t="str">
        <f ca="true">+IF(OFFSET('Water Data'!$F$29,0,10*ROW('Water Data'!F179))="","",OFFSET('Water Data'!$F$29,0,10*ROW('Water Data'!F179)))</f>
        <v/>
      </c>
      <c r="CD185" s="32" t="str">
        <f ca="true">+IF(OFFSET('Water Data'!$F$30,0,10*ROW('Water Data'!F179))="","",OFFSET('Water Data'!$F$30,0,10*ROW('Water Data'!F179)))</f>
        <v/>
      </c>
      <c r="CE185" s="32" t="str">
        <f ca="true">+IF(OFFSET('Water Data'!$G$28,0,10*ROW('Water Data'!G179))="","",OFFSET('Water Data'!$G$28,0,10*ROW('Water Data'!G179)))</f>
        <v/>
      </c>
      <c r="CF185" s="32" t="str">
        <f ca="true">+IF(OFFSET('Water Data'!$G$29,0,10*ROW('Water Data'!G179))="","",OFFSET('Water Data'!$G$29,0,10*ROW('Water Data'!G179)))</f>
        <v/>
      </c>
      <c r="CG185" s="32" t="str">
        <f ca="true">+IF(OFFSET('Water Data'!$G$30,0,10*ROW('Water Data'!G179))="","",OFFSET('Water Data'!$G$30,0,10*ROW('Water Data'!G179)))</f>
        <v/>
      </c>
      <c r="CH185" s="32" t="str">
        <f ca="true">+IF(OFFSET('Water Data'!$H$28,0,10*ROW('Water Data'!H179))="","",OFFSET('Water Data'!$H$28,0,10*ROW('Water Data'!H179)))</f>
        <v/>
      </c>
      <c r="CI185" s="32" t="str">
        <f ca="true">+IF(OFFSET('Water Data'!$H$29,0,10*ROW('Water Data'!H179))="","",OFFSET('Water Data'!$H$29,0,10*ROW('Water Data'!H179)))</f>
        <v/>
      </c>
      <c r="CJ185" s="32" t="str">
        <f ca="true">+IF(OFFSET('Water Data'!$H$30,0,10*ROW('Water Data'!H179))="","",OFFSET('Water Data'!$H$30,0,10*ROW('Water Data'!H179)))</f>
        <v/>
      </c>
      <c r="CK185" s="32" t="str">
        <f ca="true">+IF(OFFSET('Sanitation Data'!$C$29,0,10*ROW('Sanitation Data'!C179))="","",OFFSET('Sanitation Data'!$C$29,0,10*ROW('Sanitation Data'!C179)))</f>
        <v/>
      </c>
      <c r="CL185" s="32" t="str">
        <f ca="true">+IF(OFFSET('Sanitation Data'!$C$30,0,10*ROW('Sanitation Data'!C179))="","",OFFSET('Sanitation Data'!$C$30,0,10*ROW('Sanitation Data'!C179)))</f>
        <v/>
      </c>
      <c r="CM185" s="32" t="str">
        <f ca="true">+IF(OFFSET('Sanitation Data'!$C$31,0,10*ROW('Sanitation Data'!C179))="","",OFFSET('Sanitation Data'!$C$31,0,10*ROW('Sanitation Data'!C179)))</f>
        <v/>
      </c>
      <c r="CN185" s="32" t="str">
        <f ca="true">+IF(OFFSET('Sanitation Data'!$C$32,0,10*ROW('Sanitation Data'!C179))="","",OFFSET('Sanitation Data'!$C$32,0,10*ROW('Sanitation Data'!C179)))</f>
        <v/>
      </c>
      <c r="CO185" s="32" t="str">
        <f ca="true">+IF(OFFSET('Sanitation Data'!$C$33,0,10*ROW('Sanitation Data'!C179))="","",OFFSET('Sanitation Data'!$C$33,0,10*ROW('Sanitation Data'!C179)))</f>
        <v/>
      </c>
      <c r="CP185" s="32" t="str">
        <f ca="true">+IF(OFFSET('Sanitation Data'!$D$29,0,10*ROW('Sanitation Data'!D179))="","",OFFSET('Sanitation Data'!$D$29,0,10*ROW('Sanitation Data'!D179)))</f>
        <v/>
      </c>
      <c r="CQ185" s="32" t="str">
        <f ca="true">+IF(OFFSET('Sanitation Data'!$D$30,0,10*ROW('Sanitation Data'!D179))="","",OFFSET('Sanitation Data'!$D$30,0,10*ROW('Sanitation Data'!D179)))</f>
        <v/>
      </c>
      <c r="CR185" s="32" t="str">
        <f ca="true">+IF(OFFSET('Sanitation Data'!$D$31,0,10*ROW('Sanitation Data'!D179))="","",OFFSET('Sanitation Data'!$D$31,0,10*ROW('Sanitation Data'!D179)))</f>
        <v/>
      </c>
      <c r="CS185" s="32" t="str">
        <f ca="true">+IF(OFFSET('Sanitation Data'!$D$32,0,10*ROW('Sanitation Data'!D179))="","",OFFSET('Sanitation Data'!$D$32,0,10*ROW('Sanitation Data'!D179)))</f>
        <v/>
      </c>
      <c r="CT185" s="32" t="str">
        <f ca="true">+IF(OFFSET('Sanitation Data'!$D$33,0,10*ROW('Sanitation Data'!D179))="","",OFFSET('Sanitation Data'!$D$33,0,10*ROW('Sanitation Data'!D179)))</f>
        <v/>
      </c>
      <c r="CU185" s="32" t="str">
        <f ca="true">+IF(OFFSET('Sanitation Data'!$E$29,0,10*ROW('Sanitation Data'!E179))="","",OFFSET('Sanitation Data'!$E$29,0,10*ROW('Sanitation Data'!E179)))</f>
        <v/>
      </c>
      <c r="CV185" s="32" t="str">
        <f ca="true">+IF(OFFSET('Sanitation Data'!$E$30,0,10*ROW('Sanitation Data'!E179))="","",OFFSET('Sanitation Data'!$E$30,0,10*ROW('Sanitation Data'!E179)))</f>
        <v/>
      </c>
      <c r="CW185" s="32" t="str">
        <f ca="true">+IF(OFFSET('Sanitation Data'!$E$31,0,10*ROW('Sanitation Data'!E179))="","",OFFSET('Sanitation Data'!$E$31,0,10*ROW('Sanitation Data'!E179)))</f>
        <v/>
      </c>
      <c r="CX185" s="32" t="str">
        <f ca="true">+IF(OFFSET('Sanitation Data'!$E$32,0,10*ROW('Sanitation Data'!E179))="","",OFFSET('Sanitation Data'!$E$32,0,10*ROW('Sanitation Data'!E179)))</f>
        <v/>
      </c>
      <c r="CY185" s="32" t="str">
        <f ca="true">+IF(OFFSET('Sanitation Data'!$E$33,0,10*ROW('Sanitation Data'!E179))="","",OFFSET('Sanitation Data'!$E$33,0,10*ROW('Sanitation Data'!E179)))</f>
        <v/>
      </c>
      <c r="CZ185" s="32" t="str">
        <f ca="true">+IF(OFFSET('Sanitation Data'!$F$29,0,10*ROW('Sanitation Data'!F179))="","",OFFSET('Sanitation Data'!$F$29,0,10*ROW('Sanitation Data'!F179)))</f>
        <v/>
      </c>
      <c r="DA185" s="32" t="str">
        <f ca="true">+IF(OFFSET('Sanitation Data'!$F$30,0,10*ROW('Sanitation Data'!F179))="","",OFFSET('Sanitation Data'!$F$30,0,10*ROW('Sanitation Data'!F179)))</f>
        <v/>
      </c>
      <c r="DB185" s="32" t="str">
        <f ca="true">+IF(OFFSET('Sanitation Data'!$F$31,0,10*ROW('Sanitation Data'!F179))="","",OFFSET('Sanitation Data'!$F$31,0,10*ROW('Sanitation Data'!F179)))</f>
        <v/>
      </c>
      <c r="DC185" s="32" t="str">
        <f ca="true">+IF(OFFSET('Sanitation Data'!$F$32,0,10*ROW('Sanitation Data'!F179))="","",OFFSET('Sanitation Data'!$F$32,0,10*ROW('Sanitation Data'!F179)))</f>
        <v/>
      </c>
      <c r="DD185" s="32" t="str">
        <f ca="true">+IF(OFFSET('Sanitation Data'!$F$33,0,10*ROW('Sanitation Data'!F179))="","",OFFSET('Sanitation Data'!$F$33,0,10*ROW('Sanitation Data'!F179)))</f>
        <v/>
      </c>
      <c r="DE185" s="32" t="str">
        <f ca="true">+IF(OFFSET('Sanitation Data'!$G$29,0,10*ROW('Sanitation Data'!G179))="","",OFFSET('Sanitation Data'!$G$29,0,10*ROW('Sanitation Data'!G179)))</f>
        <v/>
      </c>
      <c r="DF185" s="32" t="str">
        <f ca="true">+IF(OFFSET('Sanitation Data'!$G$30,0,10*ROW('Sanitation Data'!G179))="","",OFFSET('Sanitation Data'!$G$30,0,10*ROW('Sanitation Data'!G179)))</f>
        <v/>
      </c>
      <c r="DG185" s="32" t="str">
        <f ca="true">+IF(OFFSET('Sanitation Data'!$G$31,0,10*ROW('Sanitation Data'!G179))="","",OFFSET('Sanitation Data'!$G$31,0,10*ROW('Sanitation Data'!G179)))</f>
        <v/>
      </c>
      <c r="DH185" s="32" t="str">
        <f ca="true">+IF(OFFSET('Sanitation Data'!$G$32,0,10*ROW('Sanitation Data'!G179))="","",OFFSET('Sanitation Data'!$G$32,0,10*ROW('Sanitation Data'!G179)))</f>
        <v/>
      </c>
      <c r="DI185" s="32" t="str">
        <f ca="true">+IF(OFFSET('Sanitation Data'!$G$33,0,10*ROW('Sanitation Data'!G179))="","",OFFSET('Sanitation Data'!$G$33,0,10*ROW('Sanitation Data'!G179)))</f>
        <v/>
      </c>
      <c r="DJ185" s="32" t="str">
        <f ca="true">+IF(OFFSET('Sanitation Data'!$H$29,0,10*ROW('Sanitation Data'!H179))="","",OFFSET('Sanitation Data'!$H$29,0,10*ROW('Sanitation Data'!H179)))</f>
        <v/>
      </c>
      <c r="DK185" s="32" t="str">
        <f ca="true">+IF(OFFSET('Sanitation Data'!$H$30,0,10*ROW('Sanitation Data'!H179))="","",OFFSET('Sanitation Data'!$H$30,0,10*ROW('Sanitation Data'!H179)))</f>
        <v/>
      </c>
      <c r="DL185" s="32" t="str">
        <f ca="true">+IF(OFFSET('Sanitation Data'!$H$31,0,10*ROW('Sanitation Data'!H179))="","",OFFSET('Sanitation Data'!$H$31,0,10*ROW('Sanitation Data'!H179)))</f>
        <v/>
      </c>
      <c r="DM185" s="32" t="str">
        <f ca="true">+IF(OFFSET('Sanitation Data'!$H$32,0,10*ROW('Sanitation Data'!H179))="","",OFFSET('Sanitation Data'!$H$32,0,10*ROW('Sanitation Data'!H179)))</f>
        <v/>
      </c>
      <c r="DN185" s="32" t="str">
        <f ca="true">+IF(OFFSET('Sanitation Data'!$H$33,0,10*ROW('Sanitation Data'!H179))="","",OFFSET('Sanitation Data'!$H$33,0,10*ROW('Sanitation Data'!H179)))</f>
        <v/>
      </c>
      <c r="DO185" s="32" t="str">
        <f ca="true">+IF(OFFSET('Hygiene Data'!$C$12,0,10*ROW('Hygiene Data'!C179))="","",OFFSET('Hygiene Data'!$C$12,0,10*ROW('Hygiene Data'!C179)))</f>
        <v/>
      </c>
      <c r="DP185" s="32" t="str">
        <f ca="true">+IF(OFFSET('Hygiene Data'!$C$13,0,10*ROW('Hygiene Data'!C179))="","",OFFSET('Hygiene Data'!$C$13,0,10*ROW('Hygiene Data'!C179)))</f>
        <v/>
      </c>
      <c r="DQ185" s="32" t="str">
        <f ca="true">+IF(OFFSET('Hygiene Data'!$C$14,0,10*ROW('Hygiene Data'!C179))="","",OFFSET('Hygiene Data'!$C$14,0,10*ROW('Hygiene Data'!C179)))</f>
        <v/>
      </c>
      <c r="DR185" s="32" t="str">
        <f ca="true">+IF(OFFSET('Hygiene Data'!$D$12,0,10*ROW('Hygiene Data'!D179))="","",OFFSET('Hygiene Data'!$D$12,0,10*ROW('Hygiene Data'!D179)))</f>
        <v/>
      </c>
      <c r="DS185" s="32" t="str">
        <f ca="true">+IF(OFFSET('Hygiene Data'!$D$13,0,10*ROW('Hygiene Data'!D179))="","",OFFSET('Hygiene Data'!$D$13,0,10*ROW('Hygiene Data'!D179)))</f>
        <v/>
      </c>
      <c r="DT185" s="32" t="str">
        <f ca="true">+IF(OFFSET('Hygiene Data'!$D$14,0,10*ROW('Hygiene Data'!D179))="","",OFFSET('Hygiene Data'!$D$14,0,10*ROW('Hygiene Data'!D179)))</f>
        <v/>
      </c>
      <c r="DU185" s="32" t="str">
        <f ca="true">+IF(OFFSET('Hygiene Data'!$E$12,0,10*ROW('Hygiene Data'!E179))="","",OFFSET('Hygiene Data'!$E$12,0,10*ROW('Hygiene Data'!E179)))</f>
        <v/>
      </c>
      <c r="DV185" s="32" t="str">
        <f ca="true">+IF(OFFSET('Hygiene Data'!$E$13,0,10*ROW('Hygiene Data'!E179))="","",OFFSET('Hygiene Data'!$E$13,0,10*ROW('Hygiene Data'!E179)))</f>
        <v/>
      </c>
      <c r="DW185" s="32" t="str">
        <f ca="true">+IF(OFFSET('Hygiene Data'!$E$14,0,10*ROW('Hygiene Data'!E179))="","",OFFSET('Hygiene Data'!$E$14,0,10*ROW('Hygiene Data'!E179)))</f>
        <v/>
      </c>
      <c r="DX185" s="32" t="str">
        <f ca="true">+IF(OFFSET('Hygiene Data'!$F$12,0,10*ROW('Hygiene Data'!F179))="","",OFFSET('Hygiene Data'!$F$12,0,10*ROW('Hygiene Data'!F179)))</f>
        <v/>
      </c>
      <c r="DY185" s="32" t="str">
        <f ca="true">+IF(OFFSET('Hygiene Data'!$F$13,0,10*ROW('Hygiene Data'!F179))="","",OFFSET('Hygiene Data'!$F$13,0,10*ROW('Hygiene Data'!F179)))</f>
        <v/>
      </c>
      <c r="DZ185" s="32" t="str">
        <f ca="true">+IF(OFFSET('Hygiene Data'!$F$14,0,10*ROW('Hygiene Data'!F179))="","",OFFSET('Hygiene Data'!$F$14,0,10*ROW('Hygiene Data'!F179)))</f>
        <v/>
      </c>
      <c r="EA185" s="32" t="str">
        <f ca="true">+IF(OFFSET('Hygiene Data'!$G$12,0,10*ROW('Hygiene Data'!G179))="","",OFFSET('Hygiene Data'!$G$12,0,10*ROW('Hygiene Data'!G179)))</f>
        <v/>
      </c>
      <c r="EB185" s="32" t="str">
        <f ca="true">+IF(OFFSET('Hygiene Data'!$G$13,0,10*ROW('Hygiene Data'!G179))="","",OFFSET('Hygiene Data'!$G$13,0,10*ROW('Hygiene Data'!G179)))</f>
        <v/>
      </c>
      <c r="EC185" s="32" t="str">
        <f ca="true">+IF(OFFSET('Hygiene Data'!$G$14,0,10*ROW('Hygiene Data'!G179))="","",OFFSET('Hygiene Data'!$G$14,0,10*ROW('Hygiene Data'!G179)))</f>
        <v/>
      </c>
      <c r="ED185" s="32" t="str">
        <f ca="true">+IF(OFFSET('Hygiene Data'!$H$12,0,10*ROW('Hygiene Data'!H179))="","",OFFSET('Hygiene Data'!$H$12,0,10*ROW('Hygiene Data'!H179)))</f>
        <v/>
      </c>
      <c r="EE185" s="32" t="str">
        <f ca="true">+IF(OFFSET('Hygiene Data'!$H$13,0,10*ROW('Hygiene Data'!H179))="","",OFFSET('Hygiene Data'!$H$13,0,10*ROW('Hygiene Data'!H179)))</f>
        <v/>
      </c>
      <c r="EF185" s="32" t="str">
        <f ca="true">+IF(OFFSET('Hygiene Data'!$H$14,0,10*ROW('Hygiene Data'!H179))="","",OFFSET('Hygiene Data'!$H$14,0,10*ROW('Hygiene Data'!H179)))</f>
        <v/>
      </c>
    </row>
    <row r="186" x14ac:dyDescent="0.2">
      <c r="A186" s="55" t="str">
        <f ca="true">+IF(OFFSET('Water Data'!$B$1,0,10*ROW('Water Data'!B183))="","",OFFSET('Water Data'!$B$1,0,10*ROW('Water Data'!B183)))</f>
        <v/>
      </c>
      <c r="B186" s="55" t="str">
        <f ca="true">+IF(OFFSET('Water Data'!$A$3,0,10*ROW('Water Data'!A183))="","",OFFSET('Water Data'!$A$3,0,10*ROW('Water Data'!A183)))</f>
        <v/>
      </c>
      <c r="C186" s="55" t="str">
        <f ca="true">+IF(OFFSET('Water Data'!$C$3,0,10*ROW('Water Data'!C183))="","",OFFSET('Water Data'!$C$3,0,10*ROW('Water Data'!C183)))</f>
        <v/>
      </c>
      <c r="D186" s="243"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3"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3"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3"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3"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3"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3"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3"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3"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3"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3"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3"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3"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3"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3"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3"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3"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3"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4"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4"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4"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4"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4"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4"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4"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4"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4"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4"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4"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4"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4"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4"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4"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4"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4"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4"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4"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4"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4"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4"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4"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4"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4"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4"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4"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4"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4"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4"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5"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5"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5"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5"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5"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5"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5"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5"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5"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5"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5"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5"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5"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5"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5"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5"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5"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5"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2" t="str">
        <f ca="true">+IF(OFFSET('Water Data'!$C$28,0,10*ROW('Water Data'!C180))="","",OFFSET('Water Data'!$C$28,0,10*ROW('Water Data'!C180)))</f>
        <v/>
      </c>
      <c r="BT186" s="32" t="str">
        <f ca="true">+IF(OFFSET('Water Data'!$C$29,0,10*ROW('Water Data'!C180))="","",OFFSET('Water Data'!$C$29,0,10*ROW('Water Data'!C180)))</f>
        <v/>
      </c>
      <c r="BU186" s="32" t="str">
        <f ca="true">+IF(OFFSET('Water Data'!$C$30,0,10*ROW('Water Data'!C180))="","",OFFSET('Water Data'!$C$30,0,10*ROW('Water Data'!C180)))</f>
        <v/>
      </c>
      <c r="BV186" s="32" t="str">
        <f ca="true">+IF(OFFSET('Water Data'!$D$28,0,10*ROW('Water Data'!D180))="","",OFFSET('Water Data'!$D$28,0,10*ROW('Water Data'!D180)))</f>
        <v/>
      </c>
      <c r="BW186" s="32" t="str">
        <f ca="true">+IF(OFFSET('Water Data'!$D$29,0,10*ROW('Water Data'!D180))="","",OFFSET('Water Data'!$D$29,0,10*ROW('Water Data'!D180)))</f>
        <v/>
      </c>
      <c r="BX186" s="32" t="str">
        <f ca="true">+IF(OFFSET('Water Data'!$D$30,0,10*ROW('Water Data'!D180))="","",OFFSET('Water Data'!$D$30,0,10*ROW('Water Data'!D180)))</f>
        <v/>
      </c>
      <c r="BY186" s="32" t="str">
        <f ca="true">+IF(OFFSET('Water Data'!$E$28,0,10*ROW('Water Data'!E180))="","",OFFSET('Water Data'!$E$28,0,10*ROW('Water Data'!E180)))</f>
        <v/>
      </c>
      <c r="BZ186" s="32" t="str">
        <f ca="true">+IF(OFFSET('Water Data'!$E$29,0,10*ROW('Water Data'!E180))="","",OFFSET('Water Data'!$E$29,0,10*ROW('Water Data'!E180)))</f>
        <v/>
      </c>
      <c r="CA186" s="32" t="str">
        <f ca="true">+IF(OFFSET('Water Data'!$E$30,0,10*ROW('Water Data'!E180))="","",OFFSET('Water Data'!$E$30,0,10*ROW('Water Data'!E180)))</f>
        <v/>
      </c>
      <c r="CB186" s="32" t="str">
        <f ca="true">+IF(OFFSET('Water Data'!$F$28,0,10*ROW('Water Data'!F180))="","",OFFSET('Water Data'!$F$28,0,10*ROW('Water Data'!F180)))</f>
        <v/>
      </c>
      <c r="CC186" s="32" t="str">
        <f ca="true">+IF(OFFSET('Water Data'!$F$29,0,10*ROW('Water Data'!F180))="","",OFFSET('Water Data'!$F$29,0,10*ROW('Water Data'!F180)))</f>
        <v/>
      </c>
      <c r="CD186" s="32" t="str">
        <f ca="true">+IF(OFFSET('Water Data'!$F$30,0,10*ROW('Water Data'!F180))="","",OFFSET('Water Data'!$F$30,0,10*ROW('Water Data'!F180)))</f>
        <v/>
      </c>
      <c r="CE186" s="32" t="str">
        <f ca="true">+IF(OFFSET('Water Data'!$G$28,0,10*ROW('Water Data'!G180))="","",OFFSET('Water Data'!$G$28,0,10*ROW('Water Data'!G180)))</f>
        <v/>
      </c>
      <c r="CF186" s="32" t="str">
        <f ca="true">+IF(OFFSET('Water Data'!$G$29,0,10*ROW('Water Data'!G180))="","",OFFSET('Water Data'!$G$29,0,10*ROW('Water Data'!G180)))</f>
        <v/>
      </c>
      <c r="CG186" s="32" t="str">
        <f ca="true">+IF(OFFSET('Water Data'!$G$30,0,10*ROW('Water Data'!G180))="","",OFFSET('Water Data'!$G$30,0,10*ROW('Water Data'!G180)))</f>
        <v/>
      </c>
      <c r="CH186" s="32" t="str">
        <f ca="true">+IF(OFFSET('Water Data'!$H$28,0,10*ROW('Water Data'!H180))="","",OFFSET('Water Data'!$H$28,0,10*ROW('Water Data'!H180)))</f>
        <v/>
      </c>
      <c r="CI186" s="32" t="str">
        <f ca="true">+IF(OFFSET('Water Data'!$H$29,0,10*ROW('Water Data'!H180))="","",OFFSET('Water Data'!$H$29,0,10*ROW('Water Data'!H180)))</f>
        <v/>
      </c>
      <c r="CJ186" s="32" t="str">
        <f ca="true">+IF(OFFSET('Water Data'!$H$30,0,10*ROW('Water Data'!H180))="","",OFFSET('Water Data'!$H$30,0,10*ROW('Water Data'!H180)))</f>
        <v/>
      </c>
      <c r="CK186" s="32" t="str">
        <f ca="true">+IF(OFFSET('Sanitation Data'!$C$29,0,10*ROW('Sanitation Data'!C180))="","",OFFSET('Sanitation Data'!$C$29,0,10*ROW('Sanitation Data'!C180)))</f>
        <v/>
      </c>
      <c r="CL186" s="32" t="str">
        <f ca="true">+IF(OFFSET('Sanitation Data'!$C$30,0,10*ROW('Sanitation Data'!C180))="","",OFFSET('Sanitation Data'!$C$30,0,10*ROW('Sanitation Data'!C180)))</f>
        <v/>
      </c>
      <c r="CM186" s="32" t="str">
        <f ca="true">+IF(OFFSET('Sanitation Data'!$C$31,0,10*ROW('Sanitation Data'!C180))="","",OFFSET('Sanitation Data'!$C$31,0,10*ROW('Sanitation Data'!C180)))</f>
        <v/>
      </c>
      <c r="CN186" s="32" t="str">
        <f ca="true">+IF(OFFSET('Sanitation Data'!$C$32,0,10*ROW('Sanitation Data'!C180))="","",OFFSET('Sanitation Data'!$C$32,0,10*ROW('Sanitation Data'!C180)))</f>
        <v/>
      </c>
      <c r="CO186" s="32" t="str">
        <f ca="true">+IF(OFFSET('Sanitation Data'!$C$33,0,10*ROW('Sanitation Data'!C180))="","",OFFSET('Sanitation Data'!$C$33,0,10*ROW('Sanitation Data'!C180)))</f>
        <v/>
      </c>
      <c r="CP186" s="32" t="str">
        <f ca="true">+IF(OFFSET('Sanitation Data'!$D$29,0,10*ROW('Sanitation Data'!D180))="","",OFFSET('Sanitation Data'!$D$29,0,10*ROW('Sanitation Data'!D180)))</f>
        <v/>
      </c>
      <c r="CQ186" s="32" t="str">
        <f ca="true">+IF(OFFSET('Sanitation Data'!$D$30,0,10*ROW('Sanitation Data'!D180))="","",OFFSET('Sanitation Data'!$D$30,0,10*ROW('Sanitation Data'!D180)))</f>
        <v/>
      </c>
      <c r="CR186" s="32" t="str">
        <f ca="true">+IF(OFFSET('Sanitation Data'!$D$31,0,10*ROW('Sanitation Data'!D180))="","",OFFSET('Sanitation Data'!$D$31,0,10*ROW('Sanitation Data'!D180)))</f>
        <v/>
      </c>
      <c r="CS186" s="32" t="str">
        <f ca="true">+IF(OFFSET('Sanitation Data'!$D$32,0,10*ROW('Sanitation Data'!D180))="","",OFFSET('Sanitation Data'!$D$32,0,10*ROW('Sanitation Data'!D180)))</f>
        <v/>
      </c>
      <c r="CT186" s="32" t="str">
        <f ca="true">+IF(OFFSET('Sanitation Data'!$D$33,0,10*ROW('Sanitation Data'!D180))="","",OFFSET('Sanitation Data'!$D$33,0,10*ROW('Sanitation Data'!D180)))</f>
        <v/>
      </c>
      <c r="CU186" s="32" t="str">
        <f ca="true">+IF(OFFSET('Sanitation Data'!$E$29,0,10*ROW('Sanitation Data'!E180))="","",OFFSET('Sanitation Data'!$E$29,0,10*ROW('Sanitation Data'!E180)))</f>
        <v/>
      </c>
      <c r="CV186" s="32" t="str">
        <f ca="true">+IF(OFFSET('Sanitation Data'!$E$30,0,10*ROW('Sanitation Data'!E180))="","",OFFSET('Sanitation Data'!$E$30,0,10*ROW('Sanitation Data'!E180)))</f>
        <v/>
      </c>
      <c r="CW186" s="32" t="str">
        <f ca="true">+IF(OFFSET('Sanitation Data'!$E$31,0,10*ROW('Sanitation Data'!E180))="","",OFFSET('Sanitation Data'!$E$31,0,10*ROW('Sanitation Data'!E180)))</f>
        <v/>
      </c>
      <c r="CX186" s="32" t="str">
        <f ca="true">+IF(OFFSET('Sanitation Data'!$E$32,0,10*ROW('Sanitation Data'!E180))="","",OFFSET('Sanitation Data'!$E$32,0,10*ROW('Sanitation Data'!E180)))</f>
        <v/>
      </c>
      <c r="CY186" s="32" t="str">
        <f ca="true">+IF(OFFSET('Sanitation Data'!$E$33,0,10*ROW('Sanitation Data'!E180))="","",OFFSET('Sanitation Data'!$E$33,0,10*ROW('Sanitation Data'!E180)))</f>
        <v/>
      </c>
      <c r="CZ186" s="32" t="str">
        <f ca="true">+IF(OFFSET('Sanitation Data'!$F$29,0,10*ROW('Sanitation Data'!F180))="","",OFFSET('Sanitation Data'!$F$29,0,10*ROW('Sanitation Data'!F180)))</f>
        <v/>
      </c>
      <c r="DA186" s="32" t="str">
        <f ca="true">+IF(OFFSET('Sanitation Data'!$F$30,0,10*ROW('Sanitation Data'!F180))="","",OFFSET('Sanitation Data'!$F$30,0,10*ROW('Sanitation Data'!F180)))</f>
        <v/>
      </c>
      <c r="DB186" s="32" t="str">
        <f ca="true">+IF(OFFSET('Sanitation Data'!$F$31,0,10*ROW('Sanitation Data'!F180))="","",OFFSET('Sanitation Data'!$F$31,0,10*ROW('Sanitation Data'!F180)))</f>
        <v/>
      </c>
      <c r="DC186" s="32" t="str">
        <f ca="true">+IF(OFFSET('Sanitation Data'!$F$32,0,10*ROW('Sanitation Data'!F180))="","",OFFSET('Sanitation Data'!$F$32,0,10*ROW('Sanitation Data'!F180)))</f>
        <v/>
      </c>
      <c r="DD186" s="32" t="str">
        <f ca="true">+IF(OFFSET('Sanitation Data'!$F$33,0,10*ROW('Sanitation Data'!F180))="","",OFFSET('Sanitation Data'!$F$33,0,10*ROW('Sanitation Data'!F180)))</f>
        <v/>
      </c>
      <c r="DE186" s="32" t="str">
        <f ca="true">+IF(OFFSET('Sanitation Data'!$G$29,0,10*ROW('Sanitation Data'!G180))="","",OFFSET('Sanitation Data'!$G$29,0,10*ROW('Sanitation Data'!G180)))</f>
        <v/>
      </c>
      <c r="DF186" s="32" t="str">
        <f ca="true">+IF(OFFSET('Sanitation Data'!$G$30,0,10*ROW('Sanitation Data'!G180))="","",OFFSET('Sanitation Data'!$G$30,0,10*ROW('Sanitation Data'!G180)))</f>
        <v/>
      </c>
      <c r="DG186" s="32" t="str">
        <f ca="true">+IF(OFFSET('Sanitation Data'!$G$31,0,10*ROW('Sanitation Data'!G180))="","",OFFSET('Sanitation Data'!$G$31,0,10*ROW('Sanitation Data'!G180)))</f>
        <v/>
      </c>
      <c r="DH186" s="32" t="str">
        <f ca="true">+IF(OFFSET('Sanitation Data'!$G$32,0,10*ROW('Sanitation Data'!G180))="","",OFFSET('Sanitation Data'!$G$32,0,10*ROW('Sanitation Data'!G180)))</f>
        <v/>
      </c>
      <c r="DI186" s="32" t="str">
        <f ca="true">+IF(OFFSET('Sanitation Data'!$G$33,0,10*ROW('Sanitation Data'!G180))="","",OFFSET('Sanitation Data'!$G$33,0,10*ROW('Sanitation Data'!G180)))</f>
        <v/>
      </c>
      <c r="DJ186" s="32" t="str">
        <f ca="true">+IF(OFFSET('Sanitation Data'!$H$29,0,10*ROW('Sanitation Data'!H180))="","",OFFSET('Sanitation Data'!$H$29,0,10*ROW('Sanitation Data'!H180)))</f>
        <v/>
      </c>
      <c r="DK186" s="32" t="str">
        <f ca="true">+IF(OFFSET('Sanitation Data'!$H$30,0,10*ROW('Sanitation Data'!H180))="","",OFFSET('Sanitation Data'!$H$30,0,10*ROW('Sanitation Data'!H180)))</f>
        <v/>
      </c>
      <c r="DL186" s="32" t="str">
        <f ca="true">+IF(OFFSET('Sanitation Data'!$H$31,0,10*ROW('Sanitation Data'!H180))="","",OFFSET('Sanitation Data'!$H$31,0,10*ROW('Sanitation Data'!H180)))</f>
        <v/>
      </c>
      <c r="DM186" s="32" t="str">
        <f ca="true">+IF(OFFSET('Sanitation Data'!$H$32,0,10*ROW('Sanitation Data'!H180))="","",OFFSET('Sanitation Data'!$H$32,0,10*ROW('Sanitation Data'!H180)))</f>
        <v/>
      </c>
      <c r="DN186" s="32" t="str">
        <f ca="true">+IF(OFFSET('Sanitation Data'!$H$33,0,10*ROW('Sanitation Data'!H180))="","",OFFSET('Sanitation Data'!$H$33,0,10*ROW('Sanitation Data'!H180)))</f>
        <v/>
      </c>
      <c r="DO186" s="32" t="str">
        <f ca="true">+IF(OFFSET('Hygiene Data'!$C$12,0,10*ROW('Hygiene Data'!C180))="","",OFFSET('Hygiene Data'!$C$12,0,10*ROW('Hygiene Data'!C180)))</f>
        <v/>
      </c>
      <c r="DP186" s="32" t="str">
        <f ca="true">+IF(OFFSET('Hygiene Data'!$C$13,0,10*ROW('Hygiene Data'!C180))="","",OFFSET('Hygiene Data'!$C$13,0,10*ROW('Hygiene Data'!C180)))</f>
        <v/>
      </c>
      <c r="DQ186" s="32" t="str">
        <f ca="true">+IF(OFFSET('Hygiene Data'!$C$14,0,10*ROW('Hygiene Data'!C180))="","",OFFSET('Hygiene Data'!$C$14,0,10*ROW('Hygiene Data'!C180)))</f>
        <v/>
      </c>
      <c r="DR186" s="32" t="str">
        <f ca="true">+IF(OFFSET('Hygiene Data'!$D$12,0,10*ROW('Hygiene Data'!D180))="","",OFFSET('Hygiene Data'!$D$12,0,10*ROW('Hygiene Data'!D180)))</f>
        <v/>
      </c>
      <c r="DS186" s="32" t="str">
        <f ca="true">+IF(OFFSET('Hygiene Data'!$D$13,0,10*ROW('Hygiene Data'!D180))="","",OFFSET('Hygiene Data'!$D$13,0,10*ROW('Hygiene Data'!D180)))</f>
        <v/>
      </c>
      <c r="DT186" s="32" t="str">
        <f ca="true">+IF(OFFSET('Hygiene Data'!$D$14,0,10*ROW('Hygiene Data'!D180))="","",OFFSET('Hygiene Data'!$D$14,0,10*ROW('Hygiene Data'!D180)))</f>
        <v/>
      </c>
      <c r="DU186" s="32" t="str">
        <f ca="true">+IF(OFFSET('Hygiene Data'!$E$12,0,10*ROW('Hygiene Data'!E180))="","",OFFSET('Hygiene Data'!$E$12,0,10*ROW('Hygiene Data'!E180)))</f>
        <v/>
      </c>
      <c r="DV186" s="32" t="str">
        <f ca="true">+IF(OFFSET('Hygiene Data'!$E$13,0,10*ROW('Hygiene Data'!E180))="","",OFFSET('Hygiene Data'!$E$13,0,10*ROW('Hygiene Data'!E180)))</f>
        <v/>
      </c>
      <c r="DW186" s="32" t="str">
        <f ca="true">+IF(OFFSET('Hygiene Data'!$E$14,0,10*ROW('Hygiene Data'!E180))="","",OFFSET('Hygiene Data'!$E$14,0,10*ROW('Hygiene Data'!E180)))</f>
        <v/>
      </c>
      <c r="DX186" s="32" t="str">
        <f ca="true">+IF(OFFSET('Hygiene Data'!$F$12,0,10*ROW('Hygiene Data'!F180))="","",OFFSET('Hygiene Data'!$F$12,0,10*ROW('Hygiene Data'!F180)))</f>
        <v/>
      </c>
      <c r="DY186" s="32" t="str">
        <f ca="true">+IF(OFFSET('Hygiene Data'!$F$13,0,10*ROW('Hygiene Data'!F180))="","",OFFSET('Hygiene Data'!$F$13,0,10*ROW('Hygiene Data'!F180)))</f>
        <v/>
      </c>
      <c r="DZ186" s="32" t="str">
        <f ca="true">+IF(OFFSET('Hygiene Data'!$F$14,0,10*ROW('Hygiene Data'!F180))="","",OFFSET('Hygiene Data'!$F$14,0,10*ROW('Hygiene Data'!F180)))</f>
        <v/>
      </c>
      <c r="EA186" s="32" t="str">
        <f ca="true">+IF(OFFSET('Hygiene Data'!$G$12,0,10*ROW('Hygiene Data'!G180))="","",OFFSET('Hygiene Data'!$G$12,0,10*ROW('Hygiene Data'!G180)))</f>
        <v/>
      </c>
      <c r="EB186" s="32" t="str">
        <f ca="true">+IF(OFFSET('Hygiene Data'!$G$13,0,10*ROW('Hygiene Data'!G180))="","",OFFSET('Hygiene Data'!$G$13,0,10*ROW('Hygiene Data'!G180)))</f>
        <v/>
      </c>
      <c r="EC186" s="32" t="str">
        <f ca="true">+IF(OFFSET('Hygiene Data'!$G$14,0,10*ROW('Hygiene Data'!G180))="","",OFFSET('Hygiene Data'!$G$14,0,10*ROW('Hygiene Data'!G180)))</f>
        <v/>
      </c>
      <c r="ED186" s="32" t="str">
        <f ca="true">+IF(OFFSET('Hygiene Data'!$H$12,0,10*ROW('Hygiene Data'!H180))="","",OFFSET('Hygiene Data'!$H$12,0,10*ROW('Hygiene Data'!H180)))</f>
        <v/>
      </c>
      <c r="EE186" s="32" t="str">
        <f ca="true">+IF(OFFSET('Hygiene Data'!$H$13,0,10*ROW('Hygiene Data'!H180))="","",OFFSET('Hygiene Data'!$H$13,0,10*ROW('Hygiene Data'!H180)))</f>
        <v/>
      </c>
      <c r="EF186" s="32" t="str">
        <f ca="true">+IF(OFFSET('Hygiene Data'!$H$14,0,10*ROW('Hygiene Data'!H180))="","",OFFSET('Hygiene Data'!$H$14,0,10*ROW('Hygiene Data'!H180)))</f>
        <v/>
      </c>
    </row>
    <row r="187" x14ac:dyDescent="0.2">
      <c r="A187" s="55" t="str">
        <f ca="true">+IF(OFFSET('Water Data'!$B$1,0,10*ROW('Water Data'!B184))="","",OFFSET('Water Data'!$B$1,0,10*ROW('Water Data'!B184)))</f>
        <v/>
      </c>
      <c r="B187" s="55" t="str">
        <f ca="true">+IF(OFFSET('Water Data'!$A$3,0,10*ROW('Water Data'!A184))="","",OFFSET('Water Data'!$A$3,0,10*ROW('Water Data'!A184)))</f>
        <v/>
      </c>
      <c r="C187" s="55" t="str">
        <f ca="true">+IF(OFFSET('Water Data'!$C$3,0,10*ROW('Water Data'!C184))="","",OFFSET('Water Data'!$C$3,0,10*ROW('Water Data'!C184)))</f>
        <v/>
      </c>
      <c r="D187" s="243"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3"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3"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3"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3"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3"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3"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3"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3"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3"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3"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3"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3"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3"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3"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3"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3"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3"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4"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4"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4"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4"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4"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4"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4"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4"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4"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4"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4"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4"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4"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4"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4"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4"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4"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4"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4"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4"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4"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4"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4"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4"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4"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4"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4"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4"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4"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4"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5"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5"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5"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5"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5"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5"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5"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5"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5"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5"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5"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5"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5"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5"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5"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5"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5"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5"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2" t="str">
        <f ca="true">+IF(OFFSET('Water Data'!$C$28,0,10*ROW('Water Data'!C181))="","",OFFSET('Water Data'!$C$28,0,10*ROW('Water Data'!C181)))</f>
        <v/>
      </c>
      <c r="BT187" s="32" t="str">
        <f ca="true">+IF(OFFSET('Water Data'!$C$29,0,10*ROW('Water Data'!C181))="","",OFFSET('Water Data'!$C$29,0,10*ROW('Water Data'!C181)))</f>
        <v/>
      </c>
      <c r="BU187" s="32" t="str">
        <f ca="true">+IF(OFFSET('Water Data'!$C$30,0,10*ROW('Water Data'!C181))="","",OFFSET('Water Data'!$C$30,0,10*ROW('Water Data'!C181)))</f>
        <v/>
      </c>
      <c r="BV187" s="32" t="str">
        <f ca="true">+IF(OFFSET('Water Data'!$D$28,0,10*ROW('Water Data'!D181))="","",OFFSET('Water Data'!$D$28,0,10*ROW('Water Data'!D181)))</f>
        <v/>
      </c>
      <c r="BW187" s="32" t="str">
        <f ca="true">+IF(OFFSET('Water Data'!$D$29,0,10*ROW('Water Data'!D181))="","",OFFSET('Water Data'!$D$29,0,10*ROW('Water Data'!D181)))</f>
        <v/>
      </c>
      <c r="BX187" s="32" t="str">
        <f ca="true">+IF(OFFSET('Water Data'!$D$30,0,10*ROW('Water Data'!D181))="","",OFFSET('Water Data'!$D$30,0,10*ROW('Water Data'!D181)))</f>
        <v/>
      </c>
      <c r="BY187" s="32" t="str">
        <f ca="true">+IF(OFFSET('Water Data'!$E$28,0,10*ROW('Water Data'!E181))="","",OFFSET('Water Data'!$E$28,0,10*ROW('Water Data'!E181)))</f>
        <v/>
      </c>
      <c r="BZ187" s="32" t="str">
        <f ca="true">+IF(OFFSET('Water Data'!$E$29,0,10*ROW('Water Data'!E181))="","",OFFSET('Water Data'!$E$29,0,10*ROW('Water Data'!E181)))</f>
        <v/>
      </c>
      <c r="CA187" s="32" t="str">
        <f ca="true">+IF(OFFSET('Water Data'!$E$30,0,10*ROW('Water Data'!E181))="","",OFFSET('Water Data'!$E$30,0,10*ROW('Water Data'!E181)))</f>
        <v/>
      </c>
      <c r="CB187" s="32" t="str">
        <f ca="true">+IF(OFFSET('Water Data'!$F$28,0,10*ROW('Water Data'!F181))="","",OFFSET('Water Data'!$F$28,0,10*ROW('Water Data'!F181)))</f>
        <v/>
      </c>
      <c r="CC187" s="32" t="str">
        <f ca="true">+IF(OFFSET('Water Data'!$F$29,0,10*ROW('Water Data'!F181))="","",OFFSET('Water Data'!$F$29,0,10*ROW('Water Data'!F181)))</f>
        <v/>
      </c>
      <c r="CD187" s="32" t="str">
        <f ca="true">+IF(OFFSET('Water Data'!$F$30,0,10*ROW('Water Data'!F181))="","",OFFSET('Water Data'!$F$30,0,10*ROW('Water Data'!F181)))</f>
        <v/>
      </c>
      <c r="CE187" s="32" t="str">
        <f ca="true">+IF(OFFSET('Water Data'!$G$28,0,10*ROW('Water Data'!G181))="","",OFFSET('Water Data'!$G$28,0,10*ROW('Water Data'!G181)))</f>
        <v/>
      </c>
      <c r="CF187" s="32" t="str">
        <f ca="true">+IF(OFFSET('Water Data'!$G$29,0,10*ROW('Water Data'!G181))="","",OFFSET('Water Data'!$G$29,0,10*ROW('Water Data'!G181)))</f>
        <v/>
      </c>
      <c r="CG187" s="32" t="str">
        <f ca="true">+IF(OFFSET('Water Data'!$G$30,0,10*ROW('Water Data'!G181))="","",OFFSET('Water Data'!$G$30,0,10*ROW('Water Data'!G181)))</f>
        <v/>
      </c>
      <c r="CH187" s="32" t="str">
        <f ca="true">+IF(OFFSET('Water Data'!$H$28,0,10*ROW('Water Data'!H181))="","",OFFSET('Water Data'!$H$28,0,10*ROW('Water Data'!H181)))</f>
        <v/>
      </c>
      <c r="CI187" s="32" t="str">
        <f ca="true">+IF(OFFSET('Water Data'!$H$29,0,10*ROW('Water Data'!H181))="","",OFFSET('Water Data'!$H$29,0,10*ROW('Water Data'!H181)))</f>
        <v/>
      </c>
      <c r="CJ187" s="32" t="str">
        <f ca="true">+IF(OFFSET('Water Data'!$H$30,0,10*ROW('Water Data'!H181))="","",OFFSET('Water Data'!$H$30,0,10*ROW('Water Data'!H181)))</f>
        <v/>
      </c>
      <c r="CK187" s="32" t="str">
        <f ca="true">+IF(OFFSET('Sanitation Data'!$C$29,0,10*ROW('Sanitation Data'!C181))="","",OFFSET('Sanitation Data'!$C$29,0,10*ROW('Sanitation Data'!C181)))</f>
        <v/>
      </c>
      <c r="CL187" s="32" t="str">
        <f ca="true">+IF(OFFSET('Sanitation Data'!$C$30,0,10*ROW('Sanitation Data'!C181))="","",OFFSET('Sanitation Data'!$C$30,0,10*ROW('Sanitation Data'!C181)))</f>
        <v/>
      </c>
      <c r="CM187" s="32" t="str">
        <f ca="true">+IF(OFFSET('Sanitation Data'!$C$31,0,10*ROW('Sanitation Data'!C181))="","",OFFSET('Sanitation Data'!$C$31,0,10*ROW('Sanitation Data'!C181)))</f>
        <v/>
      </c>
      <c r="CN187" s="32" t="str">
        <f ca="true">+IF(OFFSET('Sanitation Data'!$C$32,0,10*ROW('Sanitation Data'!C181))="","",OFFSET('Sanitation Data'!$C$32,0,10*ROW('Sanitation Data'!C181)))</f>
        <v/>
      </c>
      <c r="CO187" s="32" t="str">
        <f ca="true">+IF(OFFSET('Sanitation Data'!$C$33,0,10*ROW('Sanitation Data'!C181))="","",OFFSET('Sanitation Data'!$C$33,0,10*ROW('Sanitation Data'!C181)))</f>
        <v/>
      </c>
      <c r="CP187" s="32" t="str">
        <f ca="true">+IF(OFFSET('Sanitation Data'!$D$29,0,10*ROW('Sanitation Data'!D181))="","",OFFSET('Sanitation Data'!$D$29,0,10*ROW('Sanitation Data'!D181)))</f>
        <v/>
      </c>
      <c r="CQ187" s="32" t="str">
        <f ca="true">+IF(OFFSET('Sanitation Data'!$D$30,0,10*ROW('Sanitation Data'!D181))="","",OFFSET('Sanitation Data'!$D$30,0,10*ROW('Sanitation Data'!D181)))</f>
        <v/>
      </c>
      <c r="CR187" s="32" t="str">
        <f ca="true">+IF(OFFSET('Sanitation Data'!$D$31,0,10*ROW('Sanitation Data'!D181))="","",OFFSET('Sanitation Data'!$D$31,0,10*ROW('Sanitation Data'!D181)))</f>
        <v/>
      </c>
      <c r="CS187" s="32" t="str">
        <f ca="true">+IF(OFFSET('Sanitation Data'!$D$32,0,10*ROW('Sanitation Data'!D181))="","",OFFSET('Sanitation Data'!$D$32,0,10*ROW('Sanitation Data'!D181)))</f>
        <v/>
      </c>
      <c r="CT187" s="32" t="str">
        <f ca="true">+IF(OFFSET('Sanitation Data'!$D$33,0,10*ROW('Sanitation Data'!D181))="","",OFFSET('Sanitation Data'!$D$33,0,10*ROW('Sanitation Data'!D181)))</f>
        <v/>
      </c>
      <c r="CU187" s="32" t="str">
        <f ca="true">+IF(OFFSET('Sanitation Data'!$E$29,0,10*ROW('Sanitation Data'!E181))="","",OFFSET('Sanitation Data'!$E$29,0,10*ROW('Sanitation Data'!E181)))</f>
        <v/>
      </c>
      <c r="CV187" s="32" t="str">
        <f ca="true">+IF(OFFSET('Sanitation Data'!$E$30,0,10*ROW('Sanitation Data'!E181))="","",OFFSET('Sanitation Data'!$E$30,0,10*ROW('Sanitation Data'!E181)))</f>
        <v/>
      </c>
      <c r="CW187" s="32" t="str">
        <f ca="true">+IF(OFFSET('Sanitation Data'!$E$31,0,10*ROW('Sanitation Data'!E181))="","",OFFSET('Sanitation Data'!$E$31,0,10*ROW('Sanitation Data'!E181)))</f>
        <v/>
      </c>
      <c r="CX187" s="32" t="str">
        <f ca="true">+IF(OFFSET('Sanitation Data'!$E$32,0,10*ROW('Sanitation Data'!E181))="","",OFFSET('Sanitation Data'!$E$32,0,10*ROW('Sanitation Data'!E181)))</f>
        <v/>
      </c>
      <c r="CY187" s="32" t="str">
        <f ca="true">+IF(OFFSET('Sanitation Data'!$E$33,0,10*ROW('Sanitation Data'!E181))="","",OFFSET('Sanitation Data'!$E$33,0,10*ROW('Sanitation Data'!E181)))</f>
        <v/>
      </c>
      <c r="CZ187" s="32" t="str">
        <f ca="true">+IF(OFFSET('Sanitation Data'!$F$29,0,10*ROW('Sanitation Data'!F181))="","",OFFSET('Sanitation Data'!$F$29,0,10*ROW('Sanitation Data'!F181)))</f>
        <v/>
      </c>
      <c r="DA187" s="32" t="str">
        <f ca="true">+IF(OFFSET('Sanitation Data'!$F$30,0,10*ROW('Sanitation Data'!F181))="","",OFFSET('Sanitation Data'!$F$30,0,10*ROW('Sanitation Data'!F181)))</f>
        <v/>
      </c>
      <c r="DB187" s="32" t="str">
        <f ca="true">+IF(OFFSET('Sanitation Data'!$F$31,0,10*ROW('Sanitation Data'!F181))="","",OFFSET('Sanitation Data'!$F$31,0,10*ROW('Sanitation Data'!F181)))</f>
        <v/>
      </c>
      <c r="DC187" s="32" t="str">
        <f ca="true">+IF(OFFSET('Sanitation Data'!$F$32,0,10*ROW('Sanitation Data'!F181))="","",OFFSET('Sanitation Data'!$F$32,0,10*ROW('Sanitation Data'!F181)))</f>
        <v/>
      </c>
      <c r="DD187" s="32" t="str">
        <f ca="true">+IF(OFFSET('Sanitation Data'!$F$33,0,10*ROW('Sanitation Data'!F181))="","",OFFSET('Sanitation Data'!$F$33,0,10*ROW('Sanitation Data'!F181)))</f>
        <v/>
      </c>
      <c r="DE187" s="32" t="str">
        <f ca="true">+IF(OFFSET('Sanitation Data'!$G$29,0,10*ROW('Sanitation Data'!G181))="","",OFFSET('Sanitation Data'!$G$29,0,10*ROW('Sanitation Data'!G181)))</f>
        <v/>
      </c>
      <c r="DF187" s="32" t="str">
        <f ca="true">+IF(OFFSET('Sanitation Data'!$G$30,0,10*ROW('Sanitation Data'!G181))="","",OFFSET('Sanitation Data'!$G$30,0,10*ROW('Sanitation Data'!G181)))</f>
        <v/>
      </c>
      <c r="DG187" s="32" t="str">
        <f ca="true">+IF(OFFSET('Sanitation Data'!$G$31,0,10*ROW('Sanitation Data'!G181))="","",OFFSET('Sanitation Data'!$G$31,0,10*ROW('Sanitation Data'!G181)))</f>
        <v/>
      </c>
      <c r="DH187" s="32" t="str">
        <f ca="true">+IF(OFFSET('Sanitation Data'!$G$32,0,10*ROW('Sanitation Data'!G181))="","",OFFSET('Sanitation Data'!$G$32,0,10*ROW('Sanitation Data'!G181)))</f>
        <v/>
      </c>
      <c r="DI187" s="32" t="str">
        <f ca="true">+IF(OFFSET('Sanitation Data'!$G$33,0,10*ROW('Sanitation Data'!G181))="","",OFFSET('Sanitation Data'!$G$33,0,10*ROW('Sanitation Data'!G181)))</f>
        <v/>
      </c>
      <c r="DJ187" s="32" t="str">
        <f ca="true">+IF(OFFSET('Sanitation Data'!$H$29,0,10*ROW('Sanitation Data'!H181))="","",OFFSET('Sanitation Data'!$H$29,0,10*ROW('Sanitation Data'!H181)))</f>
        <v/>
      </c>
      <c r="DK187" s="32" t="str">
        <f ca="true">+IF(OFFSET('Sanitation Data'!$H$30,0,10*ROW('Sanitation Data'!H181))="","",OFFSET('Sanitation Data'!$H$30,0,10*ROW('Sanitation Data'!H181)))</f>
        <v/>
      </c>
      <c r="DL187" s="32" t="str">
        <f ca="true">+IF(OFFSET('Sanitation Data'!$H$31,0,10*ROW('Sanitation Data'!H181))="","",OFFSET('Sanitation Data'!$H$31,0,10*ROW('Sanitation Data'!H181)))</f>
        <v/>
      </c>
      <c r="DM187" s="32" t="str">
        <f ca="true">+IF(OFFSET('Sanitation Data'!$H$32,0,10*ROW('Sanitation Data'!H181))="","",OFFSET('Sanitation Data'!$H$32,0,10*ROW('Sanitation Data'!H181)))</f>
        <v/>
      </c>
      <c r="DN187" s="32" t="str">
        <f ca="true">+IF(OFFSET('Sanitation Data'!$H$33,0,10*ROW('Sanitation Data'!H181))="","",OFFSET('Sanitation Data'!$H$33,0,10*ROW('Sanitation Data'!H181)))</f>
        <v/>
      </c>
      <c r="DO187" s="32" t="str">
        <f ca="true">+IF(OFFSET('Hygiene Data'!$C$12,0,10*ROW('Hygiene Data'!C181))="","",OFFSET('Hygiene Data'!$C$12,0,10*ROW('Hygiene Data'!C181)))</f>
        <v/>
      </c>
      <c r="DP187" s="32" t="str">
        <f ca="true">+IF(OFFSET('Hygiene Data'!$C$13,0,10*ROW('Hygiene Data'!C181))="","",OFFSET('Hygiene Data'!$C$13,0,10*ROW('Hygiene Data'!C181)))</f>
        <v/>
      </c>
      <c r="DQ187" s="32" t="str">
        <f ca="true">+IF(OFFSET('Hygiene Data'!$C$14,0,10*ROW('Hygiene Data'!C181))="","",OFFSET('Hygiene Data'!$C$14,0,10*ROW('Hygiene Data'!C181)))</f>
        <v/>
      </c>
      <c r="DR187" s="32" t="str">
        <f ca="true">+IF(OFFSET('Hygiene Data'!$D$12,0,10*ROW('Hygiene Data'!D181))="","",OFFSET('Hygiene Data'!$D$12,0,10*ROW('Hygiene Data'!D181)))</f>
        <v/>
      </c>
      <c r="DS187" s="32" t="str">
        <f ca="true">+IF(OFFSET('Hygiene Data'!$D$13,0,10*ROW('Hygiene Data'!D181))="","",OFFSET('Hygiene Data'!$D$13,0,10*ROW('Hygiene Data'!D181)))</f>
        <v/>
      </c>
      <c r="DT187" s="32" t="str">
        <f ca="true">+IF(OFFSET('Hygiene Data'!$D$14,0,10*ROW('Hygiene Data'!D181))="","",OFFSET('Hygiene Data'!$D$14,0,10*ROW('Hygiene Data'!D181)))</f>
        <v/>
      </c>
      <c r="DU187" s="32" t="str">
        <f ca="true">+IF(OFFSET('Hygiene Data'!$E$12,0,10*ROW('Hygiene Data'!E181))="","",OFFSET('Hygiene Data'!$E$12,0,10*ROW('Hygiene Data'!E181)))</f>
        <v/>
      </c>
      <c r="DV187" s="32" t="str">
        <f ca="true">+IF(OFFSET('Hygiene Data'!$E$13,0,10*ROW('Hygiene Data'!E181))="","",OFFSET('Hygiene Data'!$E$13,0,10*ROW('Hygiene Data'!E181)))</f>
        <v/>
      </c>
      <c r="DW187" s="32" t="str">
        <f ca="true">+IF(OFFSET('Hygiene Data'!$E$14,0,10*ROW('Hygiene Data'!E181))="","",OFFSET('Hygiene Data'!$E$14,0,10*ROW('Hygiene Data'!E181)))</f>
        <v/>
      </c>
      <c r="DX187" s="32" t="str">
        <f ca="true">+IF(OFFSET('Hygiene Data'!$F$12,0,10*ROW('Hygiene Data'!F181))="","",OFFSET('Hygiene Data'!$F$12,0,10*ROW('Hygiene Data'!F181)))</f>
        <v/>
      </c>
      <c r="DY187" s="32" t="str">
        <f ca="true">+IF(OFFSET('Hygiene Data'!$F$13,0,10*ROW('Hygiene Data'!F181))="","",OFFSET('Hygiene Data'!$F$13,0,10*ROW('Hygiene Data'!F181)))</f>
        <v/>
      </c>
      <c r="DZ187" s="32" t="str">
        <f ca="true">+IF(OFFSET('Hygiene Data'!$F$14,0,10*ROW('Hygiene Data'!F181))="","",OFFSET('Hygiene Data'!$F$14,0,10*ROW('Hygiene Data'!F181)))</f>
        <v/>
      </c>
      <c r="EA187" s="32" t="str">
        <f ca="true">+IF(OFFSET('Hygiene Data'!$G$12,0,10*ROW('Hygiene Data'!G181))="","",OFFSET('Hygiene Data'!$G$12,0,10*ROW('Hygiene Data'!G181)))</f>
        <v/>
      </c>
      <c r="EB187" s="32" t="str">
        <f ca="true">+IF(OFFSET('Hygiene Data'!$G$13,0,10*ROW('Hygiene Data'!G181))="","",OFFSET('Hygiene Data'!$G$13,0,10*ROW('Hygiene Data'!G181)))</f>
        <v/>
      </c>
      <c r="EC187" s="32" t="str">
        <f ca="true">+IF(OFFSET('Hygiene Data'!$G$14,0,10*ROW('Hygiene Data'!G181))="","",OFFSET('Hygiene Data'!$G$14,0,10*ROW('Hygiene Data'!G181)))</f>
        <v/>
      </c>
      <c r="ED187" s="32" t="str">
        <f ca="true">+IF(OFFSET('Hygiene Data'!$H$12,0,10*ROW('Hygiene Data'!H181))="","",OFFSET('Hygiene Data'!$H$12,0,10*ROW('Hygiene Data'!H181)))</f>
        <v/>
      </c>
      <c r="EE187" s="32" t="str">
        <f ca="true">+IF(OFFSET('Hygiene Data'!$H$13,0,10*ROW('Hygiene Data'!H181))="","",OFFSET('Hygiene Data'!$H$13,0,10*ROW('Hygiene Data'!H181)))</f>
        <v/>
      </c>
      <c r="EF187" s="32" t="str">
        <f ca="true">+IF(OFFSET('Hygiene Data'!$H$14,0,10*ROW('Hygiene Data'!H181))="","",OFFSET('Hygiene Data'!$H$14,0,10*ROW('Hygiene Data'!H181)))</f>
        <v/>
      </c>
    </row>
    <row r="188" x14ac:dyDescent="0.2">
      <c r="A188" s="55" t="str">
        <f ca="true">+IF(OFFSET('Water Data'!$B$1,0,10*ROW('Water Data'!B185))="","",OFFSET('Water Data'!$B$1,0,10*ROW('Water Data'!B185)))</f>
        <v/>
      </c>
      <c r="B188" s="55" t="str">
        <f ca="true">+IF(OFFSET('Water Data'!$A$3,0,10*ROW('Water Data'!A185))="","",OFFSET('Water Data'!$A$3,0,10*ROW('Water Data'!A185)))</f>
        <v/>
      </c>
      <c r="C188" s="55" t="str">
        <f ca="true">+IF(OFFSET('Water Data'!$C$3,0,10*ROW('Water Data'!C185))="","",OFFSET('Water Data'!$C$3,0,10*ROW('Water Data'!C185)))</f>
        <v/>
      </c>
      <c r="D188" s="243"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3"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3"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3"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3"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3"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3"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3"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3"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3"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3"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3"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3"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3"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3"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3"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3"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3"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4"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4"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4"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4"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4"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4"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4"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4"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4"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4"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4"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4"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4"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4"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4"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4"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4"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4"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4"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4"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4"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4"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4"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4"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4"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4"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4"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4"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4"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4"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5"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5"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5"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5"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5"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5"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5"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5"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5"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5"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5"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5"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5"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5"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5"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5"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5"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5"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2" t="str">
        <f ca="true">+IF(OFFSET('Water Data'!$C$28,0,10*ROW('Water Data'!C182))="","",OFFSET('Water Data'!$C$28,0,10*ROW('Water Data'!C182)))</f>
        <v/>
      </c>
      <c r="BT188" s="32" t="str">
        <f ca="true">+IF(OFFSET('Water Data'!$C$29,0,10*ROW('Water Data'!C182))="","",OFFSET('Water Data'!$C$29,0,10*ROW('Water Data'!C182)))</f>
        <v/>
      </c>
      <c r="BU188" s="32" t="str">
        <f ca="true">+IF(OFFSET('Water Data'!$C$30,0,10*ROW('Water Data'!C182))="","",OFFSET('Water Data'!$C$30,0,10*ROW('Water Data'!C182)))</f>
        <v/>
      </c>
      <c r="BV188" s="32" t="str">
        <f ca="true">+IF(OFFSET('Water Data'!$D$28,0,10*ROW('Water Data'!D182))="","",OFFSET('Water Data'!$D$28,0,10*ROW('Water Data'!D182)))</f>
        <v/>
      </c>
      <c r="BW188" s="32" t="str">
        <f ca="true">+IF(OFFSET('Water Data'!$D$29,0,10*ROW('Water Data'!D182))="","",OFFSET('Water Data'!$D$29,0,10*ROW('Water Data'!D182)))</f>
        <v/>
      </c>
      <c r="BX188" s="32" t="str">
        <f ca="true">+IF(OFFSET('Water Data'!$D$30,0,10*ROW('Water Data'!D182))="","",OFFSET('Water Data'!$D$30,0,10*ROW('Water Data'!D182)))</f>
        <v/>
      </c>
      <c r="BY188" s="32" t="str">
        <f ca="true">+IF(OFFSET('Water Data'!$E$28,0,10*ROW('Water Data'!E182))="","",OFFSET('Water Data'!$E$28,0,10*ROW('Water Data'!E182)))</f>
        <v/>
      </c>
      <c r="BZ188" s="32" t="str">
        <f ca="true">+IF(OFFSET('Water Data'!$E$29,0,10*ROW('Water Data'!E182))="","",OFFSET('Water Data'!$E$29,0,10*ROW('Water Data'!E182)))</f>
        <v/>
      </c>
      <c r="CA188" s="32" t="str">
        <f ca="true">+IF(OFFSET('Water Data'!$E$30,0,10*ROW('Water Data'!E182))="","",OFFSET('Water Data'!$E$30,0,10*ROW('Water Data'!E182)))</f>
        <v/>
      </c>
      <c r="CB188" s="32" t="str">
        <f ca="true">+IF(OFFSET('Water Data'!$F$28,0,10*ROW('Water Data'!F182))="","",OFFSET('Water Data'!$F$28,0,10*ROW('Water Data'!F182)))</f>
        <v/>
      </c>
      <c r="CC188" s="32" t="str">
        <f ca="true">+IF(OFFSET('Water Data'!$F$29,0,10*ROW('Water Data'!F182))="","",OFFSET('Water Data'!$F$29,0,10*ROW('Water Data'!F182)))</f>
        <v/>
      </c>
      <c r="CD188" s="32" t="str">
        <f ca="true">+IF(OFFSET('Water Data'!$F$30,0,10*ROW('Water Data'!F182))="","",OFFSET('Water Data'!$F$30,0,10*ROW('Water Data'!F182)))</f>
        <v/>
      </c>
      <c r="CE188" s="32" t="str">
        <f ca="true">+IF(OFFSET('Water Data'!$G$28,0,10*ROW('Water Data'!G182))="","",OFFSET('Water Data'!$G$28,0,10*ROW('Water Data'!G182)))</f>
        <v/>
      </c>
      <c r="CF188" s="32" t="str">
        <f ca="true">+IF(OFFSET('Water Data'!$G$29,0,10*ROW('Water Data'!G182))="","",OFFSET('Water Data'!$G$29,0,10*ROW('Water Data'!G182)))</f>
        <v/>
      </c>
      <c r="CG188" s="32" t="str">
        <f ca="true">+IF(OFFSET('Water Data'!$G$30,0,10*ROW('Water Data'!G182))="","",OFFSET('Water Data'!$G$30,0,10*ROW('Water Data'!G182)))</f>
        <v/>
      </c>
      <c r="CH188" s="32" t="str">
        <f ca="true">+IF(OFFSET('Water Data'!$H$28,0,10*ROW('Water Data'!H182))="","",OFFSET('Water Data'!$H$28,0,10*ROW('Water Data'!H182)))</f>
        <v/>
      </c>
      <c r="CI188" s="32" t="str">
        <f ca="true">+IF(OFFSET('Water Data'!$H$29,0,10*ROW('Water Data'!H182))="","",OFFSET('Water Data'!$H$29,0,10*ROW('Water Data'!H182)))</f>
        <v/>
      </c>
      <c r="CJ188" s="32" t="str">
        <f ca="true">+IF(OFFSET('Water Data'!$H$30,0,10*ROW('Water Data'!H182))="","",OFFSET('Water Data'!$H$30,0,10*ROW('Water Data'!H182)))</f>
        <v/>
      </c>
      <c r="CK188" s="32" t="str">
        <f ca="true">+IF(OFFSET('Sanitation Data'!$C$29,0,10*ROW('Sanitation Data'!C182))="","",OFFSET('Sanitation Data'!$C$29,0,10*ROW('Sanitation Data'!C182)))</f>
        <v/>
      </c>
      <c r="CL188" s="32" t="str">
        <f ca="true">+IF(OFFSET('Sanitation Data'!$C$30,0,10*ROW('Sanitation Data'!C182))="","",OFFSET('Sanitation Data'!$C$30,0,10*ROW('Sanitation Data'!C182)))</f>
        <v/>
      </c>
      <c r="CM188" s="32" t="str">
        <f ca="true">+IF(OFFSET('Sanitation Data'!$C$31,0,10*ROW('Sanitation Data'!C182))="","",OFFSET('Sanitation Data'!$C$31,0,10*ROW('Sanitation Data'!C182)))</f>
        <v/>
      </c>
      <c r="CN188" s="32" t="str">
        <f ca="true">+IF(OFFSET('Sanitation Data'!$C$32,0,10*ROW('Sanitation Data'!C182))="","",OFFSET('Sanitation Data'!$C$32,0,10*ROW('Sanitation Data'!C182)))</f>
        <v/>
      </c>
      <c r="CO188" s="32" t="str">
        <f ca="true">+IF(OFFSET('Sanitation Data'!$C$33,0,10*ROW('Sanitation Data'!C182))="","",OFFSET('Sanitation Data'!$C$33,0,10*ROW('Sanitation Data'!C182)))</f>
        <v/>
      </c>
      <c r="CP188" s="32" t="str">
        <f ca="true">+IF(OFFSET('Sanitation Data'!$D$29,0,10*ROW('Sanitation Data'!D182))="","",OFFSET('Sanitation Data'!$D$29,0,10*ROW('Sanitation Data'!D182)))</f>
        <v/>
      </c>
      <c r="CQ188" s="32" t="str">
        <f ca="true">+IF(OFFSET('Sanitation Data'!$D$30,0,10*ROW('Sanitation Data'!D182))="","",OFFSET('Sanitation Data'!$D$30,0,10*ROW('Sanitation Data'!D182)))</f>
        <v/>
      </c>
      <c r="CR188" s="32" t="str">
        <f ca="true">+IF(OFFSET('Sanitation Data'!$D$31,0,10*ROW('Sanitation Data'!D182))="","",OFFSET('Sanitation Data'!$D$31,0,10*ROW('Sanitation Data'!D182)))</f>
        <v/>
      </c>
      <c r="CS188" s="32" t="str">
        <f ca="true">+IF(OFFSET('Sanitation Data'!$D$32,0,10*ROW('Sanitation Data'!D182))="","",OFFSET('Sanitation Data'!$D$32,0,10*ROW('Sanitation Data'!D182)))</f>
        <v/>
      </c>
      <c r="CT188" s="32" t="str">
        <f ca="true">+IF(OFFSET('Sanitation Data'!$D$33,0,10*ROW('Sanitation Data'!D182))="","",OFFSET('Sanitation Data'!$D$33,0,10*ROW('Sanitation Data'!D182)))</f>
        <v/>
      </c>
      <c r="CU188" s="32" t="str">
        <f ca="true">+IF(OFFSET('Sanitation Data'!$E$29,0,10*ROW('Sanitation Data'!E182))="","",OFFSET('Sanitation Data'!$E$29,0,10*ROW('Sanitation Data'!E182)))</f>
        <v/>
      </c>
      <c r="CV188" s="32" t="str">
        <f ca="true">+IF(OFFSET('Sanitation Data'!$E$30,0,10*ROW('Sanitation Data'!E182))="","",OFFSET('Sanitation Data'!$E$30,0,10*ROW('Sanitation Data'!E182)))</f>
        <v/>
      </c>
      <c r="CW188" s="32" t="str">
        <f ca="true">+IF(OFFSET('Sanitation Data'!$E$31,0,10*ROW('Sanitation Data'!E182))="","",OFFSET('Sanitation Data'!$E$31,0,10*ROW('Sanitation Data'!E182)))</f>
        <v/>
      </c>
      <c r="CX188" s="32" t="str">
        <f ca="true">+IF(OFFSET('Sanitation Data'!$E$32,0,10*ROW('Sanitation Data'!E182))="","",OFFSET('Sanitation Data'!$E$32,0,10*ROW('Sanitation Data'!E182)))</f>
        <v/>
      </c>
      <c r="CY188" s="32" t="str">
        <f ca="true">+IF(OFFSET('Sanitation Data'!$E$33,0,10*ROW('Sanitation Data'!E182))="","",OFFSET('Sanitation Data'!$E$33,0,10*ROW('Sanitation Data'!E182)))</f>
        <v/>
      </c>
      <c r="CZ188" s="32" t="str">
        <f ca="true">+IF(OFFSET('Sanitation Data'!$F$29,0,10*ROW('Sanitation Data'!F182))="","",OFFSET('Sanitation Data'!$F$29,0,10*ROW('Sanitation Data'!F182)))</f>
        <v/>
      </c>
      <c r="DA188" s="32" t="str">
        <f ca="true">+IF(OFFSET('Sanitation Data'!$F$30,0,10*ROW('Sanitation Data'!F182))="","",OFFSET('Sanitation Data'!$F$30,0,10*ROW('Sanitation Data'!F182)))</f>
        <v/>
      </c>
      <c r="DB188" s="32" t="str">
        <f ca="true">+IF(OFFSET('Sanitation Data'!$F$31,0,10*ROW('Sanitation Data'!F182))="","",OFFSET('Sanitation Data'!$F$31,0,10*ROW('Sanitation Data'!F182)))</f>
        <v/>
      </c>
      <c r="DC188" s="32" t="str">
        <f ca="true">+IF(OFFSET('Sanitation Data'!$F$32,0,10*ROW('Sanitation Data'!F182))="","",OFFSET('Sanitation Data'!$F$32,0,10*ROW('Sanitation Data'!F182)))</f>
        <v/>
      </c>
      <c r="DD188" s="32" t="str">
        <f ca="true">+IF(OFFSET('Sanitation Data'!$F$33,0,10*ROW('Sanitation Data'!F182))="","",OFFSET('Sanitation Data'!$F$33,0,10*ROW('Sanitation Data'!F182)))</f>
        <v/>
      </c>
      <c r="DE188" s="32" t="str">
        <f ca="true">+IF(OFFSET('Sanitation Data'!$G$29,0,10*ROW('Sanitation Data'!G182))="","",OFFSET('Sanitation Data'!$G$29,0,10*ROW('Sanitation Data'!G182)))</f>
        <v/>
      </c>
      <c r="DF188" s="32" t="str">
        <f ca="true">+IF(OFFSET('Sanitation Data'!$G$30,0,10*ROW('Sanitation Data'!G182))="","",OFFSET('Sanitation Data'!$G$30,0,10*ROW('Sanitation Data'!G182)))</f>
        <v/>
      </c>
      <c r="DG188" s="32" t="str">
        <f ca="true">+IF(OFFSET('Sanitation Data'!$G$31,0,10*ROW('Sanitation Data'!G182))="","",OFFSET('Sanitation Data'!$G$31,0,10*ROW('Sanitation Data'!G182)))</f>
        <v/>
      </c>
      <c r="DH188" s="32" t="str">
        <f ca="true">+IF(OFFSET('Sanitation Data'!$G$32,0,10*ROW('Sanitation Data'!G182))="","",OFFSET('Sanitation Data'!$G$32,0,10*ROW('Sanitation Data'!G182)))</f>
        <v/>
      </c>
      <c r="DI188" s="32" t="str">
        <f ca="true">+IF(OFFSET('Sanitation Data'!$G$33,0,10*ROW('Sanitation Data'!G182))="","",OFFSET('Sanitation Data'!$G$33,0,10*ROW('Sanitation Data'!G182)))</f>
        <v/>
      </c>
      <c r="DJ188" s="32" t="str">
        <f ca="true">+IF(OFFSET('Sanitation Data'!$H$29,0,10*ROW('Sanitation Data'!H182))="","",OFFSET('Sanitation Data'!$H$29,0,10*ROW('Sanitation Data'!H182)))</f>
        <v/>
      </c>
      <c r="DK188" s="32" t="str">
        <f ca="true">+IF(OFFSET('Sanitation Data'!$H$30,0,10*ROW('Sanitation Data'!H182))="","",OFFSET('Sanitation Data'!$H$30,0,10*ROW('Sanitation Data'!H182)))</f>
        <v/>
      </c>
      <c r="DL188" s="32" t="str">
        <f ca="true">+IF(OFFSET('Sanitation Data'!$H$31,0,10*ROW('Sanitation Data'!H182))="","",OFFSET('Sanitation Data'!$H$31,0,10*ROW('Sanitation Data'!H182)))</f>
        <v/>
      </c>
      <c r="DM188" s="32" t="str">
        <f ca="true">+IF(OFFSET('Sanitation Data'!$H$32,0,10*ROW('Sanitation Data'!H182))="","",OFFSET('Sanitation Data'!$H$32,0,10*ROW('Sanitation Data'!H182)))</f>
        <v/>
      </c>
      <c r="DN188" s="32" t="str">
        <f ca="true">+IF(OFFSET('Sanitation Data'!$H$33,0,10*ROW('Sanitation Data'!H182))="","",OFFSET('Sanitation Data'!$H$33,0,10*ROW('Sanitation Data'!H182)))</f>
        <v/>
      </c>
      <c r="DO188" s="32" t="str">
        <f ca="true">+IF(OFFSET('Hygiene Data'!$C$12,0,10*ROW('Hygiene Data'!C182))="","",OFFSET('Hygiene Data'!$C$12,0,10*ROW('Hygiene Data'!C182)))</f>
        <v/>
      </c>
      <c r="DP188" s="32" t="str">
        <f ca="true">+IF(OFFSET('Hygiene Data'!$C$13,0,10*ROW('Hygiene Data'!C182))="","",OFFSET('Hygiene Data'!$C$13,0,10*ROW('Hygiene Data'!C182)))</f>
        <v/>
      </c>
      <c r="DQ188" s="32" t="str">
        <f ca="true">+IF(OFFSET('Hygiene Data'!$C$14,0,10*ROW('Hygiene Data'!C182))="","",OFFSET('Hygiene Data'!$C$14,0,10*ROW('Hygiene Data'!C182)))</f>
        <v/>
      </c>
      <c r="DR188" s="32" t="str">
        <f ca="true">+IF(OFFSET('Hygiene Data'!$D$12,0,10*ROW('Hygiene Data'!D182))="","",OFFSET('Hygiene Data'!$D$12,0,10*ROW('Hygiene Data'!D182)))</f>
        <v/>
      </c>
      <c r="DS188" s="32" t="str">
        <f ca="true">+IF(OFFSET('Hygiene Data'!$D$13,0,10*ROW('Hygiene Data'!D182))="","",OFFSET('Hygiene Data'!$D$13,0,10*ROW('Hygiene Data'!D182)))</f>
        <v/>
      </c>
      <c r="DT188" s="32" t="str">
        <f ca="true">+IF(OFFSET('Hygiene Data'!$D$14,0,10*ROW('Hygiene Data'!D182))="","",OFFSET('Hygiene Data'!$D$14,0,10*ROW('Hygiene Data'!D182)))</f>
        <v/>
      </c>
      <c r="DU188" s="32" t="str">
        <f ca="true">+IF(OFFSET('Hygiene Data'!$E$12,0,10*ROW('Hygiene Data'!E182))="","",OFFSET('Hygiene Data'!$E$12,0,10*ROW('Hygiene Data'!E182)))</f>
        <v/>
      </c>
      <c r="DV188" s="32" t="str">
        <f ca="true">+IF(OFFSET('Hygiene Data'!$E$13,0,10*ROW('Hygiene Data'!E182))="","",OFFSET('Hygiene Data'!$E$13,0,10*ROW('Hygiene Data'!E182)))</f>
        <v/>
      </c>
      <c r="DW188" s="32" t="str">
        <f ca="true">+IF(OFFSET('Hygiene Data'!$E$14,0,10*ROW('Hygiene Data'!E182))="","",OFFSET('Hygiene Data'!$E$14,0,10*ROW('Hygiene Data'!E182)))</f>
        <v/>
      </c>
      <c r="DX188" s="32" t="str">
        <f ca="true">+IF(OFFSET('Hygiene Data'!$F$12,0,10*ROW('Hygiene Data'!F182))="","",OFFSET('Hygiene Data'!$F$12,0,10*ROW('Hygiene Data'!F182)))</f>
        <v/>
      </c>
      <c r="DY188" s="32" t="str">
        <f ca="true">+IF(OFFSET('Hygiene Data'!$F$13,0,10*ROW('Hygiene Data'!F182))="","",OFFSET('Hygiene Data'!$F$13,0,10*ROW('Hygiene Data'!F182)))</f>
        <v/>
      </c>
      <c r="DZ188" s="32" t="str">
        <f ca="true">+IF(OFFSET('Hygiene Data'!$F$14,0,10*ROW('Hygiene Data'!F182))="","",OFFSET('Hygiene Data'!$F$14,0,10*ROW('Hygiene Data'!F182)))</f>
        <v/>
      </c>
      <c r="EA188" s="32" t="str">
        <f ca="true">+IF(OFFSET('Hygiene Data'!$G$12,0,10*ROW('Hygiene Data'!G182))="","",OFFSET('Hygiene Data'!$G$12,0,10*ROW('Hygiene Data'!G182)))</f>
        <v/>
      </c>
      <c r="EB188" s="32" t="str">
        <f ca="true">+IF(OFFSET('Hygiene Data'!$G$13,0,10*ROW('Hygiene Data'!G182))="","",OFFSET('Hygiene Data'!$G$13,0,10*ROW('Hygiene Data'!G182)))</f>
        <v/>
      </c>
      <c r="EC188" s="32" t="str">
        <f ca="true">+IF(OFFSET('Hygiene Data'!$G$14,0,10*ROW('Hygiene Data'!G182))="","",OFFSET('Hygiene Data'!$G$14,0,10*ROW('Hygiene Data'!G182)))</f>
        <v/>
      </c>
      <c r="ED188" s="32" t="str">
        <f ca="true">+IF(OFFSET('Hygiene Data'!$H$12,0,10*ROW('Hygiene Data'!H182))="","",OFFSET('Hygiene Data'!$H$12,0,10*ROW('Hygiene Data'!H182)))</f>
        <v/>
      </c>
      <c r="EE188" s="32" t="str">
        <f ca="true">+IF(OFFSET('Hygiene Data'!$H$13,0,10*ROW('Hygiene Data'!H182))="","",OFFSET('Hygiene Data'!$H$13,0,10*ROW('Hygiene Data'!H182)))</f>
        <v/>
      </c>
      <c r="EF188" s="32" t="str">
        <f ca="true">+IF(OFFSET('Hygiene Data'!$H$14,0,10*ROW('Hygiene Data'!H182))="","",OFFSET('Hygiene Data'!$H$14,0,10*ROW('Hygiene Data'!H182)))</f>
        <v/>
      </c>
    </row>
    <row r="189" x14ac:dyDescent="0.2">
      <c r="A189" s="55" t="str">
        <f ca="true">+IF(OFFSET('Water Data'!$B$1,0,10*ROW('Water Data'!B186))="","",OFFSET('Water Data'!$B$1,0,10*ROW('Water Data'!B186)))</f>
        <v/>
      </c>
      <c r="B189" s="55" t="str">
        <f ca="true">+IF(OFFSET('Water Data'!$A$3,0,10*ROW('Water Data'!A186))="","",OFFSET('Water Data'!$A$3,0,10*ROW('Water Data'!A186)))</f>
        <v/>
      </c>
      <c r="C189" s="55" t="str">
        <f ca="true">+IF(OFFSET('Water Data'!$C$3,0,10*ROW('Water Data'!C186))="","",OFFSET('Water Data'!$C$3,0,10*ROW('Water Data'!C186)))</f>
        <v/>
      </c>
      <c r="D189" s="243"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3"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3"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3"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3"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3"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3"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3"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3"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3"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3"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3"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3"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3"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3"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3"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3"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3"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4"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4"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4"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4"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4"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4"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4"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4"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4"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4"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4"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4"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4"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4"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4"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4"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4"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4"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4"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4"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4"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4"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4"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4"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4"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4"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4"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4"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4"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4"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5"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5"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5"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5"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5"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5"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5"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5"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5"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5"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5"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5"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5"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5"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5"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5"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5"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5"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2" t="str">
        <f ca="true">+IF(OFFSET('Water Data'!$C$28,0,10*ROW('Water Data'!C183))="","",OFFSET('Water Data'!$C$28,0,10*ROW('Water Data'!C183)))</f>
        <v/>
      </c>
      <c r="BT189" s="32" t="str">
        <f ca="true">+IF(OFFSET('Water Data'!$C$29,0,10*ROW('Water Data'!C183))="","",OFFSET('Water Data'!$C$29,0,10*ROW('Water Data'!C183)))</f>
        <v/>
      </c>
      <c r="BU189" s="32" t="str">
        <f ca="true">+IF(OFFSET('Water Data'!$C$30,0,10*ROW('Water Data'!C183))="","",OFFSET('Water Data'!$C$30,0,10*ROW('Water Data'!C183)))</f>
        <v/>
      </c>
      <c r="BV189" s="32" t="str">
        <f ca="true">+IF(OFFSET('Water Data'!$D$28,0,10*ROW('Water Data'!D183))="","",OFFSET('Water Data'!$D$28,0,10*ROW('Water Data'!D183)))</f>
        <v/>
      </c>
      <c r="BW189" s="32" t="str">
        <f ca="true">+IF(OFFSET('Water Data'!$D$29,0,10*ROW('Water Data'!D183))="","",OFFSET('Water Data'!$D$29,0,10*ROW('Water Data'!D183)))</f>
        <v/>
      </c>
      <c r="BX189" s="32" t="str">
        <f ca="true">+IF(OFFSET('Water Data'!$D$30,0,10*ROW('Water Data'!D183))="","",OFFSET('Water Data'!$D$30,0,10*ROW('Water Data'!D183)))</f>
        <v/>
      </c>
      <c r="BY189" s="32" t="str">
        <f ca="true">+IF(OFFSET('Water Data'!$E$28,0,10*ROW('Water Data'!E183))="","",OFFSET('Water Data'!$E$28,0,10*ROW('Water Data'!E183)))</f>
        <v/>
      </c>
      <c r="BZ189" s="32" t="str">
        <f ca="true">+IF(OFFSET('Water Data'!$E$29,0,10*ROW('Water Data'!E183))="","",OFFSET('Water Data'!$E$29,0,10*ROW('Water Data'!E183)))</f>
        <v/>
      </c>
      <c r="CA189" s="32" t="str">
        <f ca="true">+IF(OFFSET('Water Data'!$E$30,0,10*ROW('Water Data'!E183))="","",OFFSET('Water Data'!$E$30,0,10*ROW('Water Data'!E183)))</f>
        <v/>
      </c>
      <c r="CB189" s="32" t="str">
        <f ca="true">+IF(OFFSET('Water Data'!$F$28,0,10*ROW('Water Data'!F183))="","",OFFSET('Water Data'!$F$28,0,10*ROW('Water Data'!F183)))</f>
        <v/>
      </c>
      <c r="CC189" s="32" t="str">
        <f ca="true">+IF(OFFSET('Water Data'!$F$29,0,10*ROW('Water Data'!F183))="","",OFFSET('Water Data'!$F$29,0,10*ROW('Water Data'!F183)))</f>
        <v/>
      </c>
      <c r="CD189" s="32" t="str">
        <f ca="true">+IF(OFFSET('Water Data'!$F$30,0,10*ROW('Water Data'!F183))="","",OFFSET('Water Data'!$F$30,0,10*ROW('Water Data'!F183)))</f>
        <v/>
      </c>
      <c r="CE189" s="32" t="str">
        <f ca="true">+IF(OFFSET('Water Data'!$G$28,0,10*ROW('Water Data'!G183))="","",OFFSET('Water Data'!$G$28,0,10*ROW('Water Data'!G183)))</f>
        <v/>
      </c>
      <c r="CF189" s="32" t="str">
        <f ca="true">+IF(OFFSET('Water Data'!$G$29,0,10*ROW('Water Data'!G183))="","",OFFSET('Water Data'!$G$29,0,10*ROW('Water Data'!G183)))</f>
        <v/>
      </c>
      <c r="CG189" s="32" t="str">
        <f ca="true">+IF(OFFSET('Water Data'!$G$30,0,10*ROW('Water Data'!G183))="","",OFFSET('Water Data'!$G$30,0,10*ROW('Water Data'!G183)))</f>
        <v/>
      </c>
      <c r="CH189" s="32" t="str">
        <f ca="true">+IF(OFFSET('Water Data'!$H$28,0,10*ROW('Water Data'!H183))="","",OFFSET('Water Data'!$H$28,0,10*ROW('Water Data'!H183)))</f>
        <v/>
      </c>
      <c r="CI189" s="32" t="str">
        <f ca="true">+IF(OFFSET('Water Data'!$H$29,0,10*ROW('Water Data'!H183))="","",OFFSET('Water Data'!$H$29,0,10*ROW('Water Data'!H183)))</f>
        <v/>
      </c>
      <c r="CJ189" s="32" t="str">
        <f ca="true">+IF(OFFSET('Water Data'!$H$30,0,10*ROW('Water Data'!H183))="","",OFFSET('Water Data'!$H$30,0,10*ROW('Water Data'!H183)))</f>
        <v/>
      </c>
      <c r="CK189" s="32" t="str">
        <f ca="true">+IF(OFFSET('Sanitation Data'!$C$29,0,10*ROW('Sanitation Data'!C183))="","",OFFSET('Sanitation Data'!$C$29,0,10*ROW('Sanitation Data'!C183)))</f>
        <v/>
      </c>
      <c r="CL189" s="32" t="str">
        <f ca="true">+IF(OFFSET('Sanitation Data'!$C$30,0,10*ROW('Sanitation Data'!C183))="","",OFFSET('Sanitation Data'!$C$30,0,10*ROW('Sanitation Data'!C183)))</f>
        <v/>
      </c>
      <c r="CM189" s="32" t="str">
        <f ca="true">+IF(OFFSET('Sanitation Data'!$C$31,0,10*ROW('Sanitation Data'!C183))="","",OFFSET('Sanitation Data'!$C$31,0,10*ROW('Sanitation Data'!C183)))</f>
        <v/>
      </c>
      <c r="CN189" s="32" t="str">
        <f ca="true">+IF(OFFSET('Sanitation Data'!$C$32,0,10*ROW('Sanitation Data'!C183))="","",OFFSET('Sanitation Data'!$C$32,0,10*ROW('Sanitation Data'!C183)))</f>
        <v/>
      </c>
      <c r="CO189" s="32" t="str">
        <f ca="true">+IF(OFFSET('Sanitation Data'!$C$33,0,10*ROW('Sanitation Data'!C183))="","",OFFSET('Sanitation Data'!$C$33,0,10*ROW('Sanitation Data'!C183)))</f>
        <v/>
      </c>
      <c r="CP189" s="32" t="str">
        <f ca="true">+IF(OFFSET('Sanitation Data'!$D$29,0,10*ROW('Sanitation Data'!D183))="","",OFFSET('Sanitation Data'!$D$29,0,10*ROW('Sanitation Data'!D183)))</f>
        <v/>
      </c>
      <c r="CQ189" s="32" t="str">
        <f ca="true">+IF(OFFSET('Sanitation Data'!$D$30,0,10*ROW('Sanitation Data'!D183))="","",OFFSET('Sanitation Data'!$D$30,0,10*ROW('Sanitation Data'!D183)))</f>
        <v/>
      </c>
      <c r="CR189" s="32" t="str">
        <f ca="true">+IF(OFFSET('Sanitation Data'!$D$31,0,10*ROW('Sanitation Data'!D183))="","",OFFSET('Sanitation Data'!$D$31,0,10*ROW('Sanitation Data'!D183)))</f>
        <v/>
      </c>
      <c r="CS189" s="32" t="str">
        <f ca="true">+IF(OFFSET('Sanitation Data'!$D$32,0,10*ROW('Sanitation Data'!D183))="","",OFFSET('Sanitation Data'!$D$32,0,10*ROW('Sanitation Data'!D183)))</f>
        <v/>
      </c>
      <c r="CT189" s="32" t="str">
        <f ca="true">+IF(OFFSET('Sanitation Data'!$D$33,0,10*ROW('Sanitation Data'!D183))="","",OFFSET('Sanitation Data'!$D$33,0,10*ROW('Sanitation Data'!D183)))</f>
        <v/>
      </c>
      <c r="CU189" s="32" t="str">
        <f ca="true">+IF(OFFSET('Sanitation Data'!$E$29,0,10*ROW('Sanitation Data'!E183))="","",OFFSET('Sanitation Data'!$E$29,0,10*ROW('Sanitation Data'!E183)))</f>
        <v/>
      </c>
      <c r="CV189" s="32" t="str">
        <f ca="true">+IF(OFFSET('Sanitation Data'!$E$30,0,10*ROW('Sanitation Data'!E183))="","",OFFSET('Sanitation Data'!$E$30,0,10*ROW('Sanitation Data'!E183)))</f>
        <v/>
      </c>
      <c r="CW189" s="32" t="str">
        <f ca="true">+IF(OFFSET('Sanitation Data'!$E$31,0,10*ROW('Sanitation Data'!E183))="","",OFFSET('Sanitation Data'!$E$31,0,10*ROW('Sanitation Data'!E183)))</f>
        <v/>
      </c>
      <c r="CX189" s="32" t="str">
        <f ca="true">+IF(OFFSET('Sanitation Data'!$E$32,0,10*ROW('Sanitation Data'!E183))="","",OFFSET('Sanitation Data'!$E$32,0,10*ROW('Sanitation Data'!E183)))</f>
        <v/>
      </c>
      <c r="CY189" s="32" t="str">
        <f ca="true">+IF(OFFSET('Sanitation Data'!$E$33,0,10*ROW('Sanitation Data'!E183))="","",OFFSET('Sanitation Data'!$E$33,0,10*ROW('Sanitation Data'!E183)))</f>
        <v/>
      </c>
      <c r="CZ189" s="32" t="str">
        <f ca="true">+IF(OFFSET('Sanitation Data'!$F$29,0,10*ROW('Sanitation Data'!F183))="","",OFFSET('Sanitation Data'!$F$29,0,10*ROW('Sanitation Data'!F183)))</f>
        <v/>
      </c>
      <c r="DA189" s="32" t="str">
        <f ca="true">+IF(OFFSET('Sanitation Data'!$F$30,0,10*ROW('Sanitation Data'!F183))="","",OFFSET('Sanitation Data'!$F$30,0,10*ROW('Sanitation Data'!F183)))</f>
        <v/>
      </c>
      <c r="DB189" s="32" t="str">
        <f ca="true">+IF(OFFSET('Sanitation Data'!$F$31,0,10*ROW('Sanitation Data'!F183))="","",OFFSET('Sanitation Data'!$F$31,0,10*ROW('Sanitation Data'!F183)))</f>
        <v/>
      </c>
      <c r="DC189" s="32" t="str">
        <f ca="true">+IF(OFFSET('Sanitation Data'!$F$32,0,10*ROW('Sanitation Data'!F183))="","",OFFSET('Sanitation Data'!$F$32,0,10*ROW('Sanitation Data'!F183)))</f>
        <v/>
      </c>
      <c r="DD189" s="32" t="str">
        <f ca="true">+IF(OFFSET('Sanitation Data'!$F$33,0,10*ROW('Sanitation Data'!F183))="","",OFFSET('Sanitation Data'!$F$33,0,10*ROW('Sanitation Data'!F183)))</f>
        <v/>
      </c>
      <c r="DE189" s="32" t="str">
        <f ca="true">+IF(OFFSET('Sanitation Data'!$G$29,0,10*ROW('Sanitation Data'!G183))="","",OFFSET('Sanitation Data'!$G$29,0,10*ROW('Sanitation Data'!G183)))</f>
        <v/>
      </c>
      <c r="DF189" s="32" t="str">
        <f ca="true">+IF(OFFSET('Sanitation Data'!$G$30,0,10*ROW('Sanitation Data'!G183))="","",OFFSET('Sanitation Data'!$G$30,0,10*ROW('Sanitation Data'!G183)))</f>
        <v/>
      </c>
      <c r="DG189" s="32" t="str">
        <f ca="true">+IF(OFFSET('Sanitation Data'!$G$31,0,10*ROW('Sanitation Data'!G183))="","",OFFSET('Sanitation Data'!$G$31,0,10*ROW('Sanitation Data'!G183)))</f>
        <v/>
      </c>
      <c r="DH189" s="32" t="str">
        <f ca="true">+IF(OFFSET('Sanitation Data'!$G$32,0,10*ROW('Sanitation Data'!G183))="","",OFFSET('Sanitation Data'!$G$32,0,10*ROW('Sanitation Data'!G183)))</f>
        <v/>
      </c>
      <c r="DI189" s="32" t="str">
        <f ca="true">+IF(OFFSET('Sanitation Data'!$G$33,0,10*ROW('Sanitation Data'!G183))="","",OFFSET('Sanitation Data'!$G$33,0,10*ROW('Sanitation Data'!G183)))</f>
        <v/>
      </c>
      <c r="DJ189" s="32" t="str">
        <f ca="true">+IF(OFFSET('Sanitation Data'!$H$29,0,10*ROW('Sanitation Data'!H183))="","",OFFSET('Sanitation Data'!$H$29,0,10*ROW('Sanitation Data'!H183)))</f>
        <v/>
      </c>
      <c r="DK189" s="32" t="str">
        <f ca="true">+IF(OFFSET('Sanitation Data'!$H$30,0,10*ROW('Sanitation Data'!H183))="","",OFFSET('Sanitation Data'!$H$30,0,10*ROW('Sanitation Data'!H183)))</f>
        <v/>
      </c>
      <c r="DL189" s="32" t="str">
        <f ca="true">+IF(OFFSET('Sanitation Data'!$H$31,0,10*ROW('Sanitation Data'!H183))="","",OFFSET('Sanitation Data'!$H$31,0,10*ROW('Sanitation Data'!H183)))</f>
        <v/>
      </c>
      <c r="DM189" s="32" t="str">
        <f ca="true">+IF(OFFSET('Sanitation Data'!$H$32,0,10*ROW('Sanitation Data'!H183))="","",OFFSET('Sanitation Data'!$H$32,0,10*ROW('Sanitation Data'!H183)))</f>
        <v/>
      </c>
      <c r="DN189" s="32" t="str">
        <f ca="true">+IF(OFFSET('Sanitation Data'!$H$33,0,10*ROW('Sanitation Data'!H183))="","",OFFSET('Sanitation Data'!$H$33,0,10*ROW('Sanitation Data'!H183)))</f>
        <v/>
      </c>
      <c r="DO189" s="32" t="str">
        <f ca="true">+IF(OFFSET('Hygiene Data'!$C$12,0,10*ROW('Hygiene Data'!C183))="","",OFFSET('Hygiene Data'!$C$12,0,10*ROW('Hygiene Data'!C183)))</f>
        <v/>
      </c>
      <c r="DP189" s="32" t="str">
        <f ca="true">+IF(OFFSET('Hygiene Data'!$C$13,0,10*ROW('Hygiene Data'!C183))="","",OFFSET('Hygiene Data'!$C$13,0,10*ROW('Hygiene Data'!C183)))</f>
        <v/>
      </c>
      <c r="DQ189" s="32" t="str">
        <f ca="true">+IF(OFFSET('Hygiene Data'!$C$14,0,10*ROW('Hygiene Data'!C183))="","",OFFSET('Hygiene Data'!$C$14,0,10*ROW('Hygiene Data'!C183)))</f>
        <v/>
      </c>
      <c r="DR189" s="32" t="str">
        <f ca="true">+IF(OFFSET('Hygiene Data'!$D$12,0,10*ROW('Hygiene Data'!D183))="","",OFFSET('Hygiene Data'!$D$12,0,10*ROW('Hygiene Data'!D183)))</f>
        <v/>
      </c>
      <c r="DS189" s="32" t="str">
        <f ca="true">+IF(OFFSET('Hygiene Data'!$D$13,0,10*ROW('Hygiene Data'!D183))="","",OFFSET('Hygiene Data'!$D$13,0,10*ROW('Hygiene Data'!D183)))</f>
        <v/>
      </c>
      <c r="DT189" s="32" t="str">
        <f ca="true">+IF(OFFSET('Hygiene Data'!$D$14,0,10*ROW('Hygiene Data'!D183))="","",OFFSET('Hygiene Data'!$D$14,0,10*ROW('Hygiene Data'!D183)))</f>
        <v/>
      </c>
      <c r="DU189" s="32" t="str">
        <f ca="true">+IF(OFFSET('Hygiene Data'!$E$12,0,10*ROW('Hygiene Data'!E183))="","",OFFSET('Hygiene Data'!$E$12,0,10*ROW('Hygiene Data'!E183)))</f>
        <v/>
      </c>
      <c r="DV189" s="32" t="str">
        <f ca="true">+IF(OFFSET('Hygiene Data'!$E$13,0,10*ROW('Hygiene Data'!E183))="","",OFFSET('Hygiene Data'!$E$13,0,10*ROW('Hygiene Data'!E183)))</f>
        <v/>
      </c>
      <c r="DW189" s="32" t="str">
        <f ca="true">+IF(OFFSET('Hygiene Data'!$E$14,0,10*ROW('Hygiene Data'!E183))="","",OFFSET('Hygiene Data'!$E$14,0,10*ROW('Hygiene Data'!E183)))</f>
        <v/>
      </c>
      <c r="DX189" s="32" t="str">
        <f ca="true">+IF(OFFSET('Hygiene Data'!$F$12,0,10*ROW('Hygiene Data'!F183))="","",OFFSET('Hygiene Data'!$F$12,0,10*ROW('Hygiene Data'!F183)))</f>
        <v/>
      </c>
      <c r="DY189" s="32" t="str">
        <f ca="true">+IF(OFFSET('Hygiene Data'!$F$13,0,10*ROW('Hygiene Data'!F183))="","",OFFSET('Hygiene Data'!$F$13,0,10*ROW('Hygiene Data'!F183)))</f>
        <v/>
      </c>
      <c r="DZ189" s="32" t="str">
        <f ca="true">+IF(OFFSET('Hygiene Data'!$F$14,0,10*ROW('Hygiene Data'!F183))="","",OFFSET('Hygiene Data'!$F$14,0,10*ROW('Hygiene Data'!F183)))</f>
        <v/>
      </c>
      <c r="EA189" s="32" t="str">
        <f ca="true">+IF(OFFSET('Hygiene Data'!$G$12,0,10*ROW('Hygiene Data'!G183))="","",OFFSET('Hygiene Data'!$G$12,0,10*ROW('Hygiene Data'!G183)))</f>
        <v/>
      </c>
      <c r="EB189" s="32" t="str">
        <f ca="true">+IF(OFFSET('Hygiene Data'!$G$13,0,10*ROW('Hygiene Data'!G183))="","",OFFSET('Hygiene Data'!$G$13,0,10*ROW('Hygiene Data'!G183)))</f>
        <v/>
      </c>
      <c r="EC189" s="32" t="str">
        <f ca="true">+IF(OFFSET('Hygiene Data'!$G$14,0,10*ROW('Hygiene Data'!G183))="","",OFFSET('Hygiene Data'!$G$14,0,10*ROW('Hygiene Data'!G183)))</f>
        <v/>
      </c>
      <c r="ED189" s="32" t="str">
        <f ca="true">+IF(OFFSET('Hygiene Data'!$H$12,0,10*ROW('Hygiene Data'!H183))="","",OFFSET('Hygiene Data'!$H$12,0,10*ROW('Hygiene Data'!H183)))</f>
        <v/>
      </c>
      <c r="EE189" s="32" t="str">
        <f ca="true">+IF(OFFSET('Hygiene Data'!$H$13,0,10*ROW('Hygiene Data'!H183))="","",OFFSET('Hygiene Data'!$H$13,0,10*ROW('Hygiene Data'!H183)))</f>
        <v/>
      </c>
      <c r="EF189" s="32" t="str">
        <f ca="true">+IF(OFFSET('Hygiene Data'!$H$14,0,10*ROW('Hygiene Data'!H183))="","",OFFSET('Hygiene Data'!$H$14,0,10*ROW('Hygiene Data'!H183)))</f>
        <v/>
      </c>
    </row>
    <row r="190" x14ac:dyDescent="0.2">
      <c r="A190" s="55" t="str">
        <f ca="true">+IF(OFFSET('Water Data'!$B$1,0,10*ROW('Water Data'!B187))="","",OFFSET('Water Data'!$B$1,0,10*ROW('Water Data'!B187)))</f>
        <v/>
      </c>
      <c r="B190" s="55" t="str">
        <f ca="true">+IF(OFFSET('Water Data'!$A$3,0,10*ROW('Water Data'!A187))="","",OFFSET('Water Data'!$A$3,0,10*ROW('Water Data'!A187)))</f>
        <v/>
      </c>
      <c r="C190" s="55" t="str">
        <f ca="true">+IF(OFFSET('Water Data'!$C$3,0,10*ROW('Water Data'!C187))="","",OFFSET('Water Data'!$C$3,0,10*ROW('Water Data'!C187)))</f>
        <v/>
      </c>
      <c r="D190" s="243"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3"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3"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3"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3"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3"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3"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3"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3"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3"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3"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3"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3"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3"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3"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3"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3"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3"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4"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4"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4"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4"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4"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4"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4"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4"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4"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4"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4"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4"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4"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4"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4"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4"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4"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4"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4"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4"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4"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4"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4"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4"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4"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4"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4"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4"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4"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4"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5"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5"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5"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5"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5"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5"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5"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5"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5"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5"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5"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5"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5"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5"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5"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5"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5"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5"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2" t="str">
        <f ca="true">+IF(OFFSET('Water Data'!$C$28,0,10*ROW('Water Data'!C184))="","",OFFSET('Water Data'!$C$28,0,10*ROW('Water Data'!C184)))</f>
        <v/>
      </c>
      <c r="BT190" s="32" t="str">
        <f ca="true">+IF(OFFSET('Water Data'!$C$29,0,10*ROW('Water Data'!C184))="","",OFFSET('Water Data'!$C$29,0,10*ROW('Water Data'!C184)))</f>
        <v/>
      </c>
      <c r="BU190" s="32" t="str">
        <f ca="true">+IF(OFFSET('Water Data'!$C$30,0,10*ROW('Water Data'!C184))="","",OFFSET('Water Data'!$C$30,0,10*ROW('Water Data'!C184)))</f>
        <v/>
      </c>
      <c r="BV190" s="32" t="str">
        <f ca="true">+IF(OFFSET('Water Data'!$D$28,0,10*ROW('Water Data'!D184))="","",OFFSET('Water Data'!$D$28,0,10*ROW('Water Data'!D184)))</f>
        <v/>
      </c>
      <c r="BW190" s="32" t="str">
        <f ca="true">+IF(OFFSET('Water Data'!$D$29,0,10*ROW('Water Data'!D184))="","",OFFSET('Water Data'!$D$29,0,10*ROW('Water Data'!D184)))</f>
        <v/>
      </c>
      <c r="BX190" s="32" t="str">
        <f ca="true">+IF(OFFSET('Water Data'!$D$30,0,10*ROW('Water Data'!D184))="","",OFFSET('Water Data'!$D$30,0,10*ROW('Water Data'!D184)))</f>
        <v/>
      </c>
      <c r="BY190" s="32" t="str">
        <f ca="true">+IF(OFFSET('Water Data'!$E$28,0,10*ROW('Water Data'!E184))="","",OFFSET('Water Data'!$E$28,0,10*ROW('Water Data'!E184)))</f>
        <v/>
      </c>
      <c r="BZ190" s="32" t="str">
        <f ca="true">+IF(OFFSET('Water Data'!$E$29,0,10*ROW('Water Data'!E184))="","",OFFSET('Water Data'!$E$29,0,10*ROW('Water Data'!E184)))</f>
        <v/>
      </c>
      <c r="CA190" s="32" t="str">
        <f ca="true">+IF(OFFSET('Water Data'!$E$30,0,10*ROW('Water Data'!E184))="","",OFFSET('Water Data'!$E$30,0,10*ROW('Water Data'!E184)))</f>
        <v/>
      </c>
      <c r="CB190" s="32" t="str">
        <f ca="true">+IF(OFFSET('Water Data'!$F$28,0,10*ROW('Water Data'!F184))="","",OFFSET('Water Data'!$F$28,0,10*ROW('Water Data'!F184)))</f>
        <v/>
      </c>
      <c r="CC190" s="32" t="str">
        <f ca="true">+IF(OFFSET('Water Data'!$F$29,0,10*ROW('Water Data'!F184))="","",OFFSET('Water Data'!$F$29,0,10*ROW('Water Data'!F184)))</f>
        <v/>
      </c>
      <c r="CD190" s="32" t="str">
        <f ca="true">+IF(OFFSET('Water Data'!$F$30,0,10*ROW('Water Data'!F184))="","",OFFSET('Water Data'!$F$30,0,10*ROW('Water Data'!F184)))</f>
        <v/>
      </c>
      <c r="CE190" s="32" t="str">
        <f ca="true">+IF(OFFSET('Water Data'!$G$28,0,10*ROW('Water Data'!G184))="","",OFFSET('Water Data'!$G$28,0,10*ROW('Water Data'!G184)))</f>
        <v/>
      </c>
      <c r="CF190" s="32" t="str">
        <f ca="true">+IF(OFFSET('Water Data'!$G$29,0,10*ROW('Water Data'!G184))="","",OFFSET('Water Data'!$G$29,0,10*ROW('Water Data'!G184)))</f>
        <v/>
      </c>
      <c r="CG190" s="32" t="str">
        <f ca="true">+IF(OFFSET('Water Data'!$G$30,0,10*ROW('Water Data'!G184))="","",OFFSET('Water Data'!$G$30,0,10*ROW('Water Data'!G184)))</f>
        <v/>
      </c>
      <c r="CH190" s="32" t="str">
        <f ca="true">+IF(OFFSET('Water Data'!$H$28,0,10*ROW('Water Data'!H184))="","",OFFSET('Water Data'!$H$28,0,10*ROW('Water Data'!H184)))</f>
        <v/>
      </c>
      <c r="CI190" s="32" t="str">
        <f ca="true">+IF(OFFSET('Water Data'!$H$29,0,10*ROW('Water Data'!H184))="","",OFFSET('Water Data'!$H$29,0,10*ROW('Water Data'!H184)))</f>
        <v/>
      </c>
      <c r="CJ190" s="32" t="str">
        <f ca="true">+IF(OFFSET('Water Data'!$H$30,0,10*ROW('Water Data'!H184))="","",OFFSET('Water Data'!$H$30,0,10*ROW('Water Data'!H184)))</f>
        <v/>
      </c>
      <c r="CK190" s="32" t="str">
        <f ca="true">+IF(OFFSET('Sanitation Data'!$C$29,0,10*ROW('Sanitation Data'!C184))="","",OFFSET('Sanitation Data'!$C$29,0,10*ROW('Sanitation Data'!C184)))</f>
        <v/>
      </c>
      <c r="CL190" s="32" t="str">
        <f ca="true">+IF(OFFSET('Sanitation Data'!$C$30,0,10*ROW('Sanitation Data'!C184))="","",OFFSET('Sanitation Data'!$C$30,0,10*ROW('Sanitation Data'!C184)))</f>
        <v/>
      </c>
      <c r="CM190" s="32" t="str">
        <f ca="true">+IF(OFFSET('Sanitation Data'!$C$31,0,10*ROW('Sanitation Data'!C184))="","",OFFSET('Sanitation Data'!$C$31,0,10*ROW('Sanitation Data'!C184)))</f>
        <v/>
      </c>
      <c r="CN190" s="32" t="str">
        <f ca="true">+IF(OFFSET('Sanitation Data'!$C$32,0,10*ROW('Sanitation Data'!C184))="","",OFFSET('Sanitation Data'!$C$32,0,10*ROW('Sanitation Data'!C184)))</f>
        <v/>
      </c>
      <c r="CO190" s="32" t="str">
        <f ca="true">+IF(OFFSET('Sanitation Data'!$C$33,0,10*ROW('Sanitation Data'!C184))="","",OFFSET('Sanitation Data'!$C$33,0,10*ROW('Sanitation Data'!C184)))</f>
        <v/>
      </c>
      <c r="CP190" s="32" t="str">
        <f ca="true">+IF(OFFSET('Sanitation Data'!$D$29,0,10*ROW('Sanitation Data'!D184))="","",OFFSET('Sanitation Data'!$D$29,0,10*ROW('Sanitation Data'!D184)))</f>
        <v/>
      </c>
      <c r="CQ190" s="32" t="str">
        <f ca="true">+IF(OFFSET('Sanitation Data'!$D$30,0,10*ROW('Sanitation Data'!D184))="","",OFFSET('Sanitation Data'!$D$30,0,10*ROW('Sanitation Data'!D184)))</f>
        <v/>
      </c>
      <c r="CR190" s="32" t="str">
        <f ca="true">+IF(OFFSET('Sanitation Data'!$D$31,0,10*ROW('Sanitation Data'!D184))="","",OFFSET('Sanitation Data'!$D$31,0,10*ROW('Sanitation Data'!D184)))</f>
        <v/>
      </c>
      <c r="CS190" s="32" t="str">
        <f ca="true">+IF(OFFSET('Sanitation Data'!$D$32,0,10*ROW('Sanitation Data'!D184))="","",OFFSET('Sanitation Data'!$D$32,0,10*ROW('Sanitation Data'!D184)))</f>
        <v/>
      </c>
      <c r="CT190" s="32" t="str">
        <f ca="true">+IF(OFFSET('Sanitation Data'!$D$33,0,10*ROW('Sanitation Data'!D184))="","",OFFSET('Sanitation Data'!$D$33,0,10*ROW('Sanitation Data'!D184)))</f>
        <v/>
      </c>
      <c r="CU190" s="32" t="str">
        <f ca="true">+IF(OFFSET('Sanitation Data'!$E$29,0,10*ROW('Sanitation Data'!E184))="","",OFFSET('Sanitation Data'!$E$29,0,10*ROW('Sanitation Data'!E184)))</f>
        <v/>
      </c>
      <c r="CV190" s="32" t="str">
        <f ca="true">+IF(OFFSET('Sanitation Data'!$E$30,0,10*ROW('Sanitation Data'!E184))="","",OFFSET('Sanitation Data'!$E$30,0,10*ROW('Sanitation Data'!E184)))</f>
        <v/>
      </c>
      <c r="CW190" s="32" t="str">
        <f ca="true">+IF(OFFSET('Sanitation Data'!$E$31,0,10*ROW('Sanitation Data'!E184))="","",OFFSET('Sanitation Data'!$E$31,0,10*ROW('Sanitation Data'!E184)))</f>
        <v/>
      </c>
      <c r="CX190" s="32" t="str">
        <f ca="true">+IF(OFFSET('Sanitation Data'!$E$32,0,10*ROW('Sanitation Data'!E184))="","",OFFSET('Sanitation Data'!$E$32,0,10*ROW('Sanitation Data'!E184)))</f>
        <v/>
      </c>
      <c r="CY190" s="32" t="str">
        <f ca="true">+IF(OFFSET('Sanitation Data'!$E$33,0,10*ROW('Sanitation Data'!E184))="","",OFFSET('Sanitation Data'!$E$33,0,10*ROW('Sanitation Data'!E184)))</f>
        <v/>
      </c>
      <c r="CZ190" s="32" t="str">
        <f ca="true">+IF(OFFSET('Sanitation Data'!$F$29,0,10*ROW('Sanitation Data'!F184))="","",OFFSET('Sanitation Data'!$F$29,0,10*ROW('Sanitation Data'!F184)))</f>
        <v/>
      </c>
      <c r="DA190" s="32" t="str">
        <f ca="true">+IF(OFFSET('Sanitation Data'!$F$30,0,10*ROW('Sanitation Data'!F184))="","",OFFSET('Sanitation Data'!$F$30,0,10*ROW('Sanitation Data'!F184)))</f>
        <v/>
      </c>
      <c r="DB190" s="32" t="str">
        <f ca="true">+IF(OFFSET('Sanitation Data'!$F$31,0,10*ROW('Sanitation Data'!F184))="","",OFFSET('Sanitation Data'!$F$31,0,10*ROW('Sanitation Data'!F184)))</f>
        <v/>
      </c>
      <c r="DC190" s="32" t="str">
        <f ca="true">+IF(OFFSET('Sanitation Data'!$F$32,0,10*ROW('Sanitation Data'!F184))="","",OFFSET('Sanitation Data'!$F$32,0,10*ROW('Sanitation Data'!F184)))</f>
        <v/>
      </c>
      <c r="DD190" s="32" t="str">
        <f ca="true">+IF(OFFSET('Sanitation Data'!$F$33,0,10*ROW('Sanitation Data'!F184))="","",OFFSET('Sanitation Data'!$F$33,0,10*ROW('Sanitation Data'!F184)))</f>
        <v/>
      </c>
      <c r="DE190" s="32" t="str">
        <f ca="true">+IF(OFFSET('Sanitation Data'!$G$29,0,10*ROW('Sanitation Data'!G184))="","",OFFSET('Sanitation Data'!$G$29,0,10*ROW('Sanitation Data'!G184)))</f>
        <v/>
      </c>
      <c r="DF190" s="32" t="str">
        <f ca="true">+IF(OFFSET('Sanitation Data'!$G$30,0,10*ROW('Sanitation Data'!G184))="","",OFFSET('Sanitation Data'!$G$30,0,10*ROW('Sanitation Data'!G184)))</f>
        <v/>
      </c>
      <c r="DG190" s="32" t="str">
        <f ca="true">+IF(OFFSET('Sanitation Data'!$G$31,0,10*ROW('Sanitation Data'!G184))="","",OFFSET('Sanitation Data'!$G$31,0,10*ROW('Sanitation Data'!G184)))</f>
        <v/>
      </c>
      <c r="DH190" s="32" t="str">
        <f ca="true">+IF(OFFSET('Sanitation Data'!$G$32,0,10*ROW('Sanitation Data'!G184))="","",OFFSET('Sanitation Data'!$G$32,0,10*ROW('Sanitation Data'!G184)))</f>
        <v/>
      </c>
      <c r="DI190" s="32" t="str">
        <f ca="true">+IF(OFFSET('Sanitation Data'!$G$33,0,10*ROW('Sanitation Data'!G184))="","",OFFSET('Sanitation Data'!$G$33,0,10*ROW('Sanitation Data'!G184)))</f>
        <v/>
      </c>
      <c r="DJ190" s="32" t="str">
        <f ca="true">+IF(OFFSET('Sanitation Data'!$H$29,0,10*ROW('Sanitation Data'!H184))="","",OFFSET('Sanitation Data'!$H$29,0,10*ROW('Sanitation Data'!H184)))</f>
        <v/>
      </c>
      <c r="DK190" s="32" t="str">
        <f ca="true">+IF(OFFSET('Sanitation Data'!$H$30,0,10*ROW('Sanitation Data'!H184))="","",OFFSET('Sanitation Data'!$H$30,0,10*ROW('Sanitation Data'!H184)))</f>
        <v/>
      </c>
      <c r="DL190" s="32" t="str">
        <f ca="true">+IF(OFFSET('Sanitation Data'!$H$31,0,10*ROW('Sanitation Data'!H184))="","",OFFSET('Sanitation Data'!$H$31,0,10*ROW('Sanitation Data'!H184)))</f>
        <v/>
      </c>
      <c r="DM190" s="32" t="str">
        <f ca="true">+IF(OFFSET('Sanitation Data'!$H$32,0,10*ROW('Sanitation Data'!H184))="","",OFFSET('Sanitation Data'!$H$32,0,10*ROW('Sanitation Data'!H184)))</f>
        <v/>
      </c>
      <c r="DN190" s="32" t="str">
        <f ca="true">+IF(OFFSET('Sanitation Data'!$H$33,0,10*ROW('Sanitation Data'!H184))="","",OFFSET('Sanitation Data'!$H$33,0,10*ROW('Sanitation Data'!H184)))</f>
        <v/>
      </c>
      <c r="DO190" s="32" t="str">
        <f ca="true">+IF(OFFSET('Hygiene Data'!$C$12,0,10*ROW('Hygiene Data'!C184))="","",OFFSET('Hygiene Data'!$C$12,0,10*ROW('Hygiene Data'!C184)))</f>
        <v/>
      </c>
      <c r="DP190" s="32" t="str">
        <f ca="true">+IF(OFFSET('Hygiene Data'!$C$13,0,10*ROW('Hygiene Data'!C184))="","",OFFSET('Hygiene Data'!$C$13,0,10*ROW('Hygiene Data'!C184)))</f>
        <v/>
      </c>
      <c r="DQ190" s="32" t="str">
        <f ca="true">+IF(OFFSET('Hygiene Data'!$C$14,0,10*ROW('Hygiene Data'!C184))="","",OFFSET('Hygiene Data'!$C$14,0,10*ROW('Hygiene Data'!C184)))</f>
        <v/>
      </c>
      <c r="DR190" s="32" t="str">
        <f ca="true">+IF(OFFSET('Hygiene Data'!$D$12,0,10*ROW('Hygiene Data'!D184))="","",OFFSET('Hygiene Data'!$D$12,0,10*ROW('Hygiene Data'!D184)))</f>
        <v/>
      </c>
      <c r="DS190" s="32" t="str">
        <f ca="true">+IF(OFFSET('Hygiene Data'!$D$13,0,10*ROW('Hygiene Data'!D184))="","",OFFSET('Hygiene Data'!$D$13,0,10*ROW('Hygiene Data'!D184)))</f>
        <v/>
      </c>
      <c r="DT190" s="32" t="str">
        <f ca="true">+IF(OFFSET('Hygiene Data'!$D$14,0,10*ROW('Hygiene Data'!D184))="","",OFFSET('Hygiene Data'!$D$14,0,10*ROW('Hygiene Data'!D184)))</f>
        <v/>
      </c>
      <c r="DU190" s="32" t="str">
        <f ca="true">+IF(OFFSET('Hygiene Data'!$E$12,0,10*ROW('Hygiene Data'!E184))="","",OFFSET('Hygiene Data'!$E$12,0,10*ROW('Hygiene Data'!E184)))</f>
        <v/>
      </c>
      <c r="DV190" s="32" t="str">
        <f ca="true">+IF(OFFSET('Hygiene Data'!$E$13,0,10*ROW('Hygiene Data'!E184))="","",OFFSET('Hygiene Data'!$E$13,0,10*ROW('Hygiene Data'!E184)))</f>
        <v/>
      </c>
      <c r="DW190" s="32" t="str">
        <f ca="true">+IF(OFFSET('Hygiene Data'!$E$14,0,10*ROW('Hygiene Data'!E184))="","",OFFSET('Hygiene Data'!$E$14,0,10*ROW('Hygiene Data'!E184)))</f>
        <v/>
      </c>
      <c r="DX190" s="32" t="str">
        <f ca="true">+IF(OFFSET('Hygiene Data'!$F$12,0,10*ROW('Hygiene Data'!F184))="","",OFFSET('Hygiene Data'!$F$12,0,10*ROW('Hygiene Data'!F184)))</f>
        <v/>
      </c>
      <c r="DY190" s="32" t="str">
        <f ca="true">+IF(OFFSET('Hygiene Data'!$F$13,0,10*ROW('Hygiene Data'!F184))="","",OFFSET('Hygiene Data'!$F$13,0,10*ROW('Hygiene Data'!F184)))</f>
        <v/>
      </c>
      <c r="DZ190" s="32" t="str">
        <f ca="true">+IF(OFFSET('Hygiene Data'!$F$14,0,10*ROW('Hygiene Data'!F184))="","",OFFSET('Hygiene Data'!$F$14,0,10*ROW('Hygiene Data'!F184)))</f>
        <v/>
      </c>
      <c r="EA190" s="32" t="str">
        <f ca="true">+IF(OFFSET('Hygiene Data'!$G$12,0,10*ROW('Hygiene Data'!G184))="","",OFFSET('Hygiene Data'!$G$12,0,10*ROW('Hygiene Data'!G184)))</f>
        <v/>
      </c>
      <c r="EB190" s="32" t="str">
        <f ca="true">+IF(OFFSET('Hygiene Data'!$G$13,0,10*ROW('Hygiene Data'!G184))="","",OFFSET('Hygiene Data'!$G$13,0,10*ROW('Hygiene Data'!G184)))</f>
        <v/>
      </c>
      <c r="EC190" s="32" t="str">
        <f ca="true">+IF(OFFSET('Hygiene Data'!$G$14,0,10*ROW('Hygiene Data'!G184))="","",OFFSET('Hygiene Data'!$G$14,0,10*ROW('Hygiene Data'!G184)))</f>
        <v/>
      </c>
      <c r="ED190" s="32" t="str">
        <f ca="true">+IF(OFFSET('Hygiene Data'!$H$12,0,10*ROW('Hygiene Data'!H184))="","",OFFSET('Hygiene Data'!$H$12,0,10*ROW('Hygiene Data'!H184)))</f>
        <v/>
      </c>
      <c r="EE190" s="32" t="str">
        <f ca="true">+IF(OFFSET('Hygiene Data'!$H$13,0,10*ROW('Hygiene Data'!H184))="","",OFFSET('Hygiene Data'!$H$13,0,10*ROW('Hygiene Data'!H184)))</f>
        <v/>
      </c>
      <c r="EF190" s="32" t="str">
        <f ca="true">+IF(OFFSET('Hygiene Data'!$H$14,0,10*ROW('Hygiene Data'!H184))="","",OFFSET('Hygiene Data'!$H$14,0,10*ROW('Hygiene Data'!H184)))</f>
        <v/>
      </c>
    </row>
    <row r="191" x14ac:dyDescent="0.2">
      <c r="A191" s="55" t="str">
        <f ca="true">+IF(OFFSET('Water Data'!$B$1,0,10*ROW('Water Data'!B188))="","",OFFSET('Water Data'!$B$1,0,10*ROW('Water Data'!B188)))</f>
        <v/>
      </c>
      <c r="B191" s="55" t="str">
        <f ca="true">+IF(OFFSET('Water Data'!$A$3,0,10*ROW('Water Data'!A188))="","",OFFSET('Water Data'!$A$3,0,10*ROW('Water Data'!A188)))</f>
        <v/>
      </c>
      <c r="C191" s="55" t="str">
        <f ca="true">+IF(OFFSET('Water Data'!$C$3,0,10*ROW('Water Data'!C188))="","",OFFSET('Water Data'!$C$3,0,10*ROW('Water Data'!C188)))</f>
        <v/>
      </c>
      <c r="D191" s="243"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3"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3"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3"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3"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3"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3"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3"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3"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3"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3"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3"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3"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3"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3"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3"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3"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3"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4"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4"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4"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4"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4"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4"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4"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4"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4"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4"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4"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4"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4"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4"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4"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4"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4"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4"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4"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4"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4"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4"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4"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4"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4"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4"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4"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4"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4"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4"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5"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5"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5"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5"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5"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5"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5"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5"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5"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5"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5"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5"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5"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5"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5"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5"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5"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5"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2" t="str">
        <f ca="true">+IF(OFFSET('Water Data'!$C$28,0,10*ROW('Water Data'!C185))="","",OFFSET('Water Data'!$C$28,0,10*ROW('Water Data'!C185)))</f>
        <v/>
      </c>
      <c r="BT191" s="32" t="str">
        <f ca="true">+IF(OFFSET('Water Data'!$C$29,0,10*ROW('Water Data'!C185))="","",OFFSET('Water Data'!$C$29,0,10*ROW('Water Data'!C185)))</f>
        <v/>
      </c>
      <c r="BU191" s="32" t="str">
        <f ca="true">+IF(OFFSET('Water Data'!$C$30,0,10*ROW('Water Data'!C185))="","",OFFSET('Water Data'!$C$30,0,10*ROW('Water Data'!C185)))</f>
        <v/>
      </c>
      <c r="BV191" s="32" t="str">
        <f ca="true">+IF(OFFSET('Water Data'!$D$28,0,10*ROW('Water Data'!D185))="","",OFFSET('Water Data'!$D$28,0,10*ROW('Water Data'!D185)))</f>
        <v/>
      </c>
      <c r="BW191" s="32" t="str">
        <f ca="true">+IF(OFFSET('Water Data'!$D$29,0,10*ROW('Water Data'!D185))="","",OFFSET('Water Data'!$D$29,0,10*ROW('Water Data'!D185)))</f>
        <v/>
      </c>
      <c r="BX191" s="32" t="str">
        <f ca="true">+IF(OFFSET('Water Data'!$D$30,0,10*ROW('Water Data'!D185))="","",OFFSET('Water Data'!$D$30,0,10*ROW('Water Data'!D185)))</f>
        <v/>
      </c>
      <c r="BY191" s="32" t="str">
        <f ca="true">+IF(OFFSET('Water Data'!$E$28,0,10*ROW('Water Data'!E185))="","",OFFSET('Water Data'!$E$28,0,10*ROW('Water Data'!E185)))</f>
        <v/>
      </c>
      <c r="BZ191" s="32" t="str">
        <f ca="true">+IF(OFFSET('Water Data'!$E$29,0,10*ROW('Water Data'!E185))="","",OFFSET('Water Data'!$E$29,0,10*ROW('Water Data'!E185)))</f>
        <v/>
      </c>
      <c r="CA191" s="32" t="str">
        <f ca="true">+IF(OFFSET('Water Data'!$E$30,0,10*ROW('Water Data'!E185))="","",OFFSET('Water Data'!$E$30,0,10*ROW('Water Data'!E185)))</f>
        <v/>
      </c>
      <c r="CB191" s="32" t="str">
        <f ca="true">+IF(OFFSET('Water Data'!$F$28,0,10*ROW('Water Data'!F185))="","",OFFSET('Water Data'!$F$28,0,10*ROW('Water Data'!F185)))</f>
        <v/>
      </c>
      <c r="CC191" s="32" t="str">
        <f ca="true">+IF(OFFSET('Water Data'!$F$29,0,10*ROW('Water Data'!F185))="","",OFFSET('Water Data'!$F$29,0,10*ROW('Water Data'!F185)))</f>
        <v/>
      </c>
      <c r="CD191" s="32" t="str">
        <f ca="true">+IF(OFFSET('Water Data'!$F$30,0,10*ROW('Water Data'!F185))="","",OFFSET('Water Data'!$F$30,0,10*ROW('Water Data'!F185)))</f>
        <v/>
      </c>
      <c r="CE191" s="32" t="str">
        <f ca="true">+IF(OFFSET('Water Data'!$G$28,0,10*ROW('Water Data'!G185))="","",OFFSET('Water Data'!$G$28,0,10*ROW('Water Data'!G185)))</f>
        <v/>
      </c>
      <c r="CF191" s="32" t="str">
        <f ca="true">+IF(OFFSET('Water Data'!$G$29,0,10*ROW('Water Data'!G185))="","",OFFSET('Water Data'!$G$29,0,10*ROW('Water Data'!G185)))</f>
        <v/>
      </c>
      <c r="CG191" s="32" t="str">
        <f ca="true">+IF(OFFSET('Water Data'!$G$30,0,10*ROW('Water Data'!G185))="","",OFFSET('Water Data'!$G$30,0,10*ROW('Water Data'!G185)))</f>
        <v/>
      </c>
      <c r="CH191" s="32" t="str">
        <f ca="true">+IF(OFFSET('Water Data'!$H$28,0,10*ROW('Water Data'!H185))="","",OFFSET('Water Data'!$H$28,0,10*ROW('Water Data'!H185)))</f>
        <v/>
      </c>
      <c r="CI191" s="32" t="str">
        <f ca="true">+IF(OFFSET('Water Data'!$H$29,0,10*ROW('Water Data'!H185))="","",OFFSET('Water Data'!$H$29,0,10*ROW('Water Data'!H185)))</f>
        <v/>
      </c>
      <c r="CJ191" s="32" t="str">
        <f ca="true">+IF(OFFSET('Water Data'!$H$30,0,10*ROW('Water Data'!H185))="","",OFFSET('Water Data'!$H$30,0,10*ROW('Water Data'!H185)))</f>
        <v/>
      </c>
      <c r="CK191" s="32" t="str">
        <f ca="true">+IF(OFFSET('Sanitation Data'!$C$29,0,10*ROW('Sanitation Data'!C185))="","",OFFSET('Sanitation Data'!$C$29,0,10*ROW('Sanitation Data'!C185)))</f>
        <v/>
      </c>
      <c r="CL191" s="32" t="str">
        <f ca="true">+IF(OFFSET('Sanitation Data'!$C$30,0,10*ROW('Sanitation Data'!C185))="","",OFFSET('Sanitation Data'!$C$30,0,10*ROW('Sanitation Data'!C185)))</f>
        <v/>
      </c>
      <c r="CM191" s="32" t="str">
        <f ca="true">+IF(OFFSET('Sanitation Data'!$C$31,0,10*ROW('Sanitation Data'!C185))="","",OFFSET('Sanitation Data'!$C$31,0,10*ROW('Sanitation Data'!C185)))</f>
        <v/>
      </c>
      <c r="CN191" s="32" t="str">
        <f ca="true">+IF(OFFSET('Sanitation Data'!$C$32,0,10*ROW('Sanitation Data'!C185))="","",OFFSET('Sanitation Data'!$C$32,0,10*ROW('Sanitation Data'!C185)))</f>
        <v/>
      </c>
      <c r="CO191" s="32" t="str">
        <f ca="true">+IF(OFFSET('Sanitation Data'!$C$33,0,10*ROW('Sanitation Data'!C185))="","",OFFSET('Sanitation Data'!$C$33,0,10*ROW('Sanitation Data'!C185)))</f>
        <v/>
      </c>
      <c r="CP191" s="32" t="str">
        <f ca="true">+IF(OFFSET('Sanitation Data'!$D$29,0,10*ROW('Sanitation Data'!D185))="","",OFFSET('Sanitation Data'!$D$29,0,10*ROW('Sanitation Data'!D185)))</f>
        <v/>
      </c>
      <c r="CQ191" s="32" t="str">
        <f ca="true">+IF(OFFSET('Sanitation Data'!$D$30,0,10*ROW('Sanitation Data'!D185))="","",OFFSET('Sanitation Data'!$D$30,0,10*ROW('Sanitation Data'!D185)))</f>
        <v/>
      </c>
      <c r="CR191" s="32" t="str">
        <f ca="true">+IF(OFFSET('Sanitation Data'!$D$31,0,10*ROW('Sanitation Data'!D185))="","",OFFSET('Sanitation Data'!$D$31,0,10*ROW('Sanitation Data'!D185)))</f>
        <v/>
      </c>
      <c r="CS191" s="32" t="str">
        <f ca="true">+IF(OFFSET('Sanitation Data'!$D$32,0,10*ROW('Sanitation Data'!D185))="","",OFFSET('Sanitation Data'!$D$32,0,10*ROW('Sanitation Data'!D185)))</f>
        <v/>
      </c>
      <c r="CT191" s="32" t="str">
        <f ca="true">+IF(OFFSET('Sanitation Data'!$D$33,0,10*ROW('Sanitation Data'!D185))="","",OFFSET('Sanitation Data'!$D$33,0,10*ROW('Sanitation Data'!D185)))</f>
        <v/>
      </c>
      <c r="CU191" s="32" t="str">
        <f ca="true">+IF(OFFSET('Sanitation Data'!$E$29,0,10*ROW('Sanitation Data'!E185))="","",OFFSET('Sanitation Data'!$E$29,0,10*ROW('Sanitation Data'!E185)))</f>
        <v/>
      </c>
      <c r="CV191" s="32" t="str">
        <f ca="true">+IF(OFFSET('Sanitation Data'!$E$30,0,10*ROW('Sanitation Data'!E185))="","",OFFSET('Sanitation Data'!$E$30,0,10*ROW('Sanitation Data'!E185)))</f>
        <v/>
      </c>
      <c r="CW191" s="32" t="str">
        <f ca="true">+IF(OFFSET('Sanitation Data'!$E$31,0,10*ROW('Sanitation Data'!E185))="","",OFFSET('Sanitation Data'!$E$31,0,10*ROW('Sanitation Data'!E185)))</f>
        <v/>
      </c>
      <c r="CX191" s="32" t="str">
        <f ca="true">+IF(OFFSET('Sanitation Data'!$E$32,0,10*ROW('Sanitation Data'!E185))="","",OFFSET('Sanitation Data'!$E$32,0,10*ROW('Sanitation Data'!E185)))</f>
        <v/>
      </c>
      <c r="CY191" s="32" t="str">
        <f ca="true">+IF(OFFSET('Sanitation Data'!$E$33,0,10*ROW('Sanitation Data'!E185))="","",OFFSET('Sanitation Data'!$E$33,0,10*ROW('Sanitation Data'!E185)))</f>
        <v/>
      </c>
      <c r="CZ191" s="32" t="str">
        <f ca="true">+IF(OFFSET('Sanitation Data'!$F$29,0,10*ROW('Sanitation Data'!F185))="","",OFFSET('Sanitation Data'!$F$29,0,10*ROW('Sanitation Data'!F185)))</f>
        <v/>
      </c>
      <c r="DA191" s="32" t="str">
        <f ca="true">+IF(OFFSET('Sanitation Data'!$F$30,0,10*ROW('Sanitation Data'!F185))="","",OFFSET('Sanitation Data'!$F$30,0,10*ROW('Sanitation Data'!F185)))</f>
        <v/>
      </c>
      <c r="DB191" s="32" t="str">
        <f ca="true">+IF(OFFSET('Sanitation Data'!$F$31,0,10*ROW('Sanitation Data'!F185))="","",OFFSET('Sanitation Data'!$F$31,0,10*ROW('Sanitation Data'!F185)))</f>
        <v/>
      </c>
      <c r="DC191" s="32" t="str">
        <f ca="true">+IF(OFFSET('Sanitation Data'!$F$32,0,10*ROW('Sanitation Data'!F185))="","",OFFSET('Sanitation Data'!$F$32,0,10*ROW('Sanitation Data'!F185)))</f>
        <v/>
      </c>
      <c r="DD191" s="32" t="str">
        <f ca="true">+IF(OFFSET('Sanitation Data'!$F$33,0,10*ROW('Sanitation Data'!F185))="","",OFFSET('Sanitation Data'!$F$33,0,10*ROW('Sanitation Data'!F185)))</f>
        <v/>
      </c>
      <c r="DE191" s="32" t="str">
        <f ca="true">+IF(OFFSET('Sanitation Data'!$G$29,0,10*ROW('Sanitation Data'!G185))="","",OFFSET('Sanitation Data'!$G$29,0,10*ROW('Sanitation Data'!G185)))</f>
        <v/>
      </c>
      <c r="DF191" s="32" t="str">
        <f ca="true">+IF(OFFSET('Sanitation Data'!$G$30,0,10*ROW('Sanitation Data'!G185))="","",OFFSET('Sanitation Data'!$G$30,0,10*ROW('Sanitation Data'!G185)))</f>
        <v/>
      </c>
      <c r="DG191" s="32" t="str">
        <f ca="true">+IF(OFFSET('Sanitation Data'!$G$31,0,10*ROW('Sanitation Data'!G185))="","",OFFSET('Sanitation Data'!$G$31,0,10*ROW('Sanitation Data'!G185)))</f>
        <v/>
      </c>
      <c r="DH191" s="32" t="str">
        <f ca="true">+IF(OFFSET('Sanitation Data'!$G$32,0,10*ROW('Sanitation Data'!G185))="","",OFFSET('Sanitation Data'!$G$32,0,10*ROW('Sanitation Data'!G185)))</f>
        <v/>
      </c>
      <c r="DI191" s="32" t="str">
        <f ca="true">+IF(OFFSET('Sanitation Data'!$G$33,0,10*ROW('Sanitation Data'!G185))="","",OFFSET('Sanitation Data'!$G$33,0,10*ROW('Sanitation Data'!G185)))</f>
        <v/>
      </c>
      <c r="DJ191" s="32" t="str">
        <f ca="true">+IF(OFFSET('Sanitation Data'!$H$29,0,10*ROW('Sanitation Data'!H185))="","",OFFSET('Sanitation Data'!$H$29,0,10*ROW('Sanitation Data'!H185)))</f>
        <v/>
      </c>
      <c r="DK191" s="32" t="str">
        <f ca="true">+IF(OFFSET('Sanitation Data'!$H$30,0,10*ROW('Sanitation Data'!H185))="","",OFFSET('Sanitation Data'!$H$30,0,10*ROW('Sanitation Data'!H185)))</f>
        <v/>
      </c>
      <c r="DL191" s="32" t="str">
        <f ca="true">+IF(OFFSET('Sanitation Data'!$H$31,0,10*ROW('Sanitation Data'!H185))="","",OFFSET('Sanitation Data'!$H$31,0,10*ROW('Sanitation Data'!H185)))</f>
        <v/>
      </c>
      <c r="DM191" s="32" t="str">
        <f ca="true">+IF(OFFSET('Sanitation Data'!$H$32,0,10*ROW('Sanitation Data'!H185))="","",OFFSET('Sanitation Data'!$H$32,0,10*ROW('Sanitation Data'!H185)))</f>
        <v/>
      </c>
      <c r="DN191" s="32" t="str">
        <f ca="true">+IF(OFFSET('Sanitation Data'!$H$33,0,10*ROW('Sanitation Data'!H185))="","",OFFSET('Sanitation Data'!$H$33,0,10*ROW('Sanitation Data'!H185)))</f>
        <v/>
      </c>
      <c r="DO191" s="32" t="str">
        <f ca="true">+IF(OFFSET('Hygiene Data'!$C$12,0,10*ROW('Hygiene Data'!C185))="","",OFFSET('Hygiene Data'!$C$12,0,10*ROW('Hygiene Data'!C185)))</f>
        <v/>
      </c>
      <c r="DP191" s="32" t="str">
        <f ca="true">+IF(OFFSET('Hygiene Data'!$C$13,0,10*ROW('Hygiene Data'!C185))="","",OFFSET('Hygiene Data'!$C$13,0,10*ROW('Hygiene Data'!C185)))</f>
        <v/>
      </c>
      <c r="DQ191" s="32" t="str">
        <f ca="true">+IF(OFFSET('Hygiene Data'!$C$14,0,10*ROW('Hygiene Data'!C185))="","",OFFSET('Hygiene Data'!$C$14,0,10*ROW('Hygiene Data'!C185)))</f>
        <v/>
      </c>
      <c r="DR191" s="32" t="str">
        <f ca="true">+IF(OFFSET('Hygiene Data'!$D$12,0,10*ROW('Hygiene Data'!D185))="","",OFFSET('Hygiene Data'!$D$12,0,10*ROW('Hygiene Data'!D185)))</f>
        <v/>
      </c>
      <c r="DS191" s="32" t="str">
        <f ca="true">+IF(OFFSET('Hygiene Data'!$D$13,0,10*ROW('Hygiene Data'!D185))="","",OFFSET('Hygiene Data'!$D$13,0,10*ROW('Hygiene Data'!D185)))</f>
        <v/>
      </c>
      <c r="DT191" s="32" t="str">
        <f ca="true">+IF(OFFSET('Hygiene Data'!$D$14,0,10*ROW('Hygiene Data'!D185))="","",OFFSET('Hygiene Data'!$D$14,0,10*ROW('Hygiene Data'!D185)))</f>
        <v/>
      </c>
      <c r="DU191" s="32" t="str">
        <f ca="true">+IF(OFFSET('Hygiene Data'!$E$12,0,10*ROW('Hygiene Data'!E185))="","",OFFSET('Hygiene Data'!$E$12,0,10*ROW('Hygiene Data'!E185)))</f>
        <v/>
      </c>
      <c r="DV191" s="32" t="str">
        <f ca="true">+IF(OFFSET('Hygiene Data'!$E$13,0,10*ROW('Hygiene Data'!E185))="","",OFFSET('Hygiene Data'!$E$13,0,10*ROW('Hygiene Data'!E185)))</f>
        <v/>
      </c>
      <c r="DW191" s="32" t="str">
        <f ca="true">+IF(OFFSET('Hygiene Data'!$E$14,0,10*ROW('Hygiene Data'!E185))="","",OFFSET('Hygiene Data'!$E$14,0,10*ROW('Hygiene Data'!E185)))</f>
        <v/>
      </c>
      <c r="DX191" s="32" t="str">
        <f ca="true">+IF(OFFSET('Hygiene Data'!$F$12,0,10*ROW('Hygiene Data'!F185))="","",OFFSET('Hygiene Data'!$F$12,0,10*ROW('Hygiene Data'!F185)))</f>
        <v/>
      </c>
      <c r="DY191" s="32" t="str">
        <f ca="true">+IF(OFFSET('Hygiene Data'!$F$13,0,10*ROW('Hygiene Data'!F185))="","",OFFSET('Hygiene Data'!$F$13,0,10*ROW('Hygiene Data'!F185)))</f>
        <v/>
      </c>
      <c r="DZ191" s="32" t="str">
        <f ca="true">+IF(OFFSET('Hygiene Data'!$F$14,0,10*ROW('Hygiene Data'!F185))="","",OFFSET('Hygiene Data'!$F$14,0,10*ROW('Hygiene Data'!F185)))</f>
        <v/>
      </c>
      <c r="EA191" s="32" t="str">
        <f ca="true">+IF(OFFSET('Hygiene Data'!$G$12,0,10*ROW('Hygiene Data'!G185))="","",OFFSET('Hygiene Data'!$G$12,0,10*ROW('Hygiene Data'!G185)))</f>
        <v/>
      </c>
      <c r="EB191" s="32" t="str">
        <f ca="true">+IF(OFFSET('Hygiene Data'!$G$13,0,10*ROW('Hygiene Data'!G185))="","",OFFSET('Hygiene Data'!$G$13,0,10*ROW('Hygiene Data'!G185)))</f>
        <v/>
      </c>
      <c r="EC191" s="32" t="str">
        <f ca="true">+IF(OFFSET('Hygiene Data'!$G$14,0,10*ROW('Hygiene Data'!G185))="","",OFFSET('Hygiene Data'!$G$14,0,10*ROW('Hygiene Data'!G185)))</f>
        <v/>
      </c>
      <c r="ED191" s="32" t="str">
        <f ca="true">+IF(OFFSET('Hygiene Data'!$H$12,0,10*ROW('Hygiene Data'!H185))="","",OFFSET('Hygiene Data'!$H$12,0,10*ROW('Hygiene Data'!H185)))</f>
        <v/>
      </c>
      <c r="EE191" s="32" t="str">
        <f ca="true">+IF(OFFSET('Hygiene Data'!$H$13,0,10*ROW('Hygiene Data'!H185))="","",OFFSET('Hygiene Data'!$H$13,0,10*ROW('Hygiene Data'!H185)))</f>
        <v/>
      </c>
      <c r="EF191" s="32" t="str">
        <f ca="true">+IF(OFFSET('Hygiene Data'!$H$14,0,10*ROW('Hygiene Data'!H185))="","",OFFSET('Hygiene Data'!$H$14,0,10*ROW('Hygiene Data'!H185)))</f>
        <v/>
      </c>
    </row>
    <row r="192" x14ac:dyDescent="0.2">
      <c r="A192" s="55" t="str">
        <f ca="true">+IF(OFFSET('Water Data'!$B$1,0,10*ROW('Water Data'!B189))="","",OFFSET('Water Data'!$B$1,0,10*ROW('Water Data'!B189)))</f>
        <v/>
      </c>
      <c r="B192" s="55" t="str">
        <f ca="true">+IF(OFFSET('Water Data'!$A$3,0,10*ROW('Water Data'!A189))="","",OFFSET('Water Data'!$A$3,0,10*ROW('Water Data'!A189)))</f>
        <v/>
      </c>
      <c r="C192" s="55" t="str">
        <f ca="true">+IF(OFFSET('Water Data'!$C$3,0,10*ROW('Water Data'!C189))="","",OFFSET('Water Data'!$C$3,0,10*ROW('Water Data'!C189)))</f>
        <v/>
      </c>
      <c r="D192" s="243"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3"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3"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3"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3"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3"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3"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3"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3"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3"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3"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3"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3"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3"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3"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3"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3"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3"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4"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4"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4"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4"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4"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4"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4"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4"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4"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4"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4"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4"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4"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4"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4"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4"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4"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4"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4"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4"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4"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4"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4"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4"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4"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4"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4"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4"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4"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4"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5"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5"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5"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5"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5"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5"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5"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5"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5"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5"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5"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5"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5"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5"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5"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5"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5"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5"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2" t="str">
        <f ca="true">+IF(OFFSET('Water Data'!$C$28,0,10*ROW('Water Data'!C186))="","",OFFSET('Water Data'!$C$28,0,10*ROW('Water Data'!C186)))</f>
        <v/>
      </c>
      <c r="BT192" s="32" t="str">
        <f ca="true">+IF(OFFSET('Water Data'!$C$29,0,10*ROW('Water Data'!C186))="","",OFFSET('Water Data'!$C$29,0,10*ROW('Water Data'!C186)))</f>
        <v/>
      </c>
      <c r="BU192" s="32" t="str">
        <f ca="true">+IF(OFFSET('Water Data'!$C$30,0,10*ROW('Water Data'!C186))="","",OFFSET('Water Data'!$C$30,0,10*ROW('Water Data'!C186)))</f>
        <v/>
      </c>
      <c r="BV192" s="32" t="str">
        <f ca="true">+IF(OFFSET('Water Data'!$D$28,0,10*ROW('Water Data'!D186))="","",OFFSET('Water Data'!$D$28,0,10*ROW('Water Data'!D186)))</f>
        <v/>
      </c>
      <c r="BW192" s="32" t="str">
        <f ca="true">+IF(OFFSET('Water Data'!$D$29,0,10*ROW('Water Data'!D186))="","",OFFSET('Water Data'!$D$29,0,10*ROW('Water Data'!D186)))</f>
        <v/>
      </c>
      <c r="BX192" s="32" t="str">
        <f ca="true">+IF(OFFSET('Water Data'!$D$30,0,10*ROW('Water Data'!D186))="","",OFFSET('Water Data'!$D$30,0,10*ROW('Water Data'!D186)))</f>
        <v/>
      </c>
      <c r="BY192" s="32" t="str">
        <f ca="true">+IF(OFFSET('Water Data'!$E$28,0,10*ROW('Water Data'!E186))="","",OFFSET('Water Data'!$E$28,0,10*ROW('Water Data'!E186)))</f>
        <v/>
      </c>
      <c r="BZ192" s="32" t="str">
        <f ca="true">+IF(OFFSET('Water Data'!$E$29,0,10*ROW('Water Data'!E186))="","",OFFSET('Water Data'!$E$29,0,10*ROW('Water Data'!E186)))</f>
        <v/>
      </c>
      <c r="CA192" s="32" t="str">
        <f ca="true">+IF(OFFSET('Water Data'!$E$30,0,10*ROW('Water Data'!E186))="","",OFFSET('Water Data'!$E$30,0,10*ROW('Water Data'!E186)))</f>
        <v/>
      </c>
      <c r="CB192" s="32" t="str">
        <f ca="true">+IF(OFFSET('Water Data'!$F$28,0,10*ROW('Water Data'!F186))="","",OFFSET('Water Data'!$F$28,0,10*ROW('Water Data'!F186)))</f>
        <v/>
      </c>
      <c r="CC192" s="32" t="str">
        <f ca="true">+IF(OFFSET('Water Data'!$F$29,0,10*ROW('Water Data'!F186))="","",OFFSET('Water Data'!$F$29,0,10*ROW('Water Data'!F186)))</f>
        <v/>
      </c>
      <c r="CD192" s="32" t="str">
        <f ca="true">+IF(OFFSET('Water Data'!$F$30,0,10*ROW('Water Data'!F186))="","",OFFSET('Water Data'!$F$30,0,10*ROW('Water Data'!F186)))</f>
        <v/>
      </c>
      <c r="CE192" s="32" t="str">
        <f ca="true">+IF(OFFSET('Water Data'!$G$28,0,10*ROW('Water Data'!G186))="","",OFFSET('Water Data'!$G$28,0,10*ROW('Water Data'!G186)))</f>
        <v/>
      </c>
      <c r="CF192" s="32" t="str">
        <f ca="true">+IF(OFFSET('Water Data'!$G$29,0,10*ROW('Water Data'!G186))="","",OFFSET('Water Data'!$G$29,0,10*ROW('Water Data'!G186)))</f>
        <v/>
      </c>
      <c r="CG192" s="32" t="str">
        <f ca="true">+IF(OFFSET('Water Data'!$G$30,0,10*ROW('Water Data'!G186))="","",OFFSET('Water Data'!$G$30,0,10*ROW('Water Data'!G186)))</f>
        <v/>
      </c>
      <c r="CH192" s="32" t="str">
        <f ca="true">+IF(OFFSET('Water Data'!$H$28,0,10*ROW('Water Data'!H186))="","",OFFSET('Water Data'!$H$28,0,10*ROW('Water Data'!H186)))</f>
        <v/>
      </c>
      <c r="CI192" s="32" t="str">
        <f ca="true">+IF(OFFSET('Water Data'!$H$29,0,10*ROW('Water Data'!H186))="","",OFFSET('Water Data'!$H$29,0,10*ROW('Water Data'!H186)))</f>
        <v/>
      </c>
      <c r="CJ192" s="32" t="str">
        <f ca="true">+IF(OFFSET('Water Data'!$H$30,0,10*ROW('Water Data'!H186))="","",OFFSET('Water Data'!$H$30,0,10*ROW('Water Data'!H186)))</f>
        <v/>
      </c>
      <c r="CK192" s="32" t="str">
        <f ca="true">+IF(OFFSET('Sanitation Data'!$C$29,0,10*ROW('Sanitation Data'!C186))="","",OFFSET('Sanitation Data'!$C$29,0,10*ROW('Sanitation Data'!C186)))</f>
        <v/>
      </c>
      <c r="CL192" s="32" t="str">
        <f ca="true">+IF(OFFSET('Sanitation Data'!$C$30,0,10*ROW('Sanitation Data'!C186))="","",OFFSET('Sanitation Data'!$C$30,0,10*ROW('Sanitation Data'!C186)))</f>
        <v/>
      </c>
      <c r="CM192" s="32" t="str">
        <f ca="true">+IF(OFFSET('Sanitation Data'!$C$31,0,10*ROW('Sanitation Data'!C186))="","",OFFSET('Sanitation Data'!$C$31,0,10*ROW('Sanitation Data'!C186)))</f>
        <v/>
      </c>
      <c r="CN192" s="32" t="str">
        <f ca="true">+IF(OFFSET('Sanitation Data'!$C$32,0,10*ROW('Sanitation Data'!C186))="","",OFFSET('Sanitation Data'!$C$32,0,10*ROW('Sanitation Data'!C186)))</f>
        <v/>
      </c>
      <c r="CO192" s="32" t="str">
        <f ca="true">+IF(OFFSET('Sanitation Data'!$C$33,0,10*ROW('Sanitation Data'!C186))="","",OFFSET('Sanitation Data'!$C$33,0,10*ROW('Sanitation Data'!C186)))</f>
        <v/>
      </c>
      <c r="CP192" s="32" t="str">
        <f ca="true">+IF(OFFSET('Sanitation Data'!$D$29,0,10*ROW('Sanitation Data'!D186))="","",OFFSET('Sanitation Data'!$D$29,0,10*ROW('Sanitation Data'!D186)))</f>
        <v/>
      </c>
      <c r="CQ192" s="32" t="str">
        <f ca="true">+IF(OFFSET('Sanitation Data'!$D$30,0,10*ROW('Sanitation Data'!D186))="","",OFFSET('Sanitation Data'!$D$30,0,10*ROW('Sanitation Data'!D186)))</f>
        <v/>
      </c>
      <c r="CR192" s="32" t="str">
        <f ca="true">+IF(OFFSET('Sanitation Data'!$D$31,0,10*ROW('Sanitation Data'!D186))="","",OFFSET('Sanitation Data'!$D$31,0,10*ROW('Sanitation Data'!D186)))</f>
        <v/>
      </c>
      <c r="CS192" s="32" t="str">
        <f ca="true">+IF(OFFSET('Sanitation Data'!$D$32,0,10*ROW('Sanitation Data'!D186))="","",OFFSET('Sanitation Data'!$D$32,0,10*ROW('Sanitation Data'!D186)))</f>
        <v/>
      </c>
      <c r="CT192" s="32" t="str">
        <f ca="true">+IF(OFFSET('Sanitation Data'!$D$33,0,10*ROW('Sanitation Data'!D186))="","",OFFSET('Sanitation Data'!$D$33,0,10*ROW('Sanitation Data'!D186)))</f>
        <v/>
      </c>
      <c r="CU192" s="32" t="str">
        <f ca="true">+IF(OFFSET('Sanitation Data'!$E$29,0,10*ROW('Sanitation Data'!E186))="","",OFFSET('Sanitation Data'!$E$29,0,10*ROW('Sanitation Data'!E186)))</f>
        <v/>
      </c>
      <c r="CV192" s="32" t="str">
        <f ca="true">+IF(OFFSET('Sanitation Data'!$E$30,0,10*ROW('Sanitation Data'!E186))="","",OFFSET('Sanitation Data'!$E$30,0,10*ROW('Sanitation Data'!E186)))</f>
        <v/>
      </c>
      <c r="CW192" s="32" t="str">
        <f ca="true">+IF(OFFSET('Sanitation Data'!$E$31,0,10*ROW('Sanitation Data'!E186))="","",OFFSET('Sanitation Data'!$E$31,0,10*ROW('Sanitation Data'!E186)))</f>
        <v/>
      </c>
      <c r="CX192" s="32" t="str">
        <f ca="true">+IF(OFFSET('Sanitation Data'!$E$32,0,10*ROW('Sanitation Data'!E186))="","",OFFSET('Sanitation Data'!$E$32,0,10*ROW('Sanitation Data'!E186)))</f>
        <v/>
      </c>
      <c r="CY192" s="32" t="str">
        <f ca="true">+IF(OFFSET('Sanitation Data'!$E$33,0,10*ROW('Sanitation Data'!E186))="","",OFFSET('Sanitation Data'!$E$33,0,10*ROW('Sanitation Data'!E186)))</f>
        <v/>
      </c>
      <c r="CZ192" s="32" t="str">
        <f ca="true">+IF(OFFSET('Sanitation Data'!$F$29,0,10*ROW('Sanitation Data'!F186))="","",OFFSET('Sanitation Data'!$F$29,0,10*ROW('Sanitation Data'!F186)))</f>
        <v/>
      </c>
      <c r="DA192" s="32" t="str">
        <f ca="true">+IF(OFFSET('Sanitation Data'!$F$30,0,10*ROW('Sanitation Data'!F186))="","",OFFSET('Sanitation Data'!$F$30,0,10*ROW('Sanitation Data'!F186)))</f>
        <v/>
      </c>
      <c r="DB192" s="32" t="str">
        <f ca="true">+IF(OFFSET('Sanitation Data'!$F$31,0,10*ROW('Sanitation Data'!F186))="","",OFFSET('Sanitation Data'!$F$31,0,10*ROW('Sanitation Data'!F186)))</f>
        <v/>
      </c>
      <c r="DC192" s="32" t="str">
        <f ca="true">+IF(OFFSET('Sanitation Data'!$F$32,0,10*ROW('Sanitation Data'!F186))="","",OFFSET('Sanitation Data'!$F$32,0,10*ROW('Sanitation Data'!F186)))</f>
        <v/>
      </c>
      <c r="DD192" s="32" t="str">
        <f ca="true">+IF(OFFSET('Sanitation Data'!$F$33,0,10*ROW('Sanitation Data'!F186))="","",OFFSET('Sanitation Data'!$F$33,0,10*ROW('Sanitation Data'!F186)))</f>
        <v/>
      </c>
      <c r="DE192" s="32" t="str">
        <f ca="true">+IF(OFFSET('Sanitation Data'!$G$29,0,10*ROW('Sanitation Data'!G186))="","",OFFSET('Sanitation Data'!$G$29,0,10*ROW('Sanitation Data'!G186)))</f>
        <v/>
      </c>
      <c r="DF192" s="32" t="str">
        <f ca="true">+IF(OFFSET('Sanitation Data'!$G$30,0,10*ROW('Sanitation Data'!G186))="","",OFFSET('Sanitation Data'!$G$30,0,10*ROW('Sanitation Data'!G186)))</f>
        <v/>
      </c>
      <c r="DG192" s="32" t="str">
        <f ca="true">+IF(OFFSET('Sanitation Data'!$G$31,0,10*ROW('Sanitation Data'!G186))="","",OFFSET('Sanitation Data'!$G$31,0,10*ROW('Sanitation Data'!G186)))</f>
        <v/>
      </c>
      <c r="DH192" s="32" t="str">
        <f ca="true">+IF(OFFSET('Sanitation Data'!$G$32,0,10*ROW('Sanitation Data'!G186))="","",OFFSET('Sanitation Data'!$G$32,0,10*ROW('Sanitation Data'!G186)))</f>
        <v/>
      </c>
      <c r="DI192" s="32" t="str">
        <f ca="true">+IF(OFFSET('Sanitation Data'!$G$33,0,10*ROW('Sanitation Data'!G186))="","",OFFSET('Sanitation Data'!$G$33,0,10*ROW('Sanitation Data'!G186)))</f>
        <v/>
      </c>
      <c r="DJ192" s="32" t="str">
        <f ca="true">+IF(OFFSET('Sanitation Data'!$H$29,0,10*ROW('Sanitation Data'!H186))="","",OFFSET('Sanitation Data'!$H$29,0,10*ROW('Sanitation Data'!H186)))</f>
        <v/>
      </c>
      <c r="DK192" s="32" t="str">
        <f ca="true">+IF(OFFSET('Sanitation Data'!$H$30,0,10*ROW('Sanitation Data'!H186))="","",OFFSET('Sanitation Data'!$H$30,0,10*ROW('Sanitation Data'!H186)))</f>
        <v/>
      </c>
      <c r="DL192" s="32" t="str">
        <f ca="true">+IF(OFFSET('Sanitation Data'!$H$31,0,10*ROW('Sanitation Data'!H186))="","",OFFSET('Sanitation Data'!$H$31,0,10*ROW('Sanitation Data'!H186)))</f>
        <v/>
      </c>
      <c r="DM192" s="32" t="str">
        <f ca="true">+IF(OFFSET('Sanitation Data'!$H$32,0,10*ROW('Sanitation Data'!H186))="","",OFFSET('Sanitation Data'!$H$32,0,10*ROW('Sanitation Data'!H186)))</f>
        <v/>
      </c>
      <c r="DN192" s="32" t="str">
        <f ca="true">+IF(OFFSET('Sanitation Data'!$H$33,0,10*ROW('Sanitation Data'!H186))="","",OFFSET('Sanitation Data'!$H$33,0,10*ROW('Sanitation Data'!H186)))</f>
        <v/>
      </c>
      <c r="DO192" s="32" t="str">
        <f ca="true">+IF(OFFSET('Hygiene Data'!$C$12,0,10*ROW('Hygiene Data'!C186))="","",OFFSET('Hygiene Data'!$C$12,0,10*ROW('Hygiene Data'!C186)))</f>
        <v/>
      </c>
      <c r="DP192" s="32" t="str">
        <f ca="true">+IF(OFFSET('Hygiene Data'!$C$13,0,10*ROW('Hygiene Data'!C186))="","",OFFSET('Hygiene Data'!$C$13,0,10*ROW('Hygiene Data'!C186)))</f>
        <v/>
      </c>
      <c r="DQ192" s="32" t="str">
        <f ca="true">+IF(OFFSET('Hygiene Data'!$C$14,0,10*ROW('Hygiene Data'!C186))="","",OFFSET('Hygiene Data'!$C$14,0,10*ROW('Hygiene Data'!C186)))</f>
        <v/>
      </c>
      <c r="DR192" s="32" t="str">
        <f ca="true">+IF(OFFSET('Hygiene Data'!$D$12,0,10*ROW('Hygiene Data'!D186))="","",OFFSET('Hygiene Data'!$D$12,0,10*ROW('Hygiene Data'!D186)))</f>
        <v/>
      </c>
      <c r="DS192" s="32" t="str">
        <f ca="true">+IF(OFFSET('Hygiene Data'!$D$13,0,10*ROW('Hygiene Data'!D186))="","",OFFSET('Hygiene Data'!$D$13,0,10*ROW('Hygiene Data'!D186)))</f>
        <v/>
      </c>
      <c r="DT192" s="32" t="str">
        <f ca="true">+IF(OFFSET('Hygiene Data'!$D$14,0,10*ROW('Hygiene Data'!D186))="","",OFFSET('Hygiene Data'!$D$14,0,10*ROW('Hygiene Data'!D186)))</f>
        <v/>
      </c>
      <c r="DU192" s="32" t="str">
        <f ca="true">+IF(OFFSET('Hygiene Data'!$E$12,0,10*ROW('Hygiene Data'!E186))="","",OFFSET('Hygiene Data'!$E$12,0,10*ROW('Hygiene Data'!E186)))</f>
        <v/>
      </c>
      <c r="DV192" s="32" t="str">
        <f ca="true">+IF(OFFSET('Hygiene Data'!$E$13,0,10*ROW('Hygiene Data'!E186))="","",OFFSET('Hygiene Data'!$E$13,0,10*ROW('Hygiene Data'!E186)))</f>
        <v/>
      </c>
      <c r="DW192" s="32" t="str">
        <f ca="true">+IF(OFFSET('Hygiene Data'!$E$14,0,10*ROW('Hygiene Data'!E186))="","",OFFSET('Hygiene Data'!$E$14,0,10*ROW('Hygiene Data'!E186)))</f>
        <v/>
      </c>
      <c r="DX192" s="32" t="str">
        <f ca="true">+IF(OFFSET('Hygiene Data'!$F$12,0,10*ROW('Hygiene Data'!F186))="","",OFFSET('Hygiene Data'!$F$12,0,10*ROW('Hygiene Data'!F186)))</f>
        <v/>
      </c>
      <c r="DY192" s="32" t="str">
        <f ca="true">+IF(OFFSET('Hygiene Data'!$F$13,0,10*ROW('Hygiene Data'!F186))="","",OFFSET('Hygiene Data'!$F$13,0,10*ROW('Hygiene Data'!F186)))</f>
        <v/>
      </c>
      <c r="DZ192" s="32" t="str">
        <f ca="true">+IF(OFFSET('Hygiene Data'!$F$14,0,10*ROW('Hygiene Data'!F186))="","",OFFSET('Hygiene Data'!$F$14,0,10*ROW('Hygiene Data'!F186)))</f>
        <v/>
      </c>
      <c r="EA192" s="32" t="str">
        <f ca="true">+IF(OFFSET('Hygiene Data'!$G$12,0,10*ROW('Hygiene Data'!G186))="","",OFFSET('Hygiene Data'!$G$12,0,10*ROW('Hygiene Data'!G186)))</f>
        <v/>
      </c>
      <c r="EB192" s="32" t="str">
        <f ca="true">+IF(OFFSET('Hygiene Data'!$G$13,0,10*ROW('Hygiene Data'!G186))="","",OFFSET('Hygiene Data'!$G$13,0,10*ROW('Hygiene Data'!G186)))</f>
        <v/>
      </c>
      <c r="EC192" s="32" t="str">
        <f ca="true">+IF(OFFSET('Hygiene Data'!$G$14,0,10*ROW('Hygiene Data'!G186))="","",OFFSET('Hygiene Data'!$G$14,0,10*ROW('Hygiene Data'!G186)))</f>
        <v/>
      </c>
      <c r="ED192" s="32" t="str">
        <f ca="true">+IF(OFFSET('Hygiene Data'!$H$12,0,10*ROW('Hygiene Data'!H186))="","",OFFSET('Hygiene Data'!$H$12,0,10*ROW('Hygiene Data'!H186)))</f>
        <v/>
      </c>
      <c r="EE192" s="32" t="str">
        <f ca="true">+IF(OFFSET('Hygiene Data'!$H$13,0,10*ROW('Hygiene Data'!H186))="","",OFFSET('Hygiene Data'!$H$13,0,10*ROW('Hygiene Data'!H186)))</f>
        <v/>
      </c>
      <c r="EF192" s="32" t="str">
        <f ca="true">+IF(OFFSET('Hygiene Data'!$H$14,0,10*ROW('Hygiene Data'!H186))="","",OFFSET('Hygiene Data'!$H$14,0,10*ROW('Hygiene Data'!H186)))</f>
        <v/>
      </c>
    </row>
    <row r="193" x14ac:dyDescent="0.2">
      <c r="A193" s="55" t="str">
        <f ca="true">+IF(OFFSET('Water Data'!$B$1,0,10*ROW('Water Data'!B190))="","",OFFSET('Water Data'!$B$1,0,10*ROW('Water Data'!B190)))</f>
        <v/>
      </c>
      <c r="B193" s="55" t="str">
        <f ca="true">+IF(OFFSET('Water Data'!$A$3,0,10*ROW('Water Data'!A190))="","",OFFSET('Water Data'!$A$3,0,10*ROW('Water Data'!A190)))</f>
        <v/>
      </c>
      <c r="C193" s="55" t="str">
        <f ca="true">+IF(OFFSET('Water Data'!$C$3,0,10*ROW('Water Data'!C190))="","",OFFSET('Water Data'!$C$3,0,10*ROW('Water Data'!C190)))</f>
        <v/>
      </c>
      <c r="D193" s="243"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3"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3"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3"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3"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3"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3"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3"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3"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3"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3"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3"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3"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3"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3"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3"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3"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3"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4"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4"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4"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4"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4"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4"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4"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4"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4"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4"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4"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4"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4"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4"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4"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4"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4"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4"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4"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4"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4"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4"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4"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4"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4"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4"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4"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4"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4"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4"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5"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5"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5"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5"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5"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5"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5"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5"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5"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5"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5"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5"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5"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5"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5"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5"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5"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5"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2" t="str">
        <f ca="true">+IF(OFFSET('Water Data'!$C$28,0,10*ROW('Water Data'!C187))="","",OFFSET('Water Data'!$C$28,0,10*ROW('Water Data'!C187)))</f>
        <v/>
      </c>
      <c r="BT193" s="32" t="str">
        <f ca="true">+IF(OFFSET('Water Data'!$C$29,0,10*ROW('Water Data'!C187))="","",OFFSET('Water Data'!$C$29,0,10*ROW('Water Data'!C187)))</f>
        <v/>
      </c>
      <c r="BU193" s="32" t="str">
        <f ca="true">+IF(OFFSET('Water Data'!$C$30,0,10*ROW('Water Data'!C187))="","",OFFSET('Water Data'!$C$30,0,10*ROW('Water Data'!C187)))</f>
        <v/>
      </c>
      <c r="BV193" s="32" t="str">
        <f ca="true">+IF(OFFSET('Water Data'!$D$28,0,10*ROW('Water Data'!D187))="","",OFFSET('Water Data'!$D$28,0,10*ROW('Water Data'!D187)))</f>
        <v/>
      </c>
      <c r="BW193" s="32" t="str">
        <f ca="true">+IF(OFFSET('Water Data'!$D$29,0,10*ROW('Water Data'!D187))="","",OFFSET('Water Data'!$D$29,0,10*ROW('Water Data'!D187)))</f>
        <v/>
      </c>
      <c r="BX193" s="32" t="str">
        <f ca="true">+IF(OFFSET('Water Data'!$D$30,0,10*ROW('Water Data'!D187))="","",OFFSET('Water Data'!$D$30,0,10*ROW('Water Data'!D187)))</f>
        <v/>
      </c>
      <c r="BY193" s="32" t="str">
        <f ca="true">+IF(OFFSET('Water Data'!$E$28,0,10*ROW('Water Data'!E187))="","",OFFSET('Water Data'!$E$28,0,10*ROW('Water Data'!E187)))</f>
        <v/>
      </c>
      <c r="BZ193" s="32" t="str">
        <f ca="true">+IF(OFFSET('Water Data'!$E$29,0,10*ROW('Water Data'!E187))="","",OFFSET('Water Data'!$E$29,0,10*ROW('Water Data'!E187)))</f>
        <v/>
      </c>
      <c r="CA193" s="32" t="str">
        <f ca="true">+IF(OFFSET('Water Data'!$E$30,0,10*ROW('Water Data'!E187))="","",OFFSET('Water Data'!$E$30,0,10*ROW('Water Data'!E187)))</f>
        <v/>
      </c>
      <c r="CB193" s="32" t="str">
        <f ca="true">+IF(OFFSET('Water Data'!$F$28,0,10*ROW('Water Data'!F187))="","",OFFSET('Water Data'!$F$28,0,10*ROW('Water Data'!F187)))</f>
        <v/>
      </c>
      <c r="CC193" s="32" t="str">
        <f ca="true">+IF(OFFSET('Water Data'!$F$29,0,10*ROW('Water Data'!F187))="","",OFFSET('Water Data'!$F$29,0,10*ROW('Water Data'!F187)))</f>
        <v/>
      </c>
      <c r="CD193" s="32" t="str">
        <f ca="true">+IF(OFFSET('Water Data'!$F$30,0,10*ROW('Water Data'!F187))="","",OFFSET('Water Data'!$F$30,0,10*ROW('Water Data'!F187)))</f>
        <v/>
      </c>
      <c r="CE193" s="32" t="str">
        <f ca="true">+IF(OFFSET('Water Data'!$G$28,0,10*ROW('Water Data'!G187))="","",OFFSET('Water Data'!$G$28,0,10*ROW('Water Data'!G187)))</f>
        <v/>
      </c>
      <c r="CF193" s="32" t="str">
        <f ca="true">+IF(OFFSET('Water Data'!$G$29,0,10*ROW('Water Data'!G187))="","",OFFSET('Water Data'!$G$29,0,10*ROW('Water Data'!G187)))</f>
        <v/>
      </c>
      <c r="CG193" s="32" t="str">
        <f ca="true">+IF(OFFSET('Water Data'!$G$30,0,10*ROW('Water Data'!G187))="","",OFFSET('Water Data'!$G$30,0,10*ROW('Water Data'!G187)))</f>
        <v/>
      </c>
      <c r="CH193" s="32" t="str">
        <f ca="true">+IF(OFFSET('Water Data'!$H$28,0,10*ROW('Water Data'!H187))="","",OFFSET('Water Data'!$H$28,0,10*ROW('Water Data'!H187)))</f>
        <v/>
      </c>
      <c r="CI193" s="32" t="str">
        <f ca="true">+IF(OFFSET('Water Data'!$H$29,0,10*ROW('Water Data'!H187))="","",OFFSET('Water Data'!$H$29,0,10*ROW('Water Data'!H187)))</f>
        <v/>
      </c>
      <c r="CJ193" s="32" t="str">
        <f ca="true">+IF(OFFSET('Water Data'!$H$30,0,10*ROW('Water Data'!H187))="","",OFFSET('Water Data'!$H$30,0,10*ROW('Water Data'!H187)))</f>
        <v/>
      </c>
      <c r="CK193" s="32" t="str">
        <f ca="true">+IF(OFFSET('Sanitation Data'!$C$29,0,10*ROW('Sanitation Data'!C187))="","",OFFSET('Sanitation Data'!$C$29,0,10*ROW('Sanitation Data'!C187)))</f>
        <v/>
      </c>
      <c r="CL193" s="32" t="str">
        <f ca="true">+IF(OFFSET('Sanitation Data'!$C$30,0,10*ROW('Sanitation Data'!C187))="","",OFFSET('Sanitation Data'!$C$30,0,10*ROW('Sanitation Data'!C187)))</f>
        <v/>
      </c>
      <c r="CM193" s="32" t="str">
        <f ca="true">+IF(OFFSET('Sanitation Data'!$C$31,0,10*ROW('Sanitation Data'!C187))="","",OFFSET('Sanitation Data'!$C$31,0,10*ROW('Sanitation Data'!C187)))</f>
        <v/>
      </c>
      <c r="CN193" s="32" t="str">
        <f ca="true">+IF(OFFSET('Sanitation Data'!$C$32,0,10*ROW('Sanitation Data'!C187))="","",OFFSET('Sanitation Data'!$C$32,0,10*ROW('Sanitation Data'!C187)))</f>
        <v/>
      </c>
      <c r="CO193" s="32" t="str">
        <f ca="true">+IF(OFFSET('Sanitation Data'!$C$33,0,10*ROW('Sanitation Data'!C187))="","",OFFSET('Sanitation Data'!$C$33,0,10*ROW('Sanitation Data'!C187)))</f>
        <v/>
      </c>
      <c r="CP193" s="32" t="str">
        <f ca="true">+IF(OFFSET('Sanitation Data'!$D$29,0,10*ROW('Sanitation Data'!D187))="","",OFFSET('Sanitation Data'!$D$29,0,10*ROW('Sanitation Data'!D187)))</f>
        <v/>
      </c>
      <c r="CQ193" s="32" t="str">
        <f ca="true">+IF(OFFSET('Sanitation Data'!$D$30,0,10*ROW('Sanitation Data'!D187))="","",OFFSET('Sanitation Data'!$D$30,0,10*ROW('Sanitation Data'!D187)))</f>
        <v/>
      </c>
      <c r="CR193" s="32" t="str">
        <f ca="true">+IF(OFFSET('Sanitation Data'!$D$31,0,10*ROW('Sanitation Data'!D187))="","",OFFSET('Sanitation Data'!$D$31,0,10*ROW('Sanitation Data'!D187)))</f>
        <v/>
      </c>
      <c r="CS193" s="32" t="str">
        <f ca="true">+IF(OFFSET('Sanitation Data'!$D$32,0,10*ROW('Sanitation Data'!D187))="","",OFFSET('Sanitation Data'!$D$32,0,10*ROW('Sanitation Data'!D187)))</f>
        <v/>
      </c>
      <c r="CT193" s="32" t="str">
        <f ca="true">+IF(OFFSET('Sanitation Data'!$D$33,0,10*ROW('Sanitation Data'!D187))="","",OFFSET('Sanitation Data'!$D$33,0,10*ROW('Sanitation Data'!D187)))</f>
        <v/>
      </c>
      <c r="CU193" s="32" t="str">
        <f ca="true">+IF(OFFSET('Sanitation Data'!$E$29,0,10*ROW('Sanitation Data'!E187))="","",OFFSET('Sanitation Data'!$E$29,0,10*ROW('Sanitation Data'!E187)))</f>
        <v/>
      </c>
      <c r="CV193" s="32" t="str">
        <f ca="true">+IF(OFFSET('Sanitation Data'!$E$30,0,10*ROW('Sanitation Data'!E187))="","",OFFSET('Sanitation Data'!$E$30,0,10*ROW('Sanitation Data'!E187)))</f>
        <v/>
      </c>
      <c r="CW193" s="32" t="str">
        <f ca="true">+IF(OFFSET('Sanitation Data'!$E$31,0,10*ROW('Sanitation Data'!E187))="","",OFFSET('Sanitation Data'!$E$31,0,10*ROW('Sanitation Data'!E187)))</f>
        <v/>
      </c>
      <c r="CX193" s="32" t="str">
        <f ca="true">+IF(OFFSET('Sanitation Data'!$E$32,0,10*ROW('Sanitation Data'!E187))="","",OFFSET('Sanitation Data'!$E$32,0,10*ROW('Sanitation Data'!E187)))</f>
        <v/>
      </c>
      <c r="CY193" s="32" t="str">
        <f ca="true">+IF(OFFSET('Sanitation Data'!$E$33,0,10*ROW('Sanitation Data'!E187))="","",OFFSET('Sanitation Data'!$E$33,0,10*ROW('Sanitation Data'!E187)))</f>
        <v/>
      </c>
      <c r="CZ193" s="32" t="str">
        <f ca="true">+IF(OFFSET('Sanitation Data'!$F$29,0,10*ROW('Sanitation Data'!F187))="","",OFFSET('Sanitation Data'!$F$29,0,10*ROW('Sanitation Data'!F187)))</f>
        <v/>
      </c>
      <c r="DA193" s="32" t="str">
        <f ca="true">+IF(OFFSET('Sanitation Data'!$F$30,0,10*ROW('Sanitation Data'!F187))="","",OFFSET('Sanitation Data'!$F$30,0,10*ROW('Sanitation Data'!F187)))</f>
        <v/>
      </c>
      <c r="DB193" s="32" t="str">
        <f ca="true">+IF(OFFSET('Sanitation Data'!$F$31,0,10*ROW('Sanitation Data'!F187))="","",OFFSET('Sanitation Data'!$F$31,0,10*ROW('Sanitation Data'!F187)))</f>
        <v/>
      </c>
      <c r="DC193" s="32" t="str">
        <f ca="true">+IF(OFFSET('Sanitation Data'!$F$32,0,10*ROW('Sanitation Data'!F187))="","",OFFSET('Sanitation Data'!$F$32,0,10*ROW('Sanitation Data'!F187)))</f>
        <v/>
      </c>
      <c r="DD193" s="32" t="str">
        <f ca="true">+IF(OFFSET('Sanitation Data'!$F$33,0,10*ROW('Sanitation Data'!F187))="","",OFFSET('Sanitation Data'!$F$33,0,10*ROW('Sanitation Data'!F187)))</f>
        <v/>
      </c>
      <c r="DE193" s="32" t="str">
        <f ca="true">+IF(OFFSET('Sanitation Data'!$G$29,0,10*ROW('Sanitation Data'!G187))="","",OFFSET('Sanitation Data'!$G$29,0,10*ROW('Sanitation Data'!G187)))</f>
        <v/>
      </c>
      <c r="DF193" s="32" t="str">
        <f ca="true">+IF(OFFSET('Sanitation Data'!$G$30,0,10*ROW('Sanitation Data'!G187))="","",OFFSET('Sanitation Data'!$G$30,0,10*ROW('Sanitation Data'!G187)))</f>
        <v/>
      </c>
      <c r="DG193" s="32" t="str">
        <f ca="true">+IF(OFFSET('Sanitation Data'!$G$31,0,10*ROW('Sanitation Data'!G187))="","",OFFSET('Sanitation Data'!$G$31,0,10*ROW('Sanitation Data'!G187)))</f>
        <v/>
      </c>
      <c r="DH193" s="32" t="str">
        <f ca="true">+IF(OFFSET('Sanitation Data'!$G$32,0,10*ROW('Sanitation Data'!G187))="","",OFFSET('Sanitation Data'!$G$32,0,10*ROW('Sanitation Data'!G187)))</f>
        <v/>
      </c>
      <c r="DI193" s="32" t="str">
        <f ca="true">+IF(OFFSET('Sanitation Data'!$G$33,0,10*ROW('Sanitation Data'!G187))="","",OFFSET('Sanitation Data'!$G$33,0,10*ROW('Sanitation Data'!G187)))</f>
        <v/>
      </c>
      <c r="DJ193" s="32" t="str">
        <f ca="true">+IF(OFFSET('Sanitation Data'!$H$29,0,10*ROW('Sanitation Data'!H187))="","",OFFSET('Sanitation Data'!$H$29,0,10*ROW('Sanitation Data'!H187)))</f>
        <v/>
      </c>
      <c r="DK193" s="32" t="str">
        <f ca="true">+IF(OFFSET('Sanitation Data'!$H$30,0,10*ROW('Sanitation Data'!H187))="","",OFFSET('Sanitation Data'!$H$30,0,10*ROW('Sanitation Data'!H187)))</f>
        <v/>
      </c>
      <c r="DL193" s="32" t="str">
        <f ca="true">+IF(OFFSET('Sanitation Data'!$H$31,0,10*ROW('Sanitation Data'!H187))="","",OFFSET('Sanitation Data'!$H$31,0,10*ROW('Sanitation Data'!H187)))</f>
        <v/>
      </c>
      <c r="DM193" s="32" t="str">
        <f ca="true">+IF(OFFSET('Sanitation Data'!$H$32,0,10*ROW('Sanitation Data'!H187))="","",OFFSET('Sanitation Data'!$H$32,0,10*ROW('Sanitation Data'!H187)))</f>
        <v/>
      </c>
      <c r="DN193" s="32" t="str">
        <f ca="true">+IF(OFFSET('Sanitation Data'!$H$33,0,10*ROW('Sanitation Data'!H187))="","",OFFSET('Sanitation Data'!$H$33,0,10*ROW('Sanitation Data'!H187)))</f>
        <v/>
      </c>
      <c r="DO193" s="32" t="str">
        <f ca="true">+IF(OFFSET('Hygiene Data'!$C$12,0,10*ROW('Hygiene Data'!C187))="","",OFFSET('Hygiene Data'!$C$12,0,10*ROW('Hygiene Data'!C187)))</f>
        <v/>
      </c>
      <c r="DP193" s="32" t="str">
        <f ca="true">+IF(OFFSET('Hygiene Data'!$C$13,0,10*ROW('Hygiene Data'!C187))="","",OFFSET('Hygiene Data'!$C$13,0,10*ROW('Hygiene Data'!C187)))</f>
        <v/>
      </c>
      <c r="DQ193" s="32" t="str">
        <f ca="true">+IF(OFFSET('Hygiene Data'!$C$14,0,10*ROW('Hygiene Data'!C187))="","",OFFSET('Hygiene Data'!$C$14,0,10*ROW('Hygiene Data'!C187)))</f>
        <v/>
      </c>
      <c r="DR193" s="32" t="str">
        <f ca="true">+IF(OFFSET('Hygiene Data'!$D$12,0,10*ROW('Hygiene Data'!D187))="","",OFFSET('Hygiene Data'!$D$12,0,10*ROW('Hygiene Data'!D187)))</f>
        <v/>
      </c>
      <c r="DS193" s="32" t="str">
        <f ca="true">+IF(OFFSET('Hygiene Data'!$D$13,0,10*ROW('Hygiene Data'!D187))="","",OFFSET('Hygiene Data'!$D$13,0,10*ROW('Hygiene Data'!D187)))</f>
        <v/>
      </c>
      <c r="DT193" s="32" t="str">
        <f ca="true">+IF(OFFSET('Hygiene Data'!$D$14,0,10*ROW('Hygiene Data'!D187))="","",OFFSET('Hygiene Data'!$D$14,0,10*ROW('Hygiene Data'!D187)))</f>
        <v/>
      </c>
      <c r="DU193" s="32" t="str">
        <f ca="true">+IF(OFFSET('Hygiene Data'!$E$12,0,10*ROW('Hygiene Data'!E187))="","",OFFSET('Hygiene Data'!$E$12,0,10*ROW('Hygiene Data'!E187)))</f>
        <v/>
      </c>
      <c r="DV193" s="32" t="str">
        <f ca="true">+IF(OFFSET('Hygiene Data'!$E$13,0,10*ROW('Hygiene Data'!E187))="","",OFFSET('Hygiene Data'!$E$13,0,10*ROW('Hygiene Data'!E187)))</f>
        <v/>
      </c>
      <c r="DW193" s="32" t="str">
        <f ca="true">+IF(OFFSET('Hygiene Data'!$E$14,0,10*ROW('Hygiene Data'!E187))="","",OFFSET('Hygiene Data'!$E$14,0,10*ROW('Hygiene Data'!E187)))</f>
        <v/>
      </c>
      <c r="DX193" s="32" t="str">
        <f ca="true">+IF(OFFSET('Hygiene Data'!$F$12,0,10*ROW('Hygiene Data'!F187))="","",OFFSET('Hygiene Data'!$F$12,0,10*ROW('Hygiene Data'!F187)))</f>
        <v/>
      </c>
      <c r="DY193" s="32" t="str">
        <f ca="true">+IF(OFFSET('Hygiene Data'!$F$13,0,10*ROW('Hygiene Data'!F187))="","",OFFSET('Hygiene Data'!$F$13,0,10*ROW('Hygiene Data'!F187)))</f>
        <v/>
      </c>
      <c r="DZ193" s="32" t="str">
        <f ca="true">+IF(OFFSET('Hygiene Data'!$F$14,0,10*ROW('Hygiene Data'!F187))="","",OFFSET('Hygiene Data'!$F$14,0,10*ROW('Hygiene Data'!F187)))</f>
        <v/>
      </c>
      <c r="EA193" s="32" t="str">
        <f ca="true">+IF(OFFSET('Hygiene Data'!$G$12,0,10*ROW('Hygiene Data'!G187))="","",OFFSET('Hygiene Data'!$G$12,0,10*ROW('Hygiene Data'!G187)))</f>
        <v/>
      </c>
      <c r="EB193" s="32" t="str">
        <f ca="true">+IF(OFFSET('Hygiene Data'!$G$13,0,10*ROW('Hygiene Data'!G187))="","",OFFSET('Hygiene Data'!$G$13,0,10*ROW('Hygiene Data'!G187)))</f>
        <v/>
      </c>
      <c r="EC193" s="32" t="str">
        <f ca="true">+IF(OFFSET('Hygiene Data'!$G$14,0,10*ROW('Hygiene Data'!G187))="","",OFFSET('Hygiene Data'!$G$14,0,10*ROW('Hygiene Data'!G187)))</f>
        <v/>
      </c>
      <c r="ED193" s="32" t="str">
        <f ca="true">+IF(OFFSET('Hygiene Data'!$H$12,0,10*ROW('Hygiene Data'!H187))="","",OFFSET('Hygiene Data'!$H$12,0,10*ROW('Hygiene Data'!H187)))</f>
        <v/>
      </c>
      <c r="EE193" s="32" t="str">
        <f ca="true">+IF(OFFSET('Hygiene Data'!$H$13,0,10*ROW('Hygiene Data'!H187))="","",OFFSET('Hygiene Data'!$H$13,0,10*ROW('Hygiene Data'!H187)))</f>
        <v/>
      </c>
      <c r="EF193" s="32" t="str">
        <f ca="true">+IF(OFFSET('Hygiene Data'!$H$14,0,10*ROW('Hygiene Data'!H187))="","",OFFSET('Hygiene Data'!$H$14,0,10*ROW('Hygiene Data'!H187)))</f>
        <v/>
      </c>
    </row>
    <row r="194" x14ac:dyDescent="0.2">
      <c r="A194" s="55" t="str">
        <f ca="true">+IF(OFFSET('Water Data'!$B$1,0,10*ROW('Water Data'!B191))="","",OFFSET('Water Data'!$B$1,0,10*ROW('Water Data'!B191)))</f>
        <v/>
      </c>
      <c r="B194" s="55" t="str">
        <f ca="true">+IF(OFFSET('Water Data'!$A$3,0,10*ROW('Water Data'!A191))="","",OFFSET('Water Data'!$A$3,0,10*ROW('Water Data'!A191)))</f>
        <v/>
      </c>
      <c r="C194" s="55" t="str">
        <f ca="true">+IF(OFFSET('Water Data'!$C$3,0,10*ROW('Water Data'!C191))="","",OFFSET('Water Data'!$C$3,0,10*ROW('Water Data'!C191)))</f>
        <v/>
      </c>
      <c r="D194" s="243"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3"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3"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3"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3"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3"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3"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3"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3"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3"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3"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3"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3"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3"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3"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3"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3"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3"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4"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4"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4"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4"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4"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4"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4"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4"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4"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4"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4"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4"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4"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4"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4"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4"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4"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4"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4"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4"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4"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4"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4"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4"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4"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4"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4"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4"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4"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4"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5"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5"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5"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5"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5"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5"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5"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5"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5"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5"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5"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5"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5"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5"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5"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5"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5"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5"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2" t="str">
        <f ca="true">+IF(OFFSET('Water Data'!$C$28,0,10*ROW('Water Data'!C188))="","",OFFSET('Water Data'!$C$28,0,10*ROW('Water Data'!C188)))</f>
        <v/>
      </c>
      <c r="BT194" s="32" t="str">
        <f ca="true">+IF(OFFSET('Water Data'!$C$29,0,10*ROW('Water Data'!C188))="","",OFFSET('Water Data'!$C$29,0,10*ROW('Water Data'!C188)))</f>
        <v/>
      </c>
      <c r="BU194" s="32" t="str">
        <f ca="true">+IF(OFFSET('Water Data'!$C$30,0,10*ROW('Water Data'!C188))="","",OFFSET('Water Data'!$C$30,0,10*ROW('Water Data'!C188)))</f>
        <v/>
      </c>
      <c r="BV194" s="32" t="str">
        <f ca="true">+IF(OFFSET('Water Data'!$D$28,0,10*ROW('Water Data'!D188))="","",OFFSET('Water Data'!$D$28,0,10*ROW('Water Data'!D188)))</f>
        <v/>
      </c>
      <c r="BW194" s="32" t="str">
        <f ca="true">+IF(OFFSET('Water Data'!$D$29,0,10*ROW('Water Data'!D188))="","",OFFSET('Water Data'!$D$29,0,10*ROW('Water Data'!D188)))</f>
        <v/>
      </c>
      <c r="BX194" s="32" t="str">
        <f ca="true">+IF(OFFSET('Water Data'!$D$30,0,10*ROW('Water Data'!D188))="","",OFFSET('Water Data'!$D$30,0,10*ROW('Water Data'!D188)))</f>
        <v/>
      </c>
      <c r="BY194" s="32" t="str">
        <f ca="true">+IF(OFFSET('Water Data'!$E$28,0,10*ROW('Water Data'!E188))="","",OFFSET('Water Data'!$E$28,0,10*ROW('Water Data'!E188)))</f>
        <v/>
      </c>
      <c r="BZ194" s="32" t="str">
        <f ca="true">+IF(OFFSET('Water Data'!$E$29,0,10*ROW('Water Data'!E188))="","",OFFSET('Water Data'!$E$29,0,10*ROW('Water Data'!E188)))</f>
        <v/>
      </c>
      <c r="CA194" s="32" t="str">
        <f ca="true">+IF(OFFSET('Water Data'!$E$30,0,10*ROW('Water Data'!E188))="","",OFFSET('Water Data'!$E$30,0,10*ROW('Water Data'!E188)))</f>
        <v/>
      </c>
      <c r="CB194" s="32" t="str">
        <f ca="true">+IF(OFFSET('Water Data'!$F$28,0,10*ROW('Water Data'!F188))="","",OFFSET('Water Data'!$F$28,0,10*ROW('Water Data'!F188)))</f>
        <v/>
      </c>
      <c r="CC194" s="32" t="str">
        <f ca="true">+IF(OFFSET('Water Data'!$F$29,0,10*ROW('Water Data'!F188))="","",OFFSET('Water Data'!$F$29,0,10*ROW('Water Data'!F188)))</f>
        <v/>
      </c>
      <c r="CD194" s="32" t="str">
        <f ca="true">+IF(OFFSET('Water Data'!$F$30,0,10*ROW('Water Data'!F188))="","",OFFSET('Water Data'!$F$30,0,10*ROW('Water Data'!F188)))</f>
        <v/>
      </c>
      <c r="CE194" s="32" t="str">
        <f ca="true">+IF(OFFSET('Water Data'!$G$28,0,10*ROW('Water Data'!G188))="","",OFFSET('Water Data'!$G$28,0,10*ROW('Water Data'!G188)))</f>
        <v/>
      </c>
      <c r="CF194" s="32" t="str">
        <f ca="true">+IF(OFFSET('Water Data'!$G$29,0,10*ROW('Water Data'!G188))="","",OFFSET('Water Data'!$G$29,0,10*ROW('Water Data'!G188)))</f>
        <v/>
      </c>
      <c r="CG194" s="32" t="str">
        <f ca="true">+IF(OFFSET('Water Data'!$G$30,0,10*ROW('Water Data'!G188))="","",OFFSET('Water Data'!$G$30,0,10*ROW('Water Data'!G188)))</f>
        <v/>
      </c>
      <c r="CH194" s="32" t="str">
        <f ca="true">+IF(OFFSET('Water Data'!$H$28,0,10*ROW('Water Data'!H188))="","",OFFSET('Water Data'!$H$28,0,10*ROW('Water Data'!H188)))</f>
        <v/>
      </c>
      <c r="CI194" s="32" t="str">
        <f ca="true">+IF(OFFSET('Water Data'!$H$29,0,10*ROW('Water Data'!H188))="","",OFFSET('Water Data'!$H$29,0,10*ROW('Water Data'!H188)))</f>
        <v/>
      </c>
      <c r="CJ194" s="32" t="str">
        <f ca="true">+IF(OFFSET('Water Data'!$H$30,0,10*ROW('Water Data'!H188))="","",OFFSET('Water Data'!$H$30,0,10*ROW('Water Data'!H188)))</f>
        <v/>
      </c>
      <c r="CK194" s="32" t="str">
        <f ca="true">+IF(OFFSET('Sanitation Data'!$C$29,0,10*ROW('Sanitation Data'!C188))="","",OFFSET('Sanitation Data'!$C$29,0,10*ROW('Sanitation Data'!C188)))</f>
        <v/>
      </c>
      <c r="CL194" s="32" t="str">
        <f ca="true">+IF(OFFSET('Sanitation Data'!$C$30,0,10*ROW('Sanitation Data'!C188))="","",OFFSET('Sanitation Data'!$C$30,0,10*ROW('Sanitation Data'!C188)))</f>
        <v/>
      </c>
      <c r="CM194" s="32" t="str">
        <f ca="true">+IF(OFFSET('Sanitation Data'!$C$31,0,10*ROW('Sanitation Data'!C188))="","",OFFSET('Sanitation Data'!$C$31,0,10*ROW('Sanitation Data'!C188)))</f>
        <v/>
      </c>
      <c r="CN194" s="32" t="str">
        <f ca="true">+IF(OFFSET('Sanitation Data'!$C$32,0,10*ROW('Sanitation Data'!C188))="","",OFFSET('Sanitation Data'!$C$32,0,10*ROW('Sanitation Data'!C188)))</f>
        <v/>
      </c>
      <c r="CO194" s="32" t="str">
        <f ca="true">+IF(OFFSET('Sanitation Data'!$C$33,0,10*ROW('Sanitation Data'!C188))="","",OFFSET('Sanitation Data'!$C$33,0,10*ROW('Sanitation Data'!C188)))</f>
        <v/>
      </c>
      <c r="CP194" s="32" t="str">
        <f ca="true">+IF(OFFSET('Sanitation Data'!$D$29,0,10*ROW('Sanitation Data'!D188))="","",OFFSET('Sanitation Data'!$D$29,0,10*ROW('Sanitation Data'!D188)))</f>
        <v/>
      </c>
      <c r="CQ194" s="32" t="str">
        <f ca="true">+IF(OFFSET('Sanitation Data'!$D$30,0,10*ROW('Sanitation Data'!D188))="","",OFFSET('Sanitation Data'!$D$30,0,10*ROW('Sanitation Data'!D188)))</f>
        <v/>
      </c>
      <c r="CR194" s="32" t="str">
        <f ca="true">+IF(OFFSET('Sanitation Data'!$D$31,0,10*ROW('Sanitation Data'!D188))="","",OFFSET('Sanitation Data'!$D$31,0,10*ROW('Sanitation Data'!D188)))</f>
        <v/>
      </c>
      <c r="CS194" s="32" t="str">
        <f ca="true">+IF(OFFSET('Sanitation Data'!$D$32,0,10*ROW('Sanitation Data'!D188))="","",OFFSET('Sanitation Data'!$D$32,0,10*ROW('Sanitation Data'!D188)))</f>
        <v/>
      </c>
      <c r="CT194" s="32" t="str">
        <f ca="true">+IF(OFFSET('Sanitation Data'!$D$33,0,10*ROW('Sanitation Data'!D188))="","",OFFSET('Sanitation Data'!$D$33,0,10*ROW('Sanitation Data'!D188)))</f>
        <v/>
      </c>
      <c r="CU194" s="32" t="str">
        <f ca="true">+IF(OFFSET('Sanitation Data'!$E$29,0,10*ROW('Sanitation Data'!E188))="","",OFFSET('Sanitation Data'!$E$29,0,10*ROW('Sanitation Data'!E188)))</f>
        <v/>
      </c>
      <c r="CV194" s="32" t="str">
        <f ca="true">+IF(OFFSET('Sanitation Data'!$E$30,0,10*ROW('Sanitation Data'!E188))="","",OFFSET('Sanitation Data'!$E$30,0,10*ROW('Sanitation Data'!E188)))</f>
        <v/>
      </c>
      <c r="CW194" s="32" t="str">
        <f ca="true">+IF(OFFSET('Sanitation Data'!$E$31,0,10*ROW('Sanitation Data'!E188))="","",OFFSET('Sanitation Data'!$E$31,0,10*ROW('Sanitation Data'!E188)))</f>
        <v/>
      </c>
      <c r="CX194" s="32" t="str">
        <f ca="true">+IF(OFFSET('Sanitation Data'!$E$32,0,10*ROW('Sanitation Data'!E188))="","",OFFSET('Sanitation Data'!$E$32,0,10*ROW('Sanitation Data'!E188)))</f>
        <v/>
      </c>
      <c r="CY194" s="32" t="str">
        <f ca="true">+IF(OFFSET('Sanitation Data'!$E$33,0,10*ROW('Sanitation Data'!E188))="","",OFFSET('Sanitation Data'!$E$33,0,10*ROW('Sanitation Data'!E188)))</f>
        <v/>
      </c>
      <c r="CZ194" s="32" t="str">
        <f ca="true">+IF(OFFSET('Sanitation Data'!$F$29,0,10*ROW('Sanitation Data'!F188))="","",OFFSET('Sanitation Data'!$F$29,0,10*ROW('Sanitation Data'!F188)))</f>
        <v/>
      </c>
      <c r="DA194" s="32" t="str">
        <f ca="true">+IF(OFFSET('Sanitation Data'!$F$30,0,10*ROW('Sanitation Data'!F188))="","",OFFSET('Sanitation Data'!$F$30,0,10*ROW('Sanitation Data'!F188)))</f>
        <v/>
      </c>
      <c r="DB194" s="32" t="str">
        <f ca="true">+IF(OFFSET('Sanitation Data'!$F$31,0,10*ROW('Sanitation Data'!F188))="","",OFFSET('Sanitation Data'!$F$31,0,10*ROW('Sanitation Data'!F188)))</f>
        <v/>
      </c>
      <c r="DC194" s="32" t="str">
        <f ca="true">+IF(OFFSET('Sanitation Data'!$F$32,0,10*ROW('Sanitation Data'!F188))="","",OFFSET('Sanitation Data'!$F$32,0,10*ROW('Sanitation Data'!F188)))</f>
        <v/>
      </c>
      <c r="DD194" s="32" t="str">
        <f ca="true">+IF(OFFSET('Sanitation Data'!$F$33,0,10*ROW('Sanitation Data'!F188))="","",OFFSET('Sanitation Data'!$F$33,0,10*ROW('Sanitation Data'!F188)))</f>
        <v/>
      </c>
      <c r="DE194" s="32" t="str">
        <f ca="true">+IF(OFFSET('Sanitation Data'!$G$29,0,10*ROW('Sanitation Data'!G188))="","",OFFSET('Sanitation Data'!$G$29,0,10*ROW('Sanitation Data'!G188)))</f>
        <v/>
      </c>
      <c r="DF194" s="32" t="str">
        <f ca="true">+IF(OFFSET('Sanitation Data'!$G$30,0,10*ROW('Sanitation Data'!G188))="","",OFFSET('Sanitation Data'!$G$30,0,10*ROW('Sanitation Data'!G188)))</f>
        <v/>
      </c>
      <c r="DG194" s="32" t="str">
        <f ca="true">+IF(OFFSET('Sanitation Data'!$G$31,0,10*ROW('Sanitation Data'!G188))="","",OFFSET('Sanitation Data'!$G$31,0,10*ROW('Sanitation Data'!G188)))</f>
        <v/>
      </c>
      <c r="DH194" s="32" t="str">
        <f ca="true">+IF(OFFSET('Sanitation Data'!$G$32,0,10*ROW('Sanitation Data'!G188))="","",OFFSET('Sanitation Data'!$G$32,0,10*ROW('Sanitation Data'!G188)))</f>
        <v/>
      </c>
      <c r="DI194" s="32" t="str">
        <f ca="true">+IF(OFFSET('Sanitation Data'!$G$33,0,10*ROW('Sanitation Data'!G188))="","",OFFSET('Sanitation Data'!$G$33,0,10*ROW('Sanitation Data'!G188)))</f>
        <v/>
      </c>
      <c r="DJ194" s="32" t="str">
        <f ca="true">+IF(OFFSET('Sanitation Data'!$H$29,0,10*ROW('Sanitation Data'!H188))="","",OFFSET('Sanitation Data'!$H$29,0,10*ROW('Sanitation Data'!H188)))</f>
        <v/>
      </c>
      <c r="DK194" s="32" t="str">
        <f ca="true">+IF(OFFSET('Sanitation Data'!$H$30,0,10*ROW('Sanitation Data'!H188))="","",OFFSET('Sanitation Data'!$H$30,0,10*ROW('Sanitation Data'!H188)))</f>
        <v/>
      </c>
      <c r="DL194" s="32" t="str">
        <f ca="true">+IF(OFFSET('Sanitation Data'!$H$31,0,10*ROW('Sanitation Data'!H188))="","",OFFSET('Sanitation Data'!$H$31,0,10*ROW('Sanitation Data'!H188)))</f>
        <v/>
      </c>
      <c r="DM194" s="32" t="str">
        <f ca="true">+IF(OFFSET('Sanitation Data'!$H$32,0,10*ROW('Sanitation Data'!H188))="","",OFFSET('Sanitation Data'!$H$32,0,10*ROW('Sanitation Data'!H188)))</f>
        <v/>
      </c>
      <c r="DN194" s="32" t="str">
        <f ca="true">+IF(OFFSET('Sanitation Data'!$H$33,0,10*ROW('Sanitation Data'!H188))="","",OFFSET('Sanitation Data'!$H$33,0,10*ROW('Sanitation Data'!H188)))</f>
        <v/>
      </c>
      <c r="DO194" s="32" t="str">
        <f ca="true">+IF(OFFSET('Hygiene Data'!$C$12,0,10*ROW('Hygiene Data'!C188))="","",OFFSET('Hygiene Data'!$C$12,0,10*ROW('Hygiene Data'!C188)))</f>
        <v/>
      </c>
      <c r="DP194" s="32" t="str">
        <f ca="true">+IF(OFFSET('Hygiene Data'!$C$13,0,10*ROW('Hygiene Data'!C188))="","",OFFSET('Hygiene Data'!$C$13,0,10*ROW('Hygiene Data'!C188)))</f>
        <v/>
      </c>
      <c r="DQ194" s="32" t="str">
        <f ca="true">+IF(OFFSET('Hygiene Data'!$C$14,0,10*ROW('Hygiene Data'!C188))="","",OFFSET('Hygiene Data'!$C$14,0,10*ROW('Hygiene Data'!C188)))</f>
        <v/>
      </c>
      <c r="DR194" s="32" t="str">
        <f ca="true">+IF(OFFSET('Hygiene Data'!$D$12,0,10*ROW('Hygiene Data'!D188))="","",OFFSET('Hygiene Data'!$D$12,0,10*ROW('Hygiene Data'!D188)))</f>
        <v/>
      </c>
      <c r="DS194" s="32" t="str">
        <f ca="true">+IF(OFFSET('Hygiene Data'!$D$13,0,10*ROW('Hygiene Data'!D188))="","",OFFSET('Hygiene Data'!$D$13,0,10*ROW('Hygiene Data'!D188)))</f>
        <v/>
      </c>
      <c r="DT194" s="32" t="str">
        <f ca="true">+IF(OFFSET('Hygiene Data'!$D$14,0,10*ROW('Hygiene Data'!D188))="","",OFFSET('Hygiene Data'!$D$14,0,10*ROW('Hygiene Data'!D188)))</f>
        <v/>
      </c>
      <c r="DU194" s="32" t="str">
        <f ca="true">+IF(OFFSET('Hygiene Data'!$E$12,0,10*ROW('Hygiene Data'!E188))="","",OFFSET('Hygiene Data'!$E$12,0,10*ROW('Hygiene Data'!E188)))</f>
        <v/>
      </c>
      <c r="DV194" s="32" t="str">
        <f ca="true">+IF(OFFSET('Hygiene Data'!$E$13,0,10*ROW('Hygiene Data'!E188))="","",OFFSET('Hygiene Data'!$E$13,0,10*ROW('Hygiene Data'!E188)))</f>
        <v/>
      </c>
      <c r="DW194" s="32" t="str">
        <f ca="true">+IF(OFFSET('Hygiene Data'!$E$14,0,10*ROW('Hygiene Data'!E188))="","",OFFSET('Hygiene Data'!$E$14,0,10*ROW('Hygiene Data'!E188)))</f>
        <v/>
      </c>
      <c r="DX194" s="32" t="str">
        <f ca="true">+IF(OFFSET('Hygiene Data'!$F$12,0,10*ROW('Hygiene Data'!F188))="","",OFFSET('Hygiene Data'!$F$12,0,10*ROW('Hygiene Data'!F188)))</f>
        <v/>
      </c>
      <c r="DY194" s="32" t="str">
        <f ca="true">+IF(OFFSET('Hygiene Data'!$F$13,0,10*ROW('Hygiene Data'!F188))="","",OFFSET('Hygiene Data'!$F$13,0,10*ROW('Hygiene Data'!F188)))</f>
        <v/>
      </c>
      <c r="DZ194" s="32" t="str">
        <f ca="true">+IF(OFFSET('Hygiene Data'!$F$14,0,10*ROW('Hygiene Data'!F188))="","",OFFSET('Hygiene Data'!$F$14,0,10*ROW('Hygiene Data'!F188)))</f>
        <v/>
      </c>
      <c r="EA194" s="32" t="str">
        <f ca="true">+IF(OFFSET('Hygiene Data'!$G$12,0,10*ROW('Hygiene Data'!G188))="","",OFFSET('Hygiene Data'!$G$12,0,10*ROW('Hygiene Data'!G188)))</f>
        <v/>
      </c>
      <c r="EB194" s="32" t="str">
        <f ca="true">+IF(OFFSET('Hygiene Data'!$G$13,0,10*ROW('Hygiene Data'!G188))="","",OFFSET('Hygiene Data'!$G$13,0,10*ROW('Hygiene Data'!G188)))</f>
        <v/>
      </c>
      <c r="EC194" s="32" t="str">
        <f ca="true">+IF(OFFSET('Hygiene Data'!$G$14,0,10*ROW('Hygiene Data'!G188))="","",OFFSET('Hygiene Data'!$G$14,0,10*ROW('Hygiene Data'!G188)))</f>
        <v/>
      </c>
      <c r="ED194" s="32" t="str">
        <f ca="true">+IF(OFFSET('Hygiene Data'!$H$12,0,10*ROW('Hygiene Data'!H188))="","",OFFSET('Hygiene Data'!$H$12,0,10*ROW('Hygiene Data'!H188)))</f>
        <v/>
      </c>
      <c r="EE194" s="32" t="str">
        <f ca="true">+IF(OFFSET('Hygiene Data'!$H$13,0,10*ROW('Hygiene Data'!H188))="","",OFFSET('Hygiene Data'!$H$13,0,10*ROW('Hygiene Data'!H188)))</f>
        <v/>
      </c>
      <c r="EF194" s="32" t="str">
        <f ca="true">+IF(OFFSET('Hygiene Data'!$H$14,0,10*ROW('Hygiene Data'!H188))="","",OFFSET('Hygiene Data'!$H$14,0,10*ROW('Hygiene Data'!H188)))</f>
        <v/>
      </c>
    </row>
    <row r="195" x14ac:dyDescent="0.2">
      <c r="A195" s="55" t="str">
        <f ca="true">+IF(OFFSET('Water Data'!$B$1,0,10*ROW('Water Data'!B192))="","",OFFSET('Water Data'!$B$1,0,10*ROW('Water Data'!B192)))</f>
        <v/>
      </c>
      <c r="B195" s="55" t="str">
        <f ca="true">+IF(OFFSET('Water Data'!$A$3,0,10*ROW('Water Data'!A192))="","",OFFSET('Water Data'!$A$3,0,10*ROW('Water Data'!A192)))</f>
        <v/>
      </c>
      <c r="C195" s="55" t="str">
        <f ca="true">+IF(OFFSET('Water Data'!$C$3,0,10*ROW('Water Data'!C192))="","",OFFSET('Water Data'!$C$3,0,10*ROW('Water Data'!C192)))</f>
        <v/>
      </c>
      <c r="D195" s="243"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3"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3"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3"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3"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3"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3"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3"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3"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3"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3"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3"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3"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3"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3"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3"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3"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3"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4"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4"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4"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4"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4"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4"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4"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4"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4"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4"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4"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4"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4"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4"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4"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4"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4"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4"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4"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4"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4"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4"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4"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4"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4"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4"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4"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4"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4"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4"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5"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5"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5"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5"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5"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5"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5"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5"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5"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5"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5"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5"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5"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5"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5"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5"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5"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5"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2" t="str">
        <f ca="true">+IF(OFFSET('Water Data'!$C$28,0,10*ROW('Water Data'!C189))="","",OFFSET('Water Data'!$C$28,0,10*ROW('Water Data'!C189)))</f>
        <v/>
      </c>
      <c r="BT195" s="32" t="str">
        <f ca="true">+IF(OFFSET('Water Data'!$C$29,0,10*ROW('Water Data'!C189))="","",OFFSET('Water Data'!$C$29,0,10*ROW('Water Data'!C189)))</f>
        <v/>
      </c>
      <c r="BU195" s="32" t="str">
        <f ca="true">+IF(OFFSET('Water Data'!$C$30,0,10*ROW('Water Data'!C189))="","",OFFSET('Water Data'!$C$30,0,10*ROW('Water Data'!C189)))</f>
        <v/>
      </c>
      <c r="BV195" s="32" t="str">
        <f ca="true">+IF(OFFSET('Water Data'!$D$28,0,10*ROW('Water Data'!D189))="","",OFFSET('Water Data'!$D$28,0,10*ROW('Water Data'!D189)))</f>
        <v/>
      </c>
      <c r="BW195" s="32" t="str">
        <f ca="true">+IF(OFFSET('Water Data'!$D$29,0,10*ROW('Water Data'!D189))="","",OFFSET('Water Data'!$D$29,0,10*ROW('Water Data'!D189)))</f>
        <v/>
      </c>
      <c r="BX195" s="32" t="str">
        <f ca="true">+IF(OFFSET('Water Data'!$D$30,0,10*ROW('Water Data'!D189))="","",OFFSET('Water Data'!$D$30,0,10*ROW('Water Data'!D189)))</f>
        <v/>
      </c>
      <c r="BY195" s="32" t="str">
        <f ca="true">+IF(OFFSET('Water Data'!$E$28,0,10*ROW('Water Data'!E189))="","",OFFSET('Water Data'!$E$28,0,10*ROW('Water Data'!E189)))</f>
        <v/>
      </c>
      <c r="BZ195" s="32" t="str">
        <f ca="true">+IF(OFFSET('Water Data'!$E$29,0,10*ROW('Water Data'!E189))="","",OFFSET('Water Data'!$E$29,0,10*ROW('Water Data'!E189)))</f>
        <v/>
      </c>
      <c r="CA195" s="32" t="str">
        <f ca="true">+IF(OFFSET('Water Data'!$E$30,0,10*ROW('Water Data'!E189))="","",OFFSET('Water Data'!$E$30,0,10*ROW('Water Data'!E189)))</f>
        <v/>
      </c>
      <c r="CB195" s="32" t="str">
        <f ca="true">+IF(OFFSET('Water Data'!$F$28,0,10*ROW('Water Data'!F189))="","",OFFSET('Water Data'!$F$28,0,10*ROW('Water Data'!F189)))</f>
        <v/>
      </c>
      <c r="CC195" s="32" t="str">
        <f ca="true">+IF(OFFSET('Water Data'!$F$29,0,10*ROW('Water Data'!F189))="","",OFFSET('Water Data'!$F$29,0,10*ROW('Water Data'!F189)))</f>
        <v/>
      </c>
      <c r="CD195" s="32" t="str">
        <f ca="true">+IF(OFFSET('Water Data'!$F$30,0,10*ROW('Water Data'!F189))="","",OFFSET('Water Data'!$F$30,0,10*ROW('Water Data'!F189)))</f>
        <v/>
      </c>
      <c r="CE195" s="32" t="str">
        <f ca="true">+IF(OFFSET('Water Data'!$G$28,0,10*ROW('Water Data'!G189))="","",OFFSET('Water Data'!$G$28,0,10*ROW('Water Data'!G189)))</f>
        <v/>
      </c>
      <c r="CF195" s="32" t="str">
        <f ca="true">+IF(OFFSET('Water Data'!$G$29,0,10*ROW('Water Data'!G189))="","",OFFSET('Water Data'!$G$29,0,10*ROW('Water Data'!G189)))</f>
        <v/>
      </c>
      <c r="CG195" s="32" t="str">
        <f ca="true">+IF(OFFSET('Water Data'!$G$30,0,10*ROW('Water Data'!G189))="","",OFFSET('Water Data'!$G$30,0,10*ROW('Water Data'!G189)))</f>
        <v/>
      </c>
      <c r="CH195" s="32" t="str">
        <f ca="true">+IF(OFFSET('Water Data'!$H$28,0,10*ROW('Water Data'!H189))="","",OFFSET('Water Data'!$H$28,0,10*ROW('Water Data'!H189)))</f>
        <v/>
      </c>
      <c r="CI195" s="32" t="str">
        <f ca="true">+IF(OFFSET('Water Data'!$H$29,0,10*ROW('Water Data'!H189))="","",OFFSET('Water Data'!$H$29,0,10*ROW('Water Data'!H189)))</f>
        <v/>
      </c>
      <c r="CJ195" s="32" t="str">
        <f ca="true">+IF(OFFSET('Water Data'!$H$30,0,10*ROW('Water Data'!H189))="","",OFFSET('Water Data'!$H$30,0,10*ROW('Water Data'!H189)))</f>
        <v/>
      </c>
      <c r="CK195" s="32" t="str">
        <f ca="true">+IF(OFFSET('Sanitation Data'!$C$29,0,10*ROW('Sanitation Data'!C189))="","",OFFSET('Sanitation Data'!$C$29,0,10*ROW('Sanitation Data'!C189)))</f>
        <v/>
      </c>
      <c r="CL195" s="32" t="str">
        <f ca="true">+IF(OFFSET('Sanitation Data'!$C$30,0,10*ROW('Sanitation Data'!C189))="","",OFFSET('Sanitation Data'!$C$30,0,10*ROW('Sanitation Data'!C189)))</f>
        <v/>
      </c>
      <c r="CM195" s="32" t="str">
        <f ca="true">+IF(OFFSET('Sanitation Data'!$C$31,0,10*ROW('Sanitation Data'!C189))="","",OFFSET('Sanitation Data'!$C$31,0,10*ROW('Sanitation Data'!C189)))</f>
        <v/>
      </c>
      <c r="CN195" s="32" t="str">
        <f ca="true">+IF(OFFSET('Sanitation Data'!$C$32,0,10*ROW('Sanitation Data'!C189))="","",OFFSET('Sanitation Data'!$C$32,0,10*ROW('Sanitation Data'!C189)))</f>
        <v/>
      </c>
      <c r="CO195" s="32" t="str">
        <f ca="true">+IF(OFFSET('Sanitation Data'!$C$33,0,10*ROW('Sanitation Data'!C189))="","",OFFSET('Sanitation Data'!$C$33,0,10*ROW('Sanitation Data'!C189)))</f>
        <v/>
      </c>
      <c r="CP195" s="32" t="str">
        <f ca="true">+IF(OFFSET('Sanitation Data'!$D$29,0,10*ROW('Sanitation Data'!D189))="","",OFFSET('Sanitation Data'!$D$29,0,10*ROW('Sanitation Data'!D189)))</f>
        <v/>
      </c>
      <c r="CQ195" s="32" t="str">
        <f ca="true">+IF(OFFSET('Sanitation Data'!$D$30,0,10*ROW('Sanitation Data'!D189))="","",OFFSET('Sanitation Data'!$D$30,0,10*ROW('Sanitation Data'!D189)))</f>
        <v/>
      </c>
      <c r="CR195" s="32" t="str">
        <f ca="true">+IF(OFFSET('Sanitation Data'!$D$31,0,10*ROW('Sanitation Data'!D189))="","",OFFSET('Sanitation Data'!$D$31,0,10*ROW('Sanitation Data'!D189)))</f>
        <v/>
      </c>
      <c r="CS195" s="32" t="str">
        <f ca="true">+IF(OFFSET('Sanitation Data'!$D$32,0,10*ROW('Sanitation Data'!D189))="","",OFFSET('Sanitation Data'!$D$32,0,10*ROW('Sanitation Data'!D189)))</f>
        <v/>
      </c>
      <c r="CT195" s="32" t="str">
        <f ca="true">+IF(OFFSET('Sanitation Data'!$D$33,0,10*ROW('Sanitation Data'!D189))="","",OFFSET('Sanitation Data'!$D$33,0,10*ROW('Sanitation Data'!D189)))</f>
        <v/>
      </c>
      <c r="CU195" s="32" t="str">
        <f ca="true">+IF(OFFSET('Sanitation Data'!$E$29,0,10*ROW('Sanitation Data'!E189))="","",OFFSET('Sanitation Data'!$E$29,0,10*ROW('Sanitation Data'!E189)))</f>
        <v/>
      </c>
      <c r="CV195" s="32" t="str">
        <f ca="true">+IF(OFFSET('Sanitation Data'!$E$30,0,10*ROW('Sanitation Data'!E189))="","",OFFSET('Sanitation Data'!$E$30,0,10*ROW('Sanitation Data'!E189)))</f>
        <v/>
      </c>
      <c r="CW195" s="32" t="str">
        <f ca="true">+IF(OFFSET('Sanitation Data'!$E$31,0,10*ROW('Sanitation Data'!E189))="","",OFFSET('Sanitation Data'!$E$31,0,10*ROW('Sanitation Data'!E189)))</f>
        <v/>
      </c>
      <c r="CX195" s="32" t="str">
        <f ca="true">+IF(OFFSET('Sanitation Data'!$E$32,0,10*ROW('Sanitation Data'!E189))="","",OFFSET('Sanitation Data'!$E$32,0,10*ROW('Sanitation Data'!E189)))</f>
        <v/>
      </c>
      <c r="CY195" s="32" t="str">
        <f ca="true">+IF(OFFSET('Sanitation Data'!$E$33,0,10*ROW('Sanitation Data'!E189))="","",OFFSET('Sanitation Data'!$E$33,0,10*ROW('Sanitation Data'!E189)))</f>
        <v/>
      </c>
      <c r="CZ195" s="32" t="str">
        <f ca="true">+IF(OFFSET('Sanitation Data'!$F$29,0,10*ROW('Sanitation Data'!F189))="","",OFFSET('Sanitation Data'!$F$29,0,10*ROW('Sanitation Data'!F189)))</f>
        <v/>
      </c>
      <c r="DA195" s="32" t="str">
        <f ca="true">+IF(OFFSET('Sanitation Data'!$F$30,0,10*ROW('Sanitation Data'!F189))="","",OFFSET('Sanitation Data'!$F$30,0,10*ROW('Sanitation Data'!F189)))</f>
        <v/>
      </c>
      <c r="DB195" s="32" t="str">
        <f ca="true">+IF(OFFSET('Sanitation Data'!$F$31,0,10*ROW('Sanitation Data'!F189))="","",OFFSET('Sanitation Data'!$F$31,0,10*ROW('Sanitation Data'!F189)))</f>
        <v/>
      </c>
      <c r="DC195" s="32" t="str">
        <f ca="true">+IF(OFFSET('Sanitation Data'!$F$32,0,10*ROW('Sanitation Data'!F189))="","",OFFSET('Sanitation Data'!$F$32,0,10*ROW('Sanitation Data'!F189)))</f>
        <v/>
      </c>
      <c r="DD195" s="32" t="str">
        <f ca="true">+IF(OFFSET('Sanitation Data'!$F$33,0,10*ROW('Sanitation Data'!F189))="","",OFFSET('Sanitation Data'!$F$33,0,10*ROW('Sanitation Data'!F189)))</f>
        <v/>
      </c>
      <c r="DE195" s="32" t="str">
        <f ca="true">+IF(OFFSET('Sanitation Data'!$G$29,0,10*ROW('Sanitation Data'!G189))="","",OFFSET('Sanitation Data'!$G$29,0,10*ROW('Sanitation Data'!G189)))</f>
        <v/>
      </c>
      <c r="DF195" s="32" t="str">
        <f ca="true">+IF(OFFSET('Sanitation Data'!$G$30,0,10*ROW('Sanitation Data'!G189))="","",OFFSET('Sanitation Data'!$G$30,0,10*ROW('Sanitation Data'!G189)))</f>
        <v/>
      </c>
      <c r="DG195" s="32" t="str">
        <f ca="true">+IF(OFFSET('Sanitation Data'!$G$31,0,10*ROW('Sanitation Data'!G189))="","",OFFSET('Sanitation Data'!$G$31,0,10*ROW('Sanitation Data'!G189)))</f>
        <v/>
      </c>
      <c r="DH195" s="32" t="str">
        <f ca="true">+IF(OFFSET('Sanitation Data'!$G$32,0,10*ROW('Sanitation Data'!G189))="","",OFFSET('Sanitation Data'!$G$32,0,10*ROW('Sanitation Data'!G189)))</f>
        <v/>
      </c>
      <c r="DI195" s="32" t="str">
        <f ca="true">+IF(OFFSET('Sanitation Data'!$G$33,0,10*ROW('Sanitation Data'!G189))="","",OFFSET('Sanitation Data'!$G$33,0,10*ROW('Sanitation Data'!G189)))</f>
        <v/>
      </c>
      <c r="DJ195" s="32" t="str">
        <f ca="true">+IF(OFFSET('Sanitation Data'!$H$29,0,10*ROW('Sanitation Data'!H189))="","",OFFSET('Sanitation Data'!$H$29,0,10*ROW('Sanitation Data'!H189)))</f>
        <v/>
      </c>
      <c r="DK195" s="32" t="str">
        <f ca="true">+IF(OFFSET('Sanitation Data'!$H$30,0,10*ROW('Sanitation Data'!H189))="","",OFFSET('Sanitation Data'!$H$30,0,10*ROW('Sanitation Data'!H189)))</f>
        <v/>
      </c>
      <c r="DL195" s="32" t="str">
        <f ca="true">+IF(OFFSET('Sanitation Data'!$H$31,0,10*ROW('Sanitation Data'!H189))="","",OFFSET('Sanitation Data'!$H$31,0,10*ROW('Sanitation Data'!H189)))</f>
        <v/>
      </c>
      <c r="DM195" s="32" t="str">
        <f ca="true">+IF(OFFSET('Sanitation Data'!$H$32,0,10*ROW('Sanitation Data'!H189))="","",OFFSET('Sanitation Data'!$H$32,0,10*ROW('Sanitation Data'!H189)))</f>
        <v/>
      </c>
      <c r="DN195" s="32" t="str">
        <f ca="true">+IF(OFFSET('Sanitation Data'!$H$33,0,10*ROW('Sanitation Data'!H189))="","",OFFSET('Sanitation Data'!$H$33,0,10*ROW('Sanitation Data'!H189)))</f>
        <v/>
      </c>
      <c r="DO195" s="32" t="str">
        <f ca="true">+IF(OFFSET('Hygiene Data'!$C$12,0,10*ROW('Hygiene Data'!C189))="","",OFFSET('Hygiene Data'!$C$12,0,10*ROW('Hygiene Data'!C189)))</f>
        <v/>
      </c>
      <c r="DP195" s="32" t="str">
        <f ca="true">+IF(OFFSET('Hygiene Data'!$C$13,0,10*ROW('Hygiene Data'!C189))="","",OFFSET('Hygiene Data'!$C$13,0,10*ROW('Hygiene Data'!C189)))</f>
        <v/>
      </c>
      <c r="DQ195" s="32" t="str">
        <f ca="true">+IF(OFFSET('Hygiene Data'!$C$14,0,10*ROW('Hygiene Data'!C189))="","",OFFSET('Hygiene Data'!$C$14,0,10*ROW('Hygiene Data'!C189)))</f>
        <v/>
      </c>
      <c r="DR195" s="32" t="str">
        <f ca="true">+IF(OFFSET('Hygiene Data'!$D$12,0,10*ROW('Hygiene Data'!D189))="","",OFFSET('Hygiene Data'!$D$12,0,10*ROW('Hygiene Data'!D189)))</f>
        <v/>
      </c>
      <c r="DS195" s="32" t="str">
        <f ca="true">+IF(OFFSET('Hygiene Data'!$D$13,0,10*ROW('Hygiene Data'!D189))="","",OFFSET('Hygiene Data'!$D$13,0,10*ROW('Hygiene Data'!D189)))</f>
        <v/>
      </c>
      <c r="DT195" s="32" t="str">
        <f ca="true">+IF(OFFSET('Hygiene Data'!$D$14,0,10*ROW('Hygiene Data'!D189))="","",OFFSET('Hygiene Data'!$D$14,0,10*ROW('Hygiene Data'!D189)))</f>
        <v/>
      </c>
      <c r="DU195" s="32" t="str">
        <f ca="true">+IF(OFFSET('Hygiene Data'!$E$12,0,10*ROW('Hygiene Data'!E189))="","",OFFSET('Hygiene Data'!$E$12,0,10*ROW('Hygiene Data'!E189)))</f>
        <v/>
      </c>
      <c r="DV195" s="32" t="str">
        <f ca="true">+IF(OFFSET('Hygiene Data'!$E$13,0,10*ROW('Hygiene Data'!E189))="","",OFFSET('Hygiene Data'!$E$13,0,10*ROW('Hygiene Data'!E189)))</f>
        <v/>
      </c>
      <c r="DW195" s="32" t="str">
        <f ca="true">+IF(OFFSET('Hygiene Data'!$E$14,0,10*ROW('Hygiene Data'!E189))="","",OFFSET('Hygiene Data'!$E$14,0,10*ROW('Hygiene Data'!E189)))</f>
        <v/>
      </c>
      <c r="DX195" s="32" t="str">
        <f ca="true">+IF(OFFSET('Hygiene Data'!$F$12,0,10*ROW('Hygiene Data'!F189))="","",OFFSET('Hygiene Data'!$F$12,0,10*ROW('Hygiene Data'!F189)))</f>
        <v/>
      </c>
      <c r="DY195" s="32" t="str">
        <f ca="true">+IF(OFFSET('Hygiene Data'!$F$13,0,10*ROW('Hygiene Data'!F189))="","",OFFSET('Hygiene Data'!$F$13,0,10*ROW('Hygiene Data'!F189)))</f>
        <v/>
      </c>
      <c r="DZ195" s="32" t="str">
        <f ca="true">+IF(OFFSET('Hygiene Data'!$F$14,0,10*ROW('Hygiene Data'!F189))="","",OFFSET('Hygiene Data'!$F$14,0,10*ROW('Hygiene Data'!F189)))</f>
        <v/>
      </c>
      <c r="EA195" s="32" t="str">
        <f ca="true">+IF(OFFSET('Hygiene Data'!$G$12,0,10*ROW('Hygiene Data'!G189))="","",OFFSET('Hygiene Data'!$G$12,0,10*ROW('Hygiene Data'!G189)))</f>
        <v/>
      </c>
      <c r="EB195" s="32" t="str">
        <f ca="true">+IF(OFFSET('Hygiene Data'!$G$13,0,10*ROW('Hygiene Data'!G189))="","",OFFSET('Hygiene Data'!$G$13,0,10*ROW('Hygiene Data'!G189)))</f>
        <v/>
      </c>
      <c r="EC195" s="32" t="str">
        <f ca="true">+IF(OFFSET('Hygiene Data'!$G$14,0,10*ROW('Hygiene Data'!G189))="","",OFFSET('Hygiene Data'!$G$14,0,10*ROW('Hygiene Data'!G189)))</f>
        <v/>
      </c>
      <c r="ED195" s="32" t="str">
        <f ca="true">+IF(OFFSET('Hygiene Data'!$H$12,0,10*ROW('Hygiene Data'!H189))="","",OFFSET('Hygiene Data'!$H$12,0,10*ROW('Hygiene Data'!H189)))</f>
        <v/>
      </c>
      <c r="EE195" s="32" t="str">
        <f ca="true">+IF(OFFSET('Hygiene Data'!$H$13,0,10*ROW('Hygiene Data'!H189))="","",OFFSET('Hygiene Data'!$H$13,0,10*ROW('Hygiene Data'!H189)))</f>
        <v/>
      </c>
      <c r="EF195" s="32" t="str">
        <f ca="true">+IF(OFFSET('Hygiene Data'!$H$14,0,10*ROW('Hygiene Data'!H189))="","",OFFSET('Hygiene Data'!$H$14,0,10*ROW('Hygiene Data'!H189)))</f>
        <v/>
      </c>
    </row>
    <row r="196" x14ac:dyDescent="0.2">
      <c r="A196" s="55" t="str">
        <f ca="true">+IF(OFFSET('Water Data'!$B$1,0,10*ROW('Water Data'!B193))="","",OFFSET('Water Data'!$B$1,0,10*ROW('Water Data'!B193)))</f>
        <v/>
      </c>
      <c r="B196" s="55" t="str">
        <f ca="true">+IF(OFFSET('Water Data'!$A$3,0,10*ROW('Water Data'!A193))="","",OFFSET('Water Data'!$A$3,0,10*ROW('Water Data'!A193)))</f>
        <v/>
      </c>
      <c r="C196" s="55" t="str">
        <f ca="true">+IF(OFFSET('Water Data'!$C$3,0,10*ROW('Water Data'!C193))="","",OFFSET('Water Data'!$C$3,0,10*ROW('Water Data'!C193)))</f>
        <v/>
      </c>
      <c r="D196" s="243"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3"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3"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3"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3"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3"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3"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3"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3"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3"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3"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3"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3"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3"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3"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3"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3"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3"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4"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4"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4"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4"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4"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4"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4"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4"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4"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4"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4"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4"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4"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4"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4"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4"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4"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4"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4"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4"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4"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4"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4"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4"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4"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4"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4"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4"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4"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4"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5"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5"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5"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5"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5"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5"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5"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5"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5"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5"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5"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5"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5"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5"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5"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5"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5"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5"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2" t="str">
        <f ca="true">+IF(OFFSET('Water Data'!$C$28,0,10*ROW('Water Data'!C190))="","",OFFSET('Water Data'!$C$28,0,10*ROW('Water Data'!C190)))</f>
        <v/>
      </c>
      <c r="BT196" s="32" t="str">
        <f ca="true">+IF(OFFSET('Water Data'!$C$29,0,10*ROW('Water Data'!C190))="","",OFFSET('Water Data'!$C$29,0,10*ROW('Water Data'!C190)))</f>
        <v/>
      </c>
      <c r="BU196" s="32" t="str">
        <f ca="true">+IF(OFFSET('Water Data'!$C$30,0,10*ROW('Water Data'!C190))="","",OFFSET('Water Data'!$C$30,0,10*ROW('Water Data'!C190)))</f>
        <v/>
      </c>
      <c r="BV196" s="32" t="str">
        <f ca="true">+IF(OFFSET('Water Data'!$D$28,0,10*ROW('Water Data'!D190))="","",OFFSET('Water Data'!$D$28,0,10*ROW('Water Data'!D190)))</f>
        <v/>
      </c>
      <c r="BW196" s="32" t="str">
        <f ca="true">+IF(OFFSET('Water Data'!$D$29,0,10*ROW('Water Data'!D190))="","",OFFSET('Water Data'!$D$29,0,10*ROW('Water Data'!D190)))</f>
        <v/>
      </c>
      <c r="BX196" s="32" t="str">
        <f ca="true">+IF(OFFSET('Water Data'!$D$30,0,10*ROW('Water Data'!D190))="","",OFFSET('Water Data'!$D$30,0,10*ROW('Water Data'!D190)))</f>
        <v/>
      </c>
      <c r="BY196" s="32" t="str">
        <f ca="true">+IF(OFFSET('Water Data'!$E$28,0,10*ROW('Water Data'!E190))="","",OFFSET('Water Data'!$E$28,0,10*ROW('Water Data'!E190)))</f>
        <v/>
      </c>
      <c r="BZ196" s="32" t="str">
        <f ca="true">+IF(OFFSET('Water Data'!$E$29,0,10*ROW('Water Data'!E190))="","",OFFSET('Water Data'!$E$29,0,10*ROW('Water Data'!E190)))</f>
        <v/>
      </c>
      <c r="CA196" s="32" t="str">
        <f ca="true">+IF(OFFSET('Water Data'!$E$30,0,10*ROW('Water Data'!E190))="","",OFFSET('Water Data'!$E$30,0,10*ROW('Water Data'!E190)))</f>
        <v/>
      </c>
      <c r="CB196" s="32" t="str">
        <f ca="true">+IF(OFFSET('Water Data'!$F$28,0,10*ROW('Water Data'!F190))="","",OFFSET('Water Data'!$F$28,0,10*ROW('Water Data'!F190)))</f>
        <v/>
      </c>
      <c r="CC196" s="32" t="str">
        <f ca="true">+IF(OFFSET('Water Data'!$F$29,0,10*ROW('Water Data'!F190))="","",OFFSET('Water Data'!$F$29,0,10*ROW('Water Data'!F190)))</f>
        <v/>
      </c>
      <c r="CD196" s="32" t="str">
        <f ca="true">+IF(OFFSET('Water Data'!$F$30,0,10*ROW('Water Data'!F190))="","",OFFSET('Water Data'!$F$30,0,10*ROW('Water Data'!F190)))</f>
        <v/>
      </c>
      <c r="CE196" s="32" t="str">
        <f ca="true">+IF(OFFSET('Water Data'!$G$28,0,10*ROW('Water Data'!G190))="","",OFFSET('Water Data'!$G$28,0,10*ROW('Water Data'!G190)))</f>
        <v/>
      </c>
      <c r="CF196" s="32" t="str">
        <f ca="true">+IF(OFFSET('Water Data'!$G$29,0,10*ROW('Water Data'!G190))="","",OFFSET('Water Data'!$G$29,0,10*ROW('Water Data'!G190)))</f>
        <v/>
      </c>
      <c r="CG196" s="32" t="str">
        <f ca="true">+IF(OFFSET('Water Data'!$G$30,0,10*ROW('Water Data'!G190))="","",OFFSET('Water Data'!$G$30,0,10*ROW('Water Data'!G190)))</f>
        <v/>
      </c>
      <c r="CH196" s="32" t="str">
        <f ca="true">+IF(OFFSET('Water Data'!$H$28,0,10*ROW('Water Data'!H190))="","",OFFSET('Water Data'!$H$28,0,10*ROW('Water Data'!H190)))</f>
        <v/>
      </c>
      <c r="CI196" s="32" t="str">
        <f ca="true">+IF(OFFSET('Water Data'!$H$29,0,10*ROW('Water Data'!H190))="","",OFFSET('Water Data'!$H$29,0,10*ROW('Water Data'!H190)))</f>
        <v/>
      </c>
      <c r="CJ196" s="32" t="str">
        <f ca="true">+IF(OFFSET('Water Data'!$H$30,0,10*ROW('Water Data'!H190))="","",OFFSET('Water Data'!$H$30,0,10*ROW('Water Data'!H190)))</f>
        <v/>
      </c>
      <c r="CK196" s="32" t="str">
        <f ca="true">+IF(OFFSET('Sanitation Data'!$C$29,0,10*ROW('Sanitation Data'!C190))="","",OFFSET('Sanitation Data'!$C$29,0,10*ROW('Sanitation Data'!C190)))</f>
        <v/>
      </c>
      <c r="CL196" s="32" t="str">
        <f ca="true">+IF(OFFSET('Sanitation Data'!$C$30,0,10*ROW('Sanitation Data'!C190))="","",OFFSET('Sanitation Data'!$C$30,0,10*ROW('Sanitation Data'!C190)))</f>
        <v/>
      </c>
      <c r="CM196" s="32" t="str">
        <f ca="true">+IF(OFFSET('Sanitation Data'!$C$31,0,10*ROW('Sanitation Data'!C190))="","",OFFSET('Sanitation Data'!$C$31,0,10*ROW('Sanitation Data'!C190)))</f>
        <v/>
      </c>
      <c r="CN196" s="32" t="str">
        <f ca="true">+IF(OFFSET('Sanitation Data'!$C$32,0,10*ROW('Sanitation Data'!C190))="","",OFFSET('Sanitation Data'!$C$32,0,10*ROW('Sanitation Data'!C190)))</f>
        <v/>
      </c>
      <c r="CO196" s="32" t="str">
        <f ca="true">+IF(OFFSET('Sanitation Data'!$C$33,0,10*ROW('Sanitation Data'!C190))="","",OFFSET('Sanitation Data'!$C$33,0,10*ROW('Sanitation Data'!C190)))</f>
        <v/>
      </c>
      <c r="CP196" s="32" t="str">
        <f ca="true">+IF(OFFSET('Sanitation Data'!$D$29,0,10*ROW('Sanitation Data'!D190))="","",OFFSET('Sanitation Data'!$D$29,0,10*ROW('Sanitation Data'!D190)))</f>
        <v/>
      </c>
      <c r="CQ196" s="32" t="str">
        <f ca="true">+IF(OFFSET('Sanitation Data'!$D$30,0,10*ROW('Sanitation Data'!D190))="","",OFFSET('Sanitation Data'!$D$30,0,10*ROW('Sanitation Data'!D190)))</f>
        <v/>
      </c>
      <c r="CR196" s="32" t="str">
        <f ca="true">+IF(OFFSET('Sanitation Data'!$D$31,0,10*ROW('Sanitation Data'!D190))="","",OFFSET('Sanitation Data'!$D$31,0,10*ROW('Sanitation Data'!D190)))</f>
        <v/>
      </c>
      <c r="CS196" s="32" t="str">
        <f ca="true">+IF(OFFSET('Sanitation Data'!$D$32,0,10*ROW('Sanitation Data'!D190))="","",OFFSET('Sanitation Data'!$D$32,0,10*ROW('Sanitation Data'!D190)))</f>
        <v/>
      </c>
      <c r="CT196" s="32" t="str">
        <f ca="true">+IF(OFFSET('Sanitation Data'!$D$33,0,10*ROW('Sanitation Data'!D190))="","",OFFSET('Sanitation Data'!$D$33,0,10*ROW('Sanitation Data'!D190)))</f>
        <v/>
      </c>
      <c r="CU196" s="32" t="str">
        <f ca="true">+IF(OFFSET('Sanitation Data'!$E$29,0,10*ROW('Sanitation Data'!E190))="","",OFFSET('Sanitation Data'!$E$29,0,10*ROW('Sanitation Data'!E190)))</f>
        <v/>
      </c>
      <c r="CV196" s="32" t="str">
        <f ca="true">+IF(OFFSET('Sanitation Data'!$E$30,0,10*ROW('Sanitation Data'!E190))="","",OFFSET('Sanitation Data'!$E$30,0,10*ROW('Sanitation Data'!E190)))</f>
        <v/>
      </c>
      <c r="CW196" s="32" t="str">
        <f ca="true">+IF(OFFSET('Sanitation Data'!$E$31,0,10*ROW('Sanitation Data'!E190))="","",OFFSET('Sanitation Data'!$E$31,0,10*ROW('Sanitation Data'!E190)))</f>
        <v/>
      </c>
      <c r="CX196" s="32" t="str">
        <f ca="true">+IF(OFFSET('Sanitation Data'!$E$32,0,10*ROW('Sanitation Data'!E190))="","",OFFSET('Sanitation Data'!$E$32,0,10*ROW('Sanitation Data'!E190)))</f>
        <v/>
      </c>
      <c r="CY196" s="32" t="str">
        <f ca="true">+IF(OFFSET('Sanitation Data'!$E$33,0,10*ROW('Sanitation Data'!E190))="","",OFFSET('Sanitation Data'!$E$33,0,10*ROW('Sanitation Data'!E190)))</f>
        <v/>
      </c>
      <c r="CZ196" s="32" t="str">
        <f ca="true">+IF(OFFSET('Sanitation Data'!$F$29,0,10*ROW('Sanitation Data'!F190))="","",OFFSET('Sanitation Data'!$F$29,0,10*ROW('Sanitation Data'!F190)))</f>
        <v/>
      </c>
      <c r="DA196" s="32" t="str">
        <f ca="true">+IF(OFFSET('Sanitation Data'!$F$30,0,10*ROW('Sanitation Data'!F190))="","",OFFSET('Sanitation Data'!$F$30,0,10*ROW('Sanitation Data'!F190)))</f>
        <v/>
      </c>
      <c r="DB196" s="32" t="str">
        <f ca="true">+IF(OFFSET('Sanitation Data'!$F$31,0,10*ROW('Sanitation Data'!F190))="","",OFFSET('Sanitation Data'!$F$31,0,10*ROW('Sanitation Data'!F190)))</f>
        <v/>
      </c>
      <c r="DC196" s="32" t="str">
        <f ca="true">+IF(OFFSET('Sanitation Data'!$F$32,0,10*ROW('Sanitation Data'!F190))="","",OFFSET('Sanitation Data'!$F$32,0,10*ROW('Sanitation Data'!F190)))</f>
        <v/>
      </c>
      <c r="DD196" s="32" t="str">
        <f ca="true">+IF(OFFSET('Sanitation Data'!$F$33,0,10*ROW('Sanitation Data'!F190))="","",OFFSET('Sanitation Data'!$F$33,0,10*ROW('Sanitation Data'!F190)))</f>
        <v/>
      </c>
      <c r="DE196" s="32" t="str">
        <f ca="true">+IF(OFFSET('Sanitation Data'!$G$29,0,10*ROW('Sanitation Data'!G190))="","",OFFSET('Sanitation Data'!$G$29,0,10*ROW('Sanitation Data'!G190)))</f>
        <v/>
      </c>
      <c r="DF196" s="32" t="str">
        <f ca="true">+IF(OFFSET('Sanitation Data'!$G$30,0,10*ROW('Sanitation Data'!G190))="","",OFFSET('Sanitation Data'!$G$30,0,10*ROW('Sanitation Data'!G190)))</f>
        <v/>
      </c>
      <c r="DG196" s="32" t="str">
        <f ca="true">+IF(OFFSET('Sanitation Data'!$G$31,0,10*ROW('Sanitation Data'!G190))="","",OFFSET('Sanitation Data'!$G$31,0,10*ROW('Sanitation Data'!G190)))</f>
        <v/>
      </c>
      <c r="DH196" s="32" t="str">
        <f ca="true">+IF(OFFSET('Sanitation Data'!$G$32,0,10*ROW('Sanitation Data'!G190))="","",OFFSET('Sanitation Data'!$G$32,0,10*ROW('Sanitation Data'!G190)))</f>
        <v/>
      </c>
      <c r="DI196" s="32" t="str">
        <f ca="true">+IF(OFFSET('Sanitation Data'!$G$33,0,10*ROW('Sanitation Data'!G190))="","",OFFSET('Sanitation Data'!$G$33,0,10*ROW('Sanitation Data'!G190)))</f>
        <v/>
      </c>
      <c r="DJ196" s="32" t="str">
        <f ca="true">+IF(OFFSET('Sanitation Data'!$H$29,0,10*ROW('Sanitation Data'!H190))="","",OFFSET('Sanitation Data'!$H$29,0,10*ROW('Sanitation Data'!H190)))</f>
        <v/>
      </c>
      <c r="DK196" s="32" t="str">
        <f ca="true">+IF(OFFSET('Sanitation Data'!$H$30,0,10*ROW('Sanitation Data'!H190))="","",OFFSET('Sanitation Data'!$H$30,0,10*ROW('Sanitation Data'!H190)))</f>
        <v/>
      </c>
      <c r="DL196" s="32" t="str">
        <f ca="true">+IF(OFFSET('Sanitation Data'!$H$31,0,10*ROW('Sanitation Data'!H190))="","",OFFSET('Sanitation Data'!$H$31,0,10*ROW('Sanitation Data'!H190)))</f>
        <v/>
      </c>
      <c r="DM196" s="32" t="str">
        <f ca="true">+IF(OFFSET('Sanitation Data'!$H$32,0,10*ROW('Sanitation Data'!H190))="","",OFFSET('Sanitation Data'!$H$32,0,10*ROW('Sanitation Data'!H190)))</f>
        <v/>
      </c>
      <c r="DN196" s="32" t="str">
        <f ca="true">+IF(OFFSET('Sanitation Data'!$H$33,0,10*ROW('Sanitation Data'!H190))="","",OFFSET('Sanitation Data'!$H$33,0,10*ROW('Sanitation Data'!H190)))</f>
        <v/>
      </c>
      <c r="DO196" s="32" t="str">
        <f ca="true">+IF(OFFSET('Hygiene Data'!$C$12,0,10*ROW('Hygiene Data'!C190))="","",OFFSET('Hygiene Data'!$C$12,0,10*ROW('Hygiene Data'!C190)))</f>
        <v/>
      </c>
      <c r="DP196" s="32" t="str">
        <f ca="true">+IF(OFFSET('Hygiene Data'!$C$13,0,10*ROW('Hygiene Data'!C190))="","",OFFSET('Hygiene Data'!$C$13,0,10*ROW('Hygiene Data'!C190)))</f>
        <v/>
      </c>
      <c r="DQ196" s="32" t="str">
        <f ca="true">+IF(OFFSET('Hygiene Data'!$C$14,0,10*ROW('Hygiene Data'!C190))="","",OFFSET('Hygiene Data'!$C$14,0,10*ROW('Hygiene Data'!C190)))</f>
        <v/>
      </c>
      <c r="DR196" s="32" t="str">
        <f ca="true">+IF(OFFSET('Hygiene Data'!$D$12,0,10*ROW('Hygiene Data'!D190))="","",OFFSET('Hygiene Data'!$D$12,0,10*ROW('Hygiene Data'!D190)))</f>
        <v/>
      </c>
      <c r="DS196" s="32" t="str">
        <f ca="true">+IF(OFFSET('Hygiene Data'!$D$13,0,10*ROW('Hygiene Data'!D190))="","",OFFSET('Hygiene Data'!$D$13,0,10*ROW('Hygiene Data'!D190)))</f>
        <v/>
      </c>
      <c r="DT196" s="32" t="str">
        <f ca="true">+IF(OFFSET('Hygiene Data'!$D$14,0,10*ROW('Hygiene Data'!D190))="","",OFFSET('Hygiene Data'!$D$14,0,10*ROW('Hygiene Data'!D190)))</f>
        <v/>
      </c>
      <c r="DU196" s="32" t="str">
        <f ca="true">+IF(OFFSET('Hygiene Data'!$E$12,0,10*ROW('Hygiene Data'!E190))="","",OFFSET('Hygiene Data'!$E$12,0,10*ROW('Hygiene Data'!E190)))</f>
        <v/>
      </c>
      <c r="DV196" s="32" t="str">
        <f ca="true">+IF(OFFSET('Hygiene Data'!$E$13,0,10*ROW('Hygiene Data'!E190))="","",OFFSET('Hygiene Data'!$E$13,0,10*ROW('Hygiene Data'!E190)))</f>
        <v/>
      </c>
      <c r="DW196" s="32" t="str">
        <f ca="true">+IF(OFFSET('Hygiene Data'!$E$14,0,10*ROW('Hygiene Data'!E190))="","",OFFSET('Hygiene Data'!$E$14,0,10*ROW('Hygiene Data'!E190)))</f>
        <v/>
      </c>
      <c r="DX196" s="32" t="str">
        <f ca="true">+IF(OFFSET('Hygiene Data'!$F$12,0,10*ROW('Hygiene Data'!F190))="","",OFFSET('Hygiene Data'!$F$12,0,10*ROW('Hygiene Data'!F190)))</f>
        <v/>
      </c>
      <c r="DY196" s="32" t="str">
        <f ca="true">+IF(OFFSET('Hygiene Data'!$F$13,0,10*ROW('Hygiene Data'!F190))="","",OFFSET('Hygiene Data'!$F$13,0,10*ROW('Hygiene Data'!F190)))</f>
        <v/>
      </c>
      <c r="DZ196" s="32" t="str">
        <f ca="true">+IF(OFFSET('Hygiene Data'!$F$14,0,10*ROW('Hygiene Data'!F190))="","",OFFSET('Hygiene Data'!$F$14,0,10*ROW('Hygiene Data'!F190)))</f>
        <v/>
      </c>
      <c r="EA196" s="32" t="str">
        <f ca="true">+IF(OFFSET('Hygiene Data'!$G$12,0,10*ROW('Hygiene Data'!G190))="","",OFFSET('Hygiene Data'!$G$12,0,10*ROW('Hygiene Data'!G190)))</f>
        <v/>
      </c>
      <c r="EB196" s="32" t="str">
        <f ca="true">+IF(OFFSET('Hygiene Data'!$G$13,0,10*ROW('Hygiene Data'!G190))="","",OFFSET('Hygiene Data'!$G$13,0,10*ROW('Hygiene Data'!G190)))</f>
        <v/>
      </c>
      <c r="EC196" s="32" t="str">
        <f ca="true">+IF(OFFSET('Hygiene Data'!$G$14,0,10*ROW('Hygiene Data'!G190))="","",OFFSET('Hygiene Data'!$G$14,0,10*ROW('Hygiene Data'!G190)))</f>
        <v/>
      </c>
      <c r="ED196" s="32" t="str">
        <f ca="true">+IF(OFFSET('Hygiene Data'!$H$12,0,10*ROW('Hygiene Data'!H190))="","",OFFSET('Hygiene Data'!$H$12,0,10*ROW('Hygiene Data'!H190)))</f>
        <v/>
      </c>
      <c r="EE196" s="32" t="str">
        <f ca="true">+IF(OFFSET('Hygiene Data'!$H$13,0,10*ROW('Hygiene Data'!H190))="","",OFFSET('Hygiene Data'!$H$13,0,10*ROW('Hygiene Data'!H190)))</f>
        <v/>
      </c>
      <c r="EF196" s="32" t="str">
        <f ca="true">+IF(OFFSET('Hygiene Data'!$H$14,0,10*ROW('Hygiene Data'!H190))="","",OFFSET('Hygiene Data'!$H$14,0,10*ROW('Hygiene Data'!H190)))</f>
        <v/>
      </c>
    </row>
    <row r="197" x14ac:dyDescent="0.2">
      <c r="A197" s="55" t="str">
        <f ca="true">+IF(OFFSET('Water Data'!$B$1,0,10*ROW('Water Data'!B194))="","",OFFSET('Water Data'!$B$1,0,10*ROW('Water Data'!B194)))</f>
        <v/>
      </c>
      <c r="B197" s="55" t="str">
        <f ca="true">+IF(OFFSET('Water Data'!$A$3,0,10*ROW('Water Data'!A194))="","",OFFSET('Water Data'!$A$3,0,10*ROW('Water Data'!A194)))</f>
        <v/>
      </c>
      <c r="C197" s="55" t="str">
        <f ca="true">+IF(OFFSET('Water Data'!$C$3,0,10*ROW('Water Data'!C194))="","",OFFSET('Water Data'!$C$3,0,10*ROW('Water Data'!C194)))</f>
        <v/>
      </c>
      <c r="D197" s="243"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3"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3"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3"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3"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3"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3"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3"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3"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3"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3"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3"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3"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3"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3"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3"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3"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3"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4"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4"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4"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4"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4"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4"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4"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4"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4"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4"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4"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4"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4"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4"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4"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4"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4"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4"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4"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4"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4"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4"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4"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4"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4"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4"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4"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4"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4"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4"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5"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5"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5"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5"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5"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5"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5"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5"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5"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5"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5"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5"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5"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5"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5"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5"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5"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5"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2" t="str">
        <f ca="true">+IF(OFFSET('Water Data'!$C$28,0,10*ROW('Water Data'!C191))="","",OFFSET('Water Data'!$C$28,0,10*ROW('Water Data'!C191)))</f>
        <v/>
      </c>
      <c r="BT197" s="32" t="str">
        <f ca="true">+IF(OFFSET('Water Data'!$C$29,0,10*ROW('Water Data'!C191))="","",OFFSET('Water Data'!$C$29,0,10*ROW('Water Data'!C191)))</f>
        <v/>
      </c>
      <c r="BU197" s="32" t="str">
        <f ca="true">+IF(OFFSET('Water Data'!$C$30,0,10*ROW('Water Data'!C191))="","",OFFSET('Water Data'!$C$30,0,10*ROW('Water Data'!C191)))</f>
        <v/>
      </c>
      <c r="BV197" s="32" t="str">
        <f ca="true">+IF(OFFSET('Water Data'!$D$28,0,10*ROW('Water Data'!D191))="","",OFFSET('Water Data'!$D$28,0,10*ROW('Water Data'!D191)))</f>
        <v/>
      </c>
      <c r="BW197" s="32" t="str">
        <f ca="true">+IF(OFFSET('Water Data'!$D$29,0,10*ROW('Water Data'!D191))="","",OFFSET('Water Data'!$D$29,0,10*ROW('Water Data'!D191)))</f>
        <v/>
      </c>
      <c r="BX197" s="32" t="str">
        <f ca="true">+IF(OFFSET('Water Data'!$D$30,0,10*ROW('Water Data'!D191))="","",OFFSET('Water Data'!$D$30,0,10*ROW('Water Data'!D191)))</f>
        <v/>
      </c>
      <c r="BY197" s="32" t="str">
        <f ca="true">+IF(OFFSET('Water Data'!$E$28,0,10*ROW('Water Data'!E191))="","",OFFSET('Water Data'!$E$28,0,10*ROW('Water Data'!E191)))</f>
        <v/>
      </c>
      <c r="BZ197" s="32" t="str">
        <f ca="true">+IF(OFFSET('Water Data'!$E$29,0,10*ROW('Water Data'!E191))="","",OFFSET('Water Data'!$E$29,0,10*ROW('Water Data'!E191)))</f>
        <v/>
      </c>
      <c r="CA197" s="32" t="str">
        <f ca="true">+IF(OFFSET('Water Data'!$E$30,0,10*ROW('Water Data'!E191))="","",OFFSET('Water Data'!$E$30,0,10*ROW('Water Data'!E191)))</f>
        <v/>
      </c>
      <c r="CB197" s="32" t="str">
        <f ca="true">+IF(OFFSET('Water Data'!$F$28,0,10*ROW('Water Data'!F191))="","",OFFSET('Water Data'!$F$28,0,10*ROW('Water Data'!F191)))</f>
        <v/>
      </c>
      <c r="CC197" s="32" t="str">
        <f ca="true">+IF(OFFSET('Water Data'!$F$29,0,10*ROW('Water Data'!F191))="","",OFFSET('Water Data'!$F$29,0,10*ROW('Water Data'!F191)))</f>
        <v/>
      </c>
      <c r="CD197" s="32" t="str">
        <f ca="true">+IF(OFFSET('Water Data'!$F$30,0,10*ROW('Water Data'!F191))="","",OFFSET('Water Data'!$F$30,0,10*ROW('Water Data'!F191)))</f>
        <v/>
      </c>
      <c r="CE197" s="32" t="str">
        <f ca="true">+IF(OFFSET('Water Data'!$G$28,0,10*ROW('Water Data'!G191))="","",OFFSET('Water Data'!$G$28,0,10*ROW('Water Data'!G191)))</f>
        <v/>
      </c>
      <c r="CF197" s="32" t="str">
        <f ca="true">+IF(OFFSET('Water Data'!$G$29,0,10*ROW('Water Data'!G191))="","",OFFSET('Water Data'!$G$29,0,10*ROW('Water Data'!G191)))</f>
        <v/>
      </c>
      <c r="CG197" s="32" t="str">
        <f ca="true">+IF(OFFSET('Water Data'!$G$30,0,10*ROW('Water Data'!G191))="","",OFFSET('Water Data'!$G$30,0,10*ROW('Water Data'!G191)))</f>
        <v/>
      </c>
      <c r="CH197" s="32" t="str">
        <f ca="true">+IF(OFFSET('Water Data'!$H$28,0,10*ROW('Water Data'!H191))="","",OFFSET('Water Data'!$H$28,0,10*ROW('Water Data'!H191)))</f>
        <v/>
      </c>
      <c r="CI197" s="32" t="str">
        <f ca="true">+IF(OFFSET('Water Data'!$H$29,0,10*ROW('Water Data'!H191))="","",OFFSET('Water Data'!$H$29,0,10*ROW('Water Data'!H191)))</f>
        <v/>
      </c>
      <c r="CJ197" s="32" t="str">
        <f ca="true">+IF(OFFSET('Water Data'!$H$30,0,10*ROW('Water Data'!H191))="","",OFFSET('Water Data'!$H$30,0,10*ROW('Water Data'!H191)))</f>
        <v/>
      </c>
      <c r="CK197" s="32" t="str">
        <f ca="true">+IF(OFFSET('Sanitation Data'!$C$29,0,10*ROW('Sanitation Data'!C191))="","",OFFSET('Sanitation Data'!$C$29,0,10*ROW('Sanitation Data'!C191)))</f>
        <v/>
      </c>
      <c r="CL197" s="32" t="str">
        <f ca="true">+IF(OFFSET('Sanitation Data'!$C$30,0,10*ROW('Sanitation Data'!C191))="","",OFFSET('Sanitation Data'!$C$30,0,10*ROW('Sanitation Data'!C191)))</f>
        <v/>
      </c>
      <c r="CM197" s="32" t="str">
        <f ca="true">+IF(OFFSET('Sanitation Data'!$C$31,0,10*ROW('Sanitation Data'!C191))="","",OFFSET('Sanitation Data'!$C$31,0,10*ROW('Sanitation Data'!C191)))</f>
        <v/>
      </c>
      <c r="CN197" s="32" t="str">
        <f ca="true">+IF(OFFSET('Sanitation Data'!$C$32,0,10*ROW('Sanitation Data'!C191))="","",OFFSET('Sanitation Data'!$C$32,0,10*ROW('Sanitation Data'!C191)))</f>
        <v/>
      </c>
      <c r="CO197" s="32" t="str">
        <f ca="true">+IF(OFFSET('Sanitation Data'!$C$33,0,10*ROW('Sanitation Data'!C191))="","",OFFSET('Sanitation Data'!$C$33,0,10*ROW('Sanitation Data'!C191)))</f>
        <v/>
      </c>
      <c r="CP197" s="32" t="str">
        <f ca="true">+IF(OFFSET('Sanitation Data'!$D$29,0,10*ROW('Sanitation Data'!D191))="","",OFFSET('Sanitation Data'!$D$29,0,10*ROW('Sanitation Data'!D191)))</f>
        <v/>
      </c>
      <c r="CQ197" s="32" t="str">
        <f ca="true">+IF(OFFSET('Sanitation Data'!$D$30,0,10*ROW('Sanitation Data'!D191))="","",OFFSET('Sanitation Data'!$D$30,0,10*ROW('Sanitation Data'!D191)))</f>
        <v/>
      </c>
      <c r="CR197" s="32" t="str">
        <f ca="true">+IF(OFFSET('Sanitation Data'!$D$31,0,10*ROW('Sanitation Data'!D191))="","",OFFSET('Sanitation Data'!$D$31,0,10*ROW('Sanitation Data'!D191)))</f>
        <v/>
      </c>
      <c r="CS197" s="32" t="str">
        <f ca="true">+IF(OFFSET('Sanitation Data'!$D$32,0,10*ROW('Sanitation Data'!D191))="","",OFFSET('Sanitation Data'!$D$32,0,10*ROW('Sanitation Data'!D191)))</f>
        <v/>
      </c>
      <c r="CT197" s="32" t="str">
        <f ca="true">+IF(OFFSET('Sanitation Data'!$D$33,0,10*ROW('Sanitation Data'!D191))="","",OFFSET('Sanitation Data'!$D$33,0,10*ROW('Sanitation Data'!D191)))</f>
        <v/>
      </c>
      <c r="CU197" s="32" t="str">
        <f ca="true">+IF(OFFSET('Sanitation Data'!$E$29,0,10*ROW('Sanitation Data'!E191))="","",OFFSET('Sanitation Data'!$E$29,0,10*ROW('Sanitation Data'!E191)))</f>
        <v/>
      </c>
      <c r="CV197" s="32" t="str">
        <f ca="true">+IF(OFFSET('Sanitation Data'!$E$30,0,10*ROW('Sanitation Data'!E191))="","",OFFSET('Sanitation Data'!$E$30,0,10*ROW('Sanitation Data'!E191)))</f>
        <v/>
      </c>
      <c r="CW197" s="32" t="str">
        <f ca="true">+IF(OFFSET('Sanitation Data'!$E$31,0,10*ROW('Sanitation Data'!E191))="","",OFFSET('Sanitation Data'!$E$31,0,10*ROW('Sanitation Data'!E191)))</f>
        <v/>
      </c>
      <c r="CX197" s="32" t="str">
        <f ca="true">+IF(OFFSET('Sanitation Data'!$E$32,0,10*ROW('Sanitation Data'!E191))="","",OFFSET('Sanitation Data'!$E$32,0,10*ROW('Sanitation Data'!E191)))</f>
        <v/>
      </c>
      <c r="CY197" s="32" t="str">
        <f ca="true">+IF(OFFSET('Sanitation Data'!$E$33,0,10*ROW('Sanitation Data'!E191))="","",OFFSET('Sanitation Data'!$E$33,0,10*ROW('Sanitation Data'!E191)))</f>
        <v/>
      </c>
      <c r="CZ197" s="32" t="str">
        <f ca="true">+IF(OFFSET('Sanitation Data'!$F$29,0,10*ROW('Sanitation Data'!F191))="","",OFFSET('Sanitation Data'!$F$29,0,10*ROW('Sanitation Data'!F191)))</f>
        <v/>
      </c>
      <c r="DA197" s="32" t="str">
        <f ca="true">+IF(OFFSET('Sanitation Data'!$F$30,0,10*ROW('Sanitation Data'!F191))="","",OFFSET('Sanitation Data'!$F$30,0,10*ROW('Sanitation Data'!F191)))</f>
        <v/>
      </c>
      <c r="DB197" s="32" t="str">
        <f ca="true">+IF(OFFSET('Sanitation Data'!$F$31,0,10*ROW('Sanitation Data'!F191))="","",OFFSET('Sanitation Data'!$F$31,0,10*ROW('Sanitation Data'!F191)))</f>
        <v/>
      </c>
      <c r="DC197" s="32" t="str">
        <f ca="true">+IF(OFFSET('Sanitation Data'!$F$32,0,10*ROW('Sanitation Data'!F191))="","",OFFSET('Sanitation Data'!$F$32,0,10*ROW('Sanitation Data'!F191)))</f>
        <v/>
      </c>
      <c r="DD197" s="32" t="str">
        <f ca="true">+IF(OFFSET('Sanitation Data'!$F$33,0,10*ROW('Sanitation Data'!F191))="","",OFFSET('Sanitation Data'!$F$33,0,10*ROW('Sanitation Data'!F191)))</f>
        <v/>
      </c>
      <c r="DE197" s="32" t="str">
        <f ca="true">+IF(OFFSET('Sanitation Data'!$G$29,0,10*ROW('Sanitation Data'!G191))="","",OFFSET('Sanitation Data'!$G$29,0,10*ROW('Sanitation Data'!G191)))</f>
        <v/>
      </c>
      <c r="DF197" s="32" t="str">
        <f ca="true">+IF(OFFSET('Sanitation Data'!$G$30,0,10*ROW('Sanitation Data'!G191))="","",OFFSET('Sanitation Data'!$G$30,0,10*ROW('Sanitation Data'!G191)))</f>
        <v/>
      </c>
      <c r="DG197" s="32" t="str">
        <f ca="true">+IF(OFFSET('Sanitation Data'!$G$31,0,10*ROW('Sanitation Data'!G191))="","",OFFSET('Sanitation Data'!$G$31,0,10*ROW('Sanitation Data'!G191)))</f>
        <v/>
      </c>
      <c r="DH197" s="32" t="str">
        <f ca="true">+IF(OFFSET('Sanitation Data'!$G$32,0,10*ROW('Sanitation Data'!G191))="","",OFFSET('Sanitation Data'!$G$32,0,10*ROW('Sanitation Data'!G191)))</f>
        <v/>
      </c>
      <c r="DI197" s="32" t="str">
        <f ca="true">+IF(OFFSET('Sanitation Data'!$G$33,0,10*ROW('Sanitation Data'!G191))="","",OFFSET('Sanitation Data'!$G$33,0,10*ROW('Sanitation Data'!G191)))</f>
        <v/>
      </c>
      <c r="DJ197" s="32" t="str">
        <f ca="true">+IF(OFFSET('Sanitation Data'!$H$29,0,10*ROW('Sanitation Data'!H191))="","",OFFSET('Sanitation Data'!$H$29,0,10*ROW('Sanitation Data'!H191)))</f>
        <v/>
      </c>
      <c r="DK197" s="32" t="str">
        <f ca="true">+IF(OFFSET('Sanitation Data'!$H$30,0,10*ROW('Sanitation Data'!H191))="","",OFFSET('Sanitation Data'!$H$30,0,10*ROW('Sanitation Data'!H191)))</f>
        <v/>
      </c>
      <c r="DL197" s="32" t="str">
        <f ca="true">+IF(OFFSET('Sanitation Data'!$H$31,0,10*ROW('Sanitation Data'!H191))="","",OFFSET('Sanitation Data'!$H$31,0,10*ROW('Sanitation Data'!H191)))</f>
        <v/>
      </c>
      <c r="DM197" s="32" t="str">
        <f ca="true">+IF(OFFSET('Sanitation Data'!$H$32,0,10*ROW('Sanitation Data'!H191))="","",OFFSET('Sanitation Data'!$H$32,0,10*ROW('Sanitation Data'!H191)))</f>
        <v/>
      </c>
      <c r="DN197" s="32" t="str">
        <f ca="true">+IF(OFFSET('Sanitation Data'!$H$33,0,10*ROW('Sanitation Data'!H191))="","",OFFSET('Sanitation Data'!$H$33,0,10*ROW('Sanitation Data'!H191)))</f>
        <v/>
      </c>
      <c r="DO197" s="32" t="str">
        <f ca="true">+IF(OFFSET('Hygiene Data'!$C$12,0,10*ROW('Hygiene Data'!C191))="","",OFFSET('Hygiene Data'!$C$12,0,10*ROW('Hygiene Data'!C191)))</f>
        <v/>
      </c>
      <c r="DP197" s="32" t="str">
        <f ca="true">+IF(OFFSET('Hygiene Data'!$C$13,0,10*ROW('Hygiene Data'!C191))="","",OFFSET('Hygiene Data'!$C$13,0,10*ROW('Hygiene Data'!C191)))</f>
        <v/>
      </c>
      <c r="DQ197" s="32" t="str">
        <f ca="true">+IF(OFFSET('Hygiene Data'!$C$14,0,10*ROW('Hygiene Data'!C191))="","",OFFSET('Hygiene Data'!$C$14,0,10*ROW('Hygiene Data'!C191)))</f>
        <v/>
      </c>
      <c r="DR197" s="32" t="str">
        <f ca="true">+IF(OFFSET('Hygiene Data'!$D$12,0,10*ROW('Hygiene Data'!D191))="","",OFFSET('Hygiene Data'!$D$12,0,10*ROW('Hygiene Data'!D191)))</f>
        <v/>
      </c>
      <c r="DS197" s="32" t="str">
        <f ca="true">+IF(OFFSET('Hygiene Data'!$D$13,0,10*ROW('Hygiene Data'!D191))="","",OFFSET('Hygiene Data'!$D$13,0,10*ROW('Hygiene Data'!D191)))</f>
        <v/>
      </c>
      <c r="DT197" s="32" t="str">
        <f ca="true">+IF(OFFSET('Hygiene Data'!$D$14,0,10*ROW('Hygiene Data'!D191))="","",OFFSET('Hygiene Data'!$D$14,0,10*ROW('Hygiene Data'!D191)))</f>
        <v/>
      </c>
      <c r="DU197" s="32" t="str">
        <f ca="true">+IF(OFFSET('Hygiene Data'!$E$12,0,10*ROW('Hygiene Data'!E191))="","",OFFSET('Hygiene Data'!$E$12,0,10*ROW('Hygiene Data'!E191)))</f>
        <v/>
      </c>
      <c r="DV197" s="32" t="str">
        <f ca="true">+IF(OFFSET('Hygiene Data'!$E$13,0,10*ROW('Hygiene Data'!E191))="","",OFFSET('Hygiene Data'!$E$13,0,10*ROW('Hygiene Data'!E191)))</f>
        <v/>
      </c>
      <c r="DW197" s="32" t="str">
        <f ca="true">+IF(OFFSET('Hygiene Data'!$E$14,0,10*ROW('Hygiene Data'!E191))="","",OFFSET('Hygiene Data'!$E$14,0,10*ROW('Hygiene Data'!E191)))</f>
        <v/>
      </c>
      <c r="DX197" s="32" t="str">
        <f ca="true">+IF(OFFSET('Hygiene Data'!$F$12,0,10*ROW('Hygiene Data'!F191))="","",OFFSET('Hygiene Data'!$F$12,0,10*ROW('Hygiene Data'!F191)))</f>
        <v/>
      </c>
      <c r="DY197" s="32" t="str">
        <f ca="true">+IF(OFFSET('Hygiene Data'!$F$13,0,10*ROW('Hygiene Data'!F191))="","",OFFSET('Hygiene Data'!$F$13,0,10*ROW('Hygiene Data'!F191)))</f>
        <v/>
      </c>
      <c r="DZ197" s="32" t="str">
        <f ca="true">+IF(OFFSET('Hygiene Data'!$F$14,0,10*ROW('Hygiene Data'!F191))="","",OFFSET('Hygiene Data'!$F$14,0,10*ROW('Hygiene Data'!F191)))</f>
        <v/>
      </c>
      <c r="EA197" s="32" t="str">
        <f ca="true">+IF(OFFSET('Hygiene Data'!$G$12,0,10*ROW('Hygiene Data'!G191))="","",OFFSET('Hygiene Data'!$G$12,0,10*ROW('Hygiene Data'!G191)))</f>
        <v/>
      </c>
      <c r="EB197" s="32" t="str">
        <f ca="true">+IF(OFFSET('Hygiene Data'!$G$13,0,10*ROW('Hygiene Data'!G191))="","",OFFSET('Hygiene Data'!$G$13,0,10*ROW('Hygiene Data'!G191)))</f>
        <v/>
      </c>
      <c r="EC197" s="32" t="str">
        <f ca="true">+IF(OFFSET('Hygiene Data'!$G$14,0,10*ROW('Hygiene Data'!G191))="","",OFFSET('Hygiene Data'!$G$14,0,10*ROW('Hygiene Data'!G191)))</f>
        <v/>
      </c>
      <c r="ED197" s="32" t="str">
        <f ca="true">+IF(OFFSET('Hygiene Data'!$H$12,0,10*ROW('Hygiene Data'!H191))="","",OFFSET('Hygiene Data'!$H$12,0,10*ROW('Hygiene Data'!H191)))</f>
        <v/>
      </c>
      <c r="EE197" s="32" t="str">
        <f ca="true">+IF(OFFSET('Hygiene Data'!$H$13,0,10*ROW('Hygiene Data'!H191))="","",OFFSET('Hygiene Data'!$H$13,0,10*ROW('Hygiene Data'!H191)))</f>
        <v/>
      </c>
      <c r="EF197" s="32" t="str">
        <f ca="true">+IF(OFFSET('Hygiene Data'!$H$14,0,10*ROW('Hygiene Data'!H191))="","",OFFSET('Hygiene Data'!$H$14,0,10*ROW('Hygiene Data'!H191)))</f>
        <v/>
      </c>
    </row>
    <row r="198" x14ac:dyDescent="0.2">
      <c r="A198" s="55" t="str">
        <f ca="true">+IF(OFFSET('Water Data'!$B$1,0,10*ROW('Water Data'!B195))="","",OFFSET('Water Data'!$B$1,0,10*ROW('Water Data'!B195)))</f>
        <v/>
      </c>
      <c r="B198" s="55" t="str">
        <f ca="true">+IF(OFFSET('Water Data'!$A$3,0,10*ROW('Water Data'!A195))="","",OFFSET('Water Data'!$A$3,0,10*ROW('Water Data'!A195)))</f>
        <v/>
      </c>
      <c r="C198" s="55" t="str">
        <f ca="true">+IF(OFFSET('Water Data'!$C$3,0,10*ROW('Water Data'!C195))="","",OFFSET('Water Data'!$C$3,0,10*ROW('Water Data'!C195)))</f>
        <v/>
      </c>
      <c r="D198" s="243"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3"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3"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3"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3"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3"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3"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3"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3"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3"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3"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3"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3"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3"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3"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3"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3"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3"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4"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4"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4"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4"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4"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4"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4"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4"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4"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4"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4"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4"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4"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4"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4"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4"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4"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4"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4"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4"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4"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4"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4"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4"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4"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4"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4"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4"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4"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4"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5"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5"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5"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5"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5"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5"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5"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5"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5"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5"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5"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5"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5"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5"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5"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5"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5"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5"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2" t="str">
        <f ca="true">+IF(OFFSET('Water Data'!$C$28,0,10*ROW('Water Data'!C192))="","",OFFSET('Water Data'!$C$28,0,10*ROW('Water Data'!C192)))</f>
        <v/>
      </c>
      <c r="BT198" s="32" t="str">
        <f ca="true">+IF(OFFSET('Water Data'!$C$29,0,10*ROW('Water Data'!C192))="","",OFFSET('Water Data'!$C$29,0,10*ROW('Water Data'!C192)))</f>
        <v/>
      </c>
      <c r="BU198" s="32" t="str">
        <f ca="true">+IF(OFFSET('Water Data'!$C$30,0,10*ROW('Water Data'!C192))="","",OFFSET('Water Data'!$C$30,0,10*ROW('Water Data'!C192)))</f>
        <v/>
      </c>
      <c r="BV198" s="32" t="str">
        <f ca="true">+IF(OFFSET('Water Data'!$D$28,0,10*ROW('Water Data'!D192))="","",OFFSET('Water Data'!$D$28,0,10*ROW('Water Data'!D192)))</f>
        <v/>
      </c>
      <c r="BW198" s="32" t="str">
        <f ca="true">+IF(OFFSET('Water Data'!$D$29,0,10*ROW('Water Data'!D192))="","",OFFSET('Water Data'!$D$29,0,10*ROW('Water Data'!D192)))</f>
        <v/>
      </c>
      <c r="BX198" s="32" t="str">
        <f ca="true">+IF(OFFSET('Water Data'!$D$30,0,10*ROW('Water Data'!D192))="","",OFFSET('Water Data'!$D$30,0,10*ROW('Water Data'!D192)))</f>
        <v/>
      </c>
      <c r="BY198" s="32" t="str">
        <f ca="true">+IF(OFFSET('Water Data'!$E$28,0,10*ROW('Water Data'!E192))="","",OFFSET('Water Data'!$E$28,0,10*ROW('Water Data'!E192)))</f>
        <v/>
      </c>
      <c r="BZ198" s="32" t="str">
        <f ca="true">+IF(OFFSET('Water Data'!$E$29,0,10*ROW('Water Data'!E192))="","",OFFSET('Water Data'!$E$29,0,10*ROW('Water Data'!E192)))</f>
        <v/>
      </c>
      <c r="CA198" s="32" t="str">
        <f ca="true">+IF(OFFSET('Water Data'!$E$30,0,10*ROW('Water Data'!E192))="","",OFFSET('Water Data'!$E$30,0,10*ROW('Water Data'!E192)))</f>
        <v/>
      </c>
      <c r="CB198" s="32" t="str">
        <f ca="true">+IF(OFFSET('Water Data'!$F$28,0,10*ROW('Water Data'!F192))="","",OFFSET('Water Data'!$F$28,0,10*ROW('Water Data'!F192)))</f>
        <v/>
      </c>
      <c r="CC198" s="32" t="str">
        <f ca="true">+IF(OFFSET('Water Data'!$F$29,0,10*ROW('Water Data'!F192))="","",OFFSET('Water Data'!$F$29,0,10*ROW('Water Data'!F192)))</f>
        <v/>
      </c>
      <c r="CD198" s="32" t="str">
        <f ca="true">+IF(OFFSET('Water Data'!$F$30,0,10*ROW('Water Data'!F192))="","",OFFSET('Water Data'!$F$30,0,10*ROW('Water Data'!F192)))</f>
        <v/>
      </c>
      <c r="CE198" s="32" t="str">
        <f ca="true">+IF(OFFSET('Water Data'!$G$28,0,10*ROW('Water Data'!G192))="","",OFFSET('Water Data'!$G$28,0,10*ROW('Water Data'!G192)))</f>
        <v/>
      </c>
      <c r="CF198" s="32" t="str">
        <f ca="true">+IF(OFFSET('Water Data'!$G$29,0,10*ROW('Water Data'!G192))="","",OFFSET('Water Data'!$G$29,0,10*ROW('Water Data'!G192)))</f>
        <v/>
      </c>
      <c r="CG198" s="32" t="str">
        <f ca="true">+IF(OFFSET('Water Data'!$G$30,0,10*ROW('Water Data'!G192))="","",OFFSET('Water Data'!$G$30,0,10*ROW('Water Data'!G192)))</f>
        <v/>
      </c>
      <c r="CH198" s="32" t="str">
        <f ca="true">+IF(OFFSET('Water Data'!$H$28,0,10*ROW('Water Data'!H192))="","",OFFSET('Water Data'!$H$28,0,10*ROW('Water Data'!H192)))</f>
        <v/>
      </c>
      <c r="CI198" s="32" t="str">
        <f ca="true">+IF(OFFSET('Water Data'!$H$29,0,10*ROW('Water Data'!H192))="","",OFFSET('Water Data'!$H$29,0,10*ROW('Water Data'!H192)))</f>
        <v/>
      </c>
      <c r="CJ198" s="32" t="str">
        <f ca="true">+IF(OFFSET('Water Data'!$H$30,0,10*ROW('Water Data'!H192))="","",OFFSET('Water Data'!$H$30,0,10*ROW('Water Data'!H192)))</f>
        <v/>
      </c>
      <c r="CK198" s="32" t="str">
        <f ca="true">+IF(OFFSET('Sanitation Data'!$C$29,0,10*ROW('Sanitation Data'!C192))="","",OFFSET('Sanitation Data'!$C$29,0,10*ROW('Sanitation Data'!C192)))</f>
        <v/>
      </c>
      <c r="CL198" s="32" t="str">
        <f ca="true">+IF(OFFSET('Sanitation Data'!$C$30,0,10*ROW('Sanitation Data'!C192))="","",OFFSET('Sanitation Data'!$C$30,0,10*ROW('Sanitation Data'!C192)))</f>
        <v/>
      </c>
      <c r="CM198" s="32" t="str">
        <f ca="true">+IF(OFFSET('Sanitation Data'!$C$31,0,10*ROW('Sanitation Data'!C192))="","",OFFSET('Sanitation Data'!$C$31,0,10*ROW('Sanitation Data'!C192)))</f>
        <v/>
      </c>
      <c r="CN198" s="32" t="str">
        <f ca="true">+IF(OFFSET('Sanitation Data'!$C$32,0,10*ROW('Sanitation Data'!C192))="","",OFFSET('Sanitation Data'!$C$32,0,10*ROW('Sanitation Data'!C192)))</f>
        <v/>
      </c>
      <c r="CO198" s="32" t="str">
        <f ca="true">+IF(OFFSET('Sanitation Data'!$C$33,0,10*ROW('Sanitation Data'!C192))="","",OFFSET('Sanitation Data'!$C$33,0,10*ROW('Sanitation Data'!C192)))</f>
        <v/>
      </c>
      <c r="CP198" s="32" t="str">
        <f ca="true">+IF(OFFSET('Sanitation Data'!$D$29,0,10*ROW('Sanitation Data'!D192))="","",OFFSET('Sanitation Data'!$D$29,0,10*ROW('Sanitation Data'!D192)))</f>
        <v/>
      </c>
      <c r="CQ198" s="32" t="str">
        <f ca="true">+IF(OFFSET('Sanitation Data'!$D$30,0,10*ROW('Sanitation Data'!D192))="","",OFFSET('Sanitation Data'!$D$30,0,10*ROW('Sanitation Data'!D192)))</f>
        <v/>
      </c>
      <c r="CR198" s="32" t="str">
        <f ca="true">+IF(OFFSET('Sanitation Data'!$D$31,0,10*ROW('Sanitation Data'!D192))="","",OFFSET('Sanitation Data'!$D$31,0,10*ROW('Sanitation Data'!D192)))</f>
        <v/>
      </c>
      <c r="CS198" s="32" t="str">
        <f ca="true">+IF(OFFSET('Sanitation Data'!$D$32,0,10*ROW('Sanitation Data'!D192))="","",OFFSET('Sanitation Data'!$D$32,0,10*ROW('Sanitation Data'!D192)))</f>
        <v/>
      </c>
      <c r="CT198" s="32" t="str">
        <f ca="true">+IF(OFFSET('Sanitation Data'!$D$33,0,10*ROW('Sanitation Data'!D192))="","",OFFSET('Sanitation Data'!$D$33,0,10*ROW('Sanitation Data'!D192)))</f>
        <v/>
      </c>
      <c r="CU198" s="32" t="str">
        <f ca="true">+IF(OFFSET('Sanitation Data'!$E$29,0,10*ROW('Sanitation Data'!E192))="","",OFFSET('Sanitation Data'!$E$29,0,10*ROW('Sanitation Data'!E192)))</f>
        <v/>
      </c>
      <c r="CV198" s="32" t="str">
        <f ca="true">+IF(OFFSET('Sanitation Data'!$E$30,0,10*ROW('Sanitation Data'!E192))="","",OFFSET('Sanitation Data'!$E$30,0,10*ROW('Sanitation Data'!E192)))</f>
        <v/>
      </c>
      <c r="CW198" s="32" t="str">
        <f ca="true">+IF(OFFSET('Sanitation Data'!$E$31,0,10*ROW('Sanitation Data'!E192))="","",OFFSET('Sanitation Data'!$E$31,0,10*ROW('Sanitation Data'!E192)))</f>
        <v/>
      </c>
      <c r="CX198" s="32" t="str">
        <f ca="true">+IF(OFFSET('Sanitation Data'!$E$32,0,10*ROW('Sanitation Data'!E192))="","",OFFSET('Sanitation Data'!$E$32,0,10*ROW('Sanitation Data'!E192)))</f>
        <v/>
      </c>
      <c r="CY198" s="32" t="str">
        <f ca="true">+IF(OFFSET('Sanitation Data'!$E$33,0,10*ROW('Sanitation Data'!E192))="","",OFFSET('Sanitation Data'!$E$33,0,10*ROW('Sanitation Data'!E192)))</f>
        <v/>
      </c>
      <c r="CZ198" s="32" t="str">
        <f ca="true">+IF(OFFSET('Sanitation Data'!$F$29,0,10*ROW('Sanitation Data'!F192))="","",OFFSET('Sanitation Data'!$F$29,0,10*ROW('Sanitation Data'!F192)))</f>
        <v/>
      </c>
      <c r="DA198" s="32" t="str">
        <f ca="true">+IF(OFFSET('Sanitation Data'!$F$30,0,10*ROW('Sanitation Data'!F192))="","",OFFSET('Sanitation Data'!$F$30,0,10*ROW('Sanitation Data'!F192)))</f>
        <v/>
      </c>
      <c r="DB198" s="32" t="str">
        <f ca="true">+IF(OFFSET('Sanitation Data'!$F$31,0,10*ROW('Sanitation Data'!F192))="","",OFFSET('Sanitation Data'!$F$31,0,10*ROW('Sanitation Data'!F192)))</f>
        <v/>
      </c>
      <c r="DC198" s="32" t="str">
        <f ca="true">+IF(OFFSET('Sanitation Data'!$F$32,0,10*ROW('Sanitation Data'!F192))="","",OFFSET('Sanitation Data'!$F$32,0,10*ROW('Sanitation Data'!F192)))</f>
        <v/>
      </c>
      <c r="DD198" s="32" t="str">
        <f ca="true">+IF(OFFSET('Sanitation Data'!$F$33,0,10*ROW('Sanitation Data'!F192))="","",OFFSET('Sanitation Data'!$F$33,0,10*ROW('Sanitation Data'!F192)))</f>
        <v/>
      </c>
      <c r="DE198" s="32" t="str">
        <f ca="true">+IF(OFFSET('Sanitation Data'!$G$29,0,10*ROW('Sanitation Data'!G192))="","",OFFSET('Sanitation Data'!$G$29,0,10*ROW('Sanitation Data'!G192)))</f>
        <v/>
      </c>
      <c r="DF198" s="32" t="str">
        <f ca="true">+IF(OFFSET('Sanitation Data'!$G$30,0,10*ROW('Sanitation Data'!G192))="","",OFFSET('Sanitation Data'!$G$30,0,10*ROW('Sanitation Data'!G192)))</f>
        <v/>
      </c>
      <c r="DG198" s="32" t="str">
        <f ca="true">+IF(OFFSET('Sanitation Data'!$G$31,0,10*ROW('Sanitation Data'!G192))="","",OFFSET('Sanitation Data'!$G$31,0,10*ROW('Sanitation Data'!G192)))</f>
        <v/>
      </c>
      <c r="DH198" s="32" t="str">
        <f ca="true">+IF(OFFSET('Sanitation Data'!$G$32,0,10*ROW('Sanitation Data'!G192))="","",OFFSET('Sanitation Data'!$G$32,0,10*ROW('Sanitation Data'!G192)))</f>
        <v/>
      </c>
      <c r="DI198" s="32" t="str">
        <f ca="true">+IF(OFFSET('Sanitation Data'!$G$33,0,10*ROW('Sanitation Data'!G192))="","",OFFSET('Sanitation Data'!$G$33,0,10*ROW('Sanitation Data'!G192)))</f>
        <v/>
      </c>
      <c r="DJ198" s="32" t="str">
        <f ca="true">+IF(OFFSET('Sanitation Data'!$H$29,0,10*ROW('Sanitation Data'!H192))="","",OFFSET('Sanitation Data'!$H$29,0,10*ROW('Sanitation Data'!H192)))</f>
        <v/>
      </c>
      <c r="DK198" s="32" t="str">
        <f ca="true">+IF(OFFSET('Sanitation Data'!$H$30,0,10*ROW('Sanitation Data'!H192))="","",OFFSET('Sanitation Data'!$H$30,0,10*ROW('Sanitation Data'!H192)))</f>
        <v/>
      </c>
      <c r="DL198" s="32" t="str">
        <f ca="true">+IF(OFFSET('Sanitation Data'!$H$31,0,10*ROW('Sanitation Data'!H192))="","",OFFSET('Sanitation Data'!$H$31,0,10*ROW('Sanitation Data'!H192)))</f>
        <v/>
      </c>
      <c r="DM198" s="32" t="str">
        <f ca="true">+IF(OFFSET('Sanitation Data'!$H$32,0,10*ROW('Sanitation Data'!H192))="","",OFFSET('Sanitation Data'!$H$32,0,10*ROW('Sanitation Data'!H192)))</f>
        <v/>
      </c>
      <c r="DN198" s="32" t="str">
        <f ca="true">+IF(OFFSET('Sanitation Data'!$H$33,0,10*ROW('Sanitation Data'!H192))="","",OFFSET('Sanitation Data'!$H$33,0,10*ROW('Sanitation Data'!H192)))</f>
        <v/>
      </c>
      <c r="DO198" s="32" t="str">
        <f ca="true">+IF(OFFSET('Hygiene Data'!$C$12,0,10*ROW('Hygiene Data'!C192))="","",OFFSET('Hygiene Data'!$C$12,0,10*ROW('Hygiene Data'!C192)))</f>
        <v/>
      </c>
      <c r="DP198" s="32" t="str">
        <f ca="true">+IF(OFFSET('Hygiene Data'!$C$13,0,10*ROW('Hygiene Data'!C192))="","",OFFSET('Hygiene Data'!$C$13,0,10*ROW('Hygiene Data'!C192)))</f>
        <v/>
      </c>
      <c r="DQ198" s="32" t="str">
        <f ca="true">+IF(OFFSET('Hygiene Data'!$C$14,0,10*ROW('Hygiene Data'!C192))="","",OFFSET('Hygiene Data'!$C$14,0,10*ROW('Hygiene Data'!C192)))</f>
        <v/>
      </c>
      <c r="DR198" s="32" t="str">
        <f ca="true">+IF(OFFSET('Hygiene Data'!$D$12,0,10*ROW('Hygiene Data'!D192))="","",OFFSET('Hygiene Data'!$D$12,0,10*ROW('Hygiene Data'!D192)))</f>
        <v/>
      </c>
      <c r="DS198" s="32" t="str">
        <f ca="true">+IF(OFFSET('Hygiene Data'!$D$13,0,10*ROW('Hygiene Data'!D192))="","",OFFSET('Hygiene Data'!$D$13,0,10*ROW('Hygiene Data'!D192)))</f>
        <v/>
      </c>
      <c r="DT198" s="32" t="str">
        <f ca="true">+IF(OFFSET('Hygiene Data'!$D$14,0,10*ROW('Hygiene Data'!D192))="","",OFFSET('Hygiene Data'!$D$14,0,10*ROW('Hygiene Data'!D192)))</f>
        <v/>
      </c>
      <c r="DU198" s="32" t="str">
        <f ca="true">+IF(OFFSET('Hygiene Data'!$E$12,0,10*ROW('Hygiene Data'!E192))="","",OFFSET('Hygiene Data'!$E$12,0,10*ROW('Hygiene Data'!E192)))</f>
        <v/>
      </c>
      <c r="DV198" s="32" t="str">
        <f ca="true">+IF(OFFSET('Hygiene Data'!$E$13,0,10*ROW('Hygiene Data'!E192))="","",OFFSET('Hygiene Data'!$E$13,0,10*ROW('Hygiene Data'!E192)))</f>
        <v/>
      </c>
      <c r="DW198" s="32" t="str">
        <f ca="true">+IF(OFFSET('Hygiene Data'!$E$14,0,10*ROW('Hygiene Data'!E192))="","",OFFSET('Hygiene Data'!$E$14,0,10*ROW('Hygiene Data'!E192)))</f>
        <v/>
      </c>
      <c r="DX198" s="32" t="str">
        <f ca="true">+IF(OFFSET('Hygiene Data'!$F$12,0,10*ROW('Hygiene Data'!F192))="","",OFFSET('Hygiene Data'!$F$12,0,10*ROW('Hygiene Data'!F192)))</f>
        <v/>
      </c>
      <c r="DY198" s="32" t="str">
        <f ca="true">+IF(OFFSET('Hygiene Data'!$F$13,0,10*ROW('Hygiene Data'!F192))="","",OFFSET('Hygiene Data'!$F$13,0,10*ROW('Hygiene Data'!F192)))</f>
        <v/>
      </c>
      <c r="DZ198" s="32" t="str">
        <f ca="true">+IF(OFFSET('Hygiene Data'!$F$14,0,10*ROW('Hygiene Data'!F192))="","",OFFSET('Hygiene Data'!$F$14,0,10*ROW('Hygiene Data'!F192)))</f>
        <v/>
      </c>
      <c r="EA198" s="32" t="str">
        <f ca="true">+IF(OFFSET('Hygiene Data'!$G$12,0,10*ROW('Hygiene Data'!G192))="","",OFFSET('Hygiene Data'!$G$12,0,10*ROW('Hygiene Data'!G192)))</f>
        <v/>
      </c>
      <c r="EB198" s="32" t="str">
        <f ca="true">+IF(OFFSET('Hygiene Data'!$G$13,0,10*ROW('Hygiene Data'!G192))="","",OFFSET('Hygiene Data'!$G$13,0,10*ROW('Hygiene Data'!G192)))</f>
        <v/>
      </c>
      <c r="EC198" s="32" t="str">
        <f ca="true">+IF(OFFSET('Hygiene Data'!$G$14,0,10*ROW('Hygiene Data'!G192))="","",OFFSET('Hygiene Data'!$G$14,0,10*ROW('Hygiene Data'!G192)))</f>
        <v/>
      </c>
      <c r="ED198" s="32" t="str">
        <f ca="true">+IF(OFFSET('Hygiene Data'!$H$12,0,10*ROW('Hygiene Data'!H192))="","",OFFSET('Hygiene Data'!$H$12,0,10*ROW('Hygiene Data'!H192)))</f>
        <v/>
      </c>
      <c r="EE198" s="32" t="str">
        <f ca="true">+IF(OFFSET('Hygiene Data'!$H$13,0,10*ROW('Hygiene Data'!H192))="","",OFFSET('Hygiene Data'!$H$13,0,10*ROW('Hygiene Data'!H192)))</f>
        <v/>
      </c>
      <c r="EF198" s="32" t="str">
        <f ca="true">+IF(OFFSET('Hygiene Data'!$H$14,0,10*ROW('Hygiene Data'!H192))="","",OFFSET('Hygiene Data'!$H$14,0,10*ROW('Hygiene Data'!H192)))</f>
        <v/>
      </c>
    </row>
    <row r="199" x14ac:dyDescent="0.2">
      <c r="A199" s="55" t="str">
        <f ca="true">+IF(OFFSET('Water Data'!$B$1,0,10*ROW('Water Data'!B196))="","",OFFSET('Water Data'!$B$1,0,10*ROW('Water Data'!B196)))</f>
        <v/>
      </c>
      <c r="B199" s="55" t="str">
        <f ca="true">+IF(OFFSET('Water Data'!$A$3,0,10*ROW('Water Data'!A196))="","",OFFSET('Water Data'!$A$3,0,10*ROW('Water Data'!A196)))</f>
        <v/>
      </c>
      <c r="C199" s="55" t="str">
        <f ca="true">+IF(OFFSET('Water Data'!$C$3,0,10*ROW('Water Data'!C196))="","",OFFSET('Water Data'!$C$3,0,10*ROW('Water Data'!C196)))</f>
        <v/>
      </c>
      <c r="D199" s="243"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3"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3"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3"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3"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3"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3"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3"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3"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3"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3"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3"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3"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3"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3"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3"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3"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3"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4"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4"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4"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4"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4"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4"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4"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4"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4"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4"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4"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4"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4"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4"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4"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4"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4"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4"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4"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4"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4"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4"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4"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4"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4"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4"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4"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4"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4"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4"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5"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5"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5"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5"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5"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5"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5"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5"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5"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5"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5"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5"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5"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5"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5"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5"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5"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5"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2" t="str">
        <f ca="true">+IF(OFFSET('Water Data'!$C$28,0,10*ROW('Water Data'!C193))="","",OFFSET('Water Data'!$C$28,0,10*ROW('Water Data'!C193)))</f>
        <v/>
      </c>
      <c r="BT199" s="32" t="str">
        <f ca="true">+IF(OFFSET('Water Data'!$C$29,0,10*ROW('Water Data'!C193))="","",OFFSET('Water Data'!$C$29,0,10*ROW('Water Data'!C193)))</f>
        <v/>
      </c>
      <c r="BU199" s="32" t="str">
        <f ca="true">+IF(OFFSET('Water Data'!$C$30,0,10*ROW('Water Data'!C193))="","",OFFSET('Water Data'!$C$30,0,10*ROW('Water Data'!C193)))</f>
        <v/>
      </c>
      <c r="BV199" s="32" t="str">
        <f ca="true">+IF(OFFSET('Water Data'!$D$28,0,10*ROW('Water Data'!D193))="","",OFFSET('Water Data'!$D$28,0,10*ROW('Water Data'!D193)))</f>
        <v/>
      </c>
      <c r="BW199" s="32" t="str">
        <f ca="true">+IF(OFFSET('Water Data'!$D$29,0,10*ROW('Water Data'!D193))="","",OFFSET('Water Data'!$D$29,0,10*ROW('Water Data'!D193)))</f>
        <v/>
      </c>
      <c r="BX199" s="32" t="str">
        <f ca="true">+IF(OFFSET('Water Data'!$D$30,0,10*ROW('Water Data'!D193))="","",OFFSET('Water Data'!$D$30,0,10*ROW('Water Data'!D193)))</f>
        <v/>
      </c>
      <c r="BY199" s="32" t="str">
        <f ca="true">+IF(OFFSET('Water Data'!$E$28,0,10*ROW('Water Data'!E193))="","",OFFSET('Water Data'!$E$28,0,10*ROW('Water Data'!E193)))</f>
        <v/>
      </c>
      <c r="BZ199" s="32" t="str">
        <f ca="true">+IF(OFFSET('Water Data'!$E$29,0,10*ROW('Water Data'!E193))="","",OFFSET('Water Data'!$E$29,0,10*ROW('Water Data'!E193)))</f>
        <v/>
      </c>
      <c r="CA199" s="32" t="str">
        <f ca="true">+IF(OFFSET('Water Data'!$E$30,0,10*ROW('Water Data'!E193))="","",OFFSET('Water Data'!$E$30,0,10*ROW('Water Data'!E193)))</f>
        <v/>
      </c>
      <c r="CB199" s="32" t="str">
        <f ca="true">+IF(OFFSET('Water Data'!$F$28,0,10*ROW('Water Data'!F193))="","",OFFSET('Water Data'!$F$28,0,10*ROW('Water Data'!F193)))</f>
        <v/>
      </c>
      <c r="CC199" s="32" t="str">
        <f ca="true">+IF(OFFSET('Water Data'!$F$29,0,10*ROW('Water Data'!F193))="","",OFFSET('Water Data'!$F$29,0,10*ROW('Water Data'!F193)))</f>
        <v/>
      </c>
      <c r="CD199" s="32" t="str">
        <f ca="true">+IF(OFFSET('Water Data'!$F$30,0,10*ROW('Water Data'!F193))="","",OFFSET('Water Data'!$F$30,0,10*ROW('Water Data'!F193)))</f>
        <v/>
      </c>
      <c r="CE199" s="32" t="str">
        <f ca="true">+IF(OFFSET('Water Data'!$G$28,0,10*ROW('Water Data'!G193))="","",OFFSET('Water Data'!$G$28,0,10*ROW('Water Data'!G193)))</f>
        <v/>
      </c>
      <c r="CF199" s="32" t="str">
        <f ca="true">+IF(OFFSET('Water Data'!$G$29,0,10*ROW('Water Data'!G193))="","",OFFSET('Water Data'!$G$29,0,10*ROW('Water Data'!G193)))</f>
        <v/>
      </c>
      <c r="CG199" s="32" t="str">
        <f ca="true">+IF(OFFSET('Water Data'!$G$30,0,10*ROW('Water Data'!G193))="","",OFFSET('Water Data'!$G$30,0,10*ROW('Water Data'!G193)))</f>
        <v/>
      </c>
      <c r="CH199" s="32" t="str">
        <f ca="true">+IF(OFFSET('Water Data'!$H$28,0,10*ROW('Water Data'!H193))="","",OFFSET('Water Data'!$H$28,0,10*ROW('Water Data'!H193)))</f>
        <v/>
      </c>
      <c r="CI199" s="32" t="str">
        <f ca="true">+IF(OFFSET('Water Data'!$H$29,0,10*ROW('Water Data'!H193))="","",OFFSET('Water Data'!$H$29,0,10*ROW('Water Data'!H193)))</f>
        <v/>
      </c>
      <c r="CJ199" s="32" t="str">
        <f ca="true">+IF(OFFSET('Water Data'!$H$30,0,10*ROW('Water Data'!H193))="","",OFFSET('Water Data'!$H$30,0,10*ROW('Water Data'!H193)))</f>
        <v/>
      </c>
      <c r="CK199" s="32" t="str">
        <f ca="true">+IF(OFFSET('Sanitation Data'!$C$29,0,10*ROW('Sanitation Data'!C193))="","",OFFSET('Sanitation Data'!$C$29,0,10*ROW('Sanitation Data'!C193)))</f>
        <v/>
      </c>
      <c r="CL199" s="32" t="str">
        <f ca="true">+IF(OFFSET('Sanitation Data'!$C$30,0,10*ROW('Sanitation Data'!C193))="","",OFFSET('Sanitation Data'!$C$30,0,10*ROW('Sanitation Data'!C193)))</f>
        <v/>
      </c>
      <c r="CM199" s="32" t="str">
        <f ca="true">+IF(OFFSET('Sanitation Data'!$C$31,0,10*ROW('Sanitation Data'!C193))="","",OFFSET('Sanitation Data'!$C$31,0,10*ROW('Sanitation Data'!C193)))</f>
        <v/>
      </c>
      <c r="CN199" s="32" t="str">
        <f ca="true">+IF(OFFSET('Sanitation Data'!$C$32,0,10*ROW('Sanitation Data'!C193))="","",OFFSET('Sanitation Data'!$C$32,0,10*ROW('Sanitation Data'!C193)))</f>
        <v/>
      </c>
      <c r="CO199" s="32" t="str">
        <f ca="true">+IF(OFFSET('Sanitation Data'!$C$33,0,10*ROW('Sanitation Data'!C193))="","",OFFSET('Sanitation Data'!$C$33,0,10*ROW('Sanitation Data'!C193)))</f>
        <v/>
      </c>
      <c r="CP199" s="32" t="str">
        <f ca="true">+IF(OFFSET('Sanitation Data'!$D$29,0,10*ROW('Sanitation Data'!D193))="","",OFFSET('Sanitation Data'!$D$29,0,10*ROW('Sanitation Data'!D193)))</f>
        <v/>
      </c>
      <c r="CQ199" s="32" t="str">
        <f ca="true">+IF(OFFSET('Sanitation Data'!$D$30,0,10*ROW('Sanitation Data'!D193))="","",OFFSET('Sanitation Data'!$D$30,0,10*ROW('Sanitation Data'!D193)))</f>
        <v/>
      </c>
      <c r="CR199" s="32" t="str">
        <f ca="true">+IF(OFFSET('Sanitation Data'!$D$31,0,10*ROW('Sanitation Data'!D193))="","",OFFSET('Sanitation Data'!$D$31,0,10*ROW('Sanitation Data'!D193)))</f>
        <v/>
      </c>
      <c r="CS199" s="32" t="str">
        <f ca="true">+IF(OFFSET('Sanitation Data'!$D$32,0,10*ROW('Sanitation Data'!D193))="","",OFFSET('Sanitation Data'!$D$32,0,10*ROW('Sanitation Data'!D193)))</f>
        <v/>
      </c>
      <c r="CT199" s="32" t="str">
        <f ca="true">+IF(OFFSET('Sanitation Data'!$D$33,0,10*ROW('Sanitation Data'!D193))="","",OFFSET('Sanitation Data'!$D$33,0,10*ROW('Sanitation Data'!D193)))</f>
        <v/>
      </c>
      <c r="CU199" s="32" t="str">
        <f ca="true">+IF(OFFSET('Sanitation Data'!$E$29,0,10*ROW('Sanitation Data'!E193))="","",OFFSET('Sanitation Data'!$E$29,0,10*ROW('Sanitation Data'!E193)))</f>
        <v/>
      </c>
      <c r="CV199" s="32" t="str">
        <f ca="true">+IF(OFFSET('Sanitation Data'!$E$30,0,10*ROW('Sanitation Data'!E193))="","",OFFSET('Sanitation Data'!$E$30,0,10*ROW('Sanitation Data'!E193)))</f>
        <v/>
      </c>
      <c r="CW199" s="32" t="str">
        <f ca="true">+IF(OFFSET('Sanitation Data'!$E$31,0,10*ROW('Sanitation Data'!E193))="","",OFFSET('Sanitation Data'!$E$31,0,10*ROW('Sanitation Data'!E193)))</f>
        <v/>
      </c>
      <c r="CX199" s="32" t="str">
        <f ca="true">+IF(OFFSET('Sanitation Data'!$E$32,0,10*ROW('Sanitation Data'!E193))="","",OFFSET('Sanitation Data'!$E$32,0,10*ROW('Sanitation Data'!E193)))</f>
        <v/>
      </c>
      <c r="CY199" s="32" t="str">
        <f ca="true">+IF(OFFSET('Sanitation Data'!$E$33,0,10*ROW('Sanitation Data'!E193))="","",OFFSET('Sanitation Data'!$E$33,0,10*ROW('Sanitation Data'!E193)))</f>
        <v/>
      </c>
      <c r="CZ199" s="32" t="str">
        <f ca="true">+IF(OFFSET('Sanitation Data'!$F$29,0,10*ROW('Sanitation Data'!F193))="","",OFFSET('Sanitation Data'!$F$29,0,10*ROW('Sanitation Data'!F193)))</f>
        <v/>
      </c>
      <c r="DA199" s="32" t="str">
        <f ca="true">+IF(OFFSET('Sanitation Data'!$F$30,0,10*ROW('Sanitation Data'!F193))="","",OFFSET('Sanitation Data'!$F$30,0,10*ROW('Sanitation Data'!F193)))</f>
        <v/>
      </c>
      <c r="DB199" s="32" t="str">
        <f ca="true">+IF(OFFSET('Sanitation Data'!$F$31,0,10*ROW('Sanitation Data'!F193))="","",OFFSET('Sanitation Data'!$F$31,0,10*ROW('Sanitation Data'!F193)))</f>
        <v/>
      </c>
      <c r="DC199" s="32" t="str">
        <f ca="true">+IF(OFFSET('Sanitation Data'!$F$32,0,10*ROW('Sanitation Data'!F193))="","",OFFSET('Sanitation Data'!$F$32,0,10*ROW('Sanitation Data'!F193)))</f>
        <v/>
      </c>
      <c r="DD199" s="32" t="str">
        <f ca="true">+IF(OFFSET('Sanitation Data'!$F$33,0,10*ROW('Sanitation Data'!F193))="","",OFFSET('Sanitation Data'!$F$33,0,10*ROW('Sanitation Data'!F193)))</f>
        <v/>
      </c>
      <c r="DE199" s="32" t="str">
        <f ca="true">+IF(OFFSET('Sanitation Data'!$G$29,0,10*ROW('Sanitation Data'!G193))="","",OFFSET('Sanitation Data'!$G$29,0,10*ROW('Sanitation Data'!G193)))</f>
        <v/>
      </c>
      <c r="DF199" s="32" t="str">
        <f ca="true">+IF(OFFSET('Sanitation Data'!$G$30,0,10*ROW('Sanitation Data'!G193))="","",OFFSET('Sanitation Data'!$G$30,0,10*ROW('Sanitation Data'!G193)))</f>
        <v/>
      </c>
      <c r="DG199" s="32" t="str">
        <f ca="true">+IF(OFFSET('Sanitation Data'!$G$31,0,10*ROW('Sanitation Data'!G193))="","",OFFSET('Sanitation Data'!$G$31,0,10*ROW('Sanitation Data'!G193)))</f>
        <v/>
      </c>
      <c r="DH199" s="32" t="str">
        <f ca="true">+IF(OFFSET('Sanitation Data'!$G$32,0,10*ROW('Sanitation Data'!G193))="","",OFFSET('Sanitation Data'!$G$32,0,10*ROW('Sanitation Data'!G193)))</f>
        <v/>
      </c>
      <c r="DI199" s="32" t="str">
        <f ca="true">+IF(OFFSET('Sanitation Data'!$G$33,0,10*ROW('Sanitation Data'!G193))="","",OFFSET('Sanitation Data'!$G$33,0,10*ROW('Sanitation Data'!G193)))</f>
        <v/>
      </c>
      <c r="DJ199" s="32" t="str">
        <f ca="true">+IF(OFFSET('Sanitation Data'!$H$29,0,10*ROW('Sanitation Data'!H193))="","",OFFSET('Sanitation Data'!$H$29,0,10*ROW('Sanitation Data'!H193)))</f>
        <v/>
      </c>
      <c r="DK199" s="32" t="str">
        <f ca="true">+IF(OFFSET('Sanitation Data'!$H$30,0,10*ROW('Sanitation Data'!H193))="","",OFFSET('Sanitation Data'!$H$30,0,10*ROW('Sanitation Data'!H193)))</f>
        <v/>
      </c>
      <c r="DL199" s="32" t="str">
        <f ca="true">+IF(OFFSET('Sanitation Data'!$H$31,0,10*ROW('Sanitation Data'!H193))="","",OFFSET('Sanitation Data'!$H$31,0,10*ROW('Sanitation Data'!H193)))</f>
        <v/>
      </c>
      <c r="DM199" s="32" t="str">
        <f ca="true">+IF(OFFSET('Sanitation Data'!$H$32,0,10*ROW('Sanitation Data'!H193))="","",OFFSET('Sanitation Data'!$H$32,0,10*ROW('Sanitation Data'!H193)))</f>
        <v/>
      </c>
      <c r="DN199" s="32" t="str">
        <f ca="true">+IF(OFFSET('Sanitation Data'!$H$33,0,10*ROW('Sanitation Data'!H193))="","",OFFSET('Sanitation Data'!$H$33,0,10*ROW('Sanitation Data'!H193)))</f>
        <v/>
      </c>
      <c r="DO199" s="32" t="str">
        <f ca="true">+IF(OFFSET('Hygiene Data'!$C$12,0,10*ROW('Hygiene Data'!C193))="","",OFFSET('Hygiene Data'!$C$12,0,10*ROW('Hygiene Data'!C193)))</f>
        <v/>
      </c>
      <c r="DP199" s="32" t="str">
        <f ca="true">+IF(OFFSET('Hygiene Data'!$C$13,0,10*ROW('Hygiene Data'!C193))="","",OFFSET('Hygiene Data'!$C$13,0,10*ROW('Hygiene Data'!C193)))</f>
        <v/>
      </c>
      <c r="DQ199" s="32" t="str">
        <f ca="true">+IF(OFFSET('Hygiene Data'!$C$14,0,10*ROW('Hygiene Data'!C193))="","",OFFSET('Hygiene Data'!$C$14,0,10*ROW('Hygiene Data'!C193)))</f>
        <v/>
      </c>
      <c r="DR199" s="32" t="str">
        <f ca="true">+IF(OFFSET('Hygiene Data'!$D$12,0,10*ROW('Hygiene Data'!D193))="","",OFFSET('Hygiene Data'!$D$12,0,10*ROW('Hygiene Data'!D193)))</f>
        <v/>
      </c>
      <c r="DS199" s="32" t="str">
        <f ca="true">+IF(OFFSET('Hygiene Data'!$D$13,0,10*ROW('Hygiene Data'!D193))="","",OFFSET('Hygiene Data'!$D$13,0,10*ROW('Hygiene Data'!D193)))</f>
        <v/>
      </c>
      <c r="DT199" s="32" t="str">
        <f ca="true">+IF(OFFSET('Hygiene Data'!$D$14,0,10*ROW('Hygiene Data'!D193))="","",OFFSET('Hygiene Data'!$D$14,0,10*ROW('Hygiene Data'!D193)))</f>
        <v/>
      </c>
      <c r="DU199" s="32" t="str">
        <f ca="true">+IF(OFFSET('Hygiene Data'!$E$12,0,10*ROW('Hygiene Data'!E193))="","",OFFSET('Hygiene Data'!$E$12,0,10*ROW('Hygiene Data'!E193)))</f>
        <v/>
      </c>
      <c r="DV199" s="32" t="str">
        <f ca="true">+IF(OFFSET('Hygiene Data'!$E$13,0,10*ROW('Hygiene Data'!E193))="","",OFFSET('Hygiene Data'!$E$13,0,10*ROW('Hygiene Data'!E193)))</f>
        <v/>
      </c>
      <c r="DW199" s="32" t="str">
        <f ca="true">+IF(OFFSET('Hygiene Data'!$E$14,0,10*ROW('Hygiene Data'!E193))="","",OFFSET('Hygiene Data'!$E$14,0,10*ROW('Hygiene Data'!E193)))</f>
        <v/>
      </c>
      <c r="DX199" s="32" t="str">
        <f ca="true">+IF(OFFSET('Hygiene Data'!$F$12,0,10*ROW('Hygiene Data'!F193))="","",OFFSET('Hygiene Data'!$F$12,0,10*ROW('Hygiene Data'!F193)))</f>
        <v/>
      </c>
      <c r="DY199" s="32" t="str">
        <f ca="true">+IF(OFFSET('Hygiene Data'!$F$13,0,10*ROW('Hygiene Data'!F193))="","",OFFSET('Hygiene Data'!$F$13,0,10*ROW('Hygiene Data'!F193)))</f>
        <v/>
      </c>
      <c r="DZ199" s="32" t="str">
        <f ca="true">+IF(OFFSET('Hygiene Data'!$F$14,0,10*ROW('Hygiene Data'!F193))="","",OFFSET('Hygiene Data'!$F$14,0,10*ROW('Hygiene Data'!F193)))</f>
        <v/>
      </c>
      <c r="EA199" s="32" t="str">
        <f ca="true">+IF(OFFSET('Hygiene Data'!$G$12,0,10*ROW('Hygiene Data'!G193))="","",OFFSET('Hygiene Data'!$G$12,0,10*ROW('Hygiene Data'!G193)))</f>
        <v/>
      </c>
      <c r="EB199" s="32" t="str">
        <f ca="true">+IF(OFFSET('Hygiene Data'!$G$13,0,10*ROW('Hygiene Data'!G193))="","",OFFSET('Hygiene Data'!$G$13,0,10*ROW('Hygiene Data'!G193)))</f>
        <v/>
      </c>
      <c r="EC199" s="32" t="str">
        <f ca="true">+IF(OFFSET('Hygiene Data'!$G$14,0,10*ROW('Hygiene Data'!G193))="","",OFFSET('Hygiene Data'!$G$14,0,10*ROW('Hygiene Data'!G193)))</f>
        <v/>
      </c>
      <c r="ED199" s="32" t="str">
        <f ca="true">+IF(OFFSET('Hygiene Data'!$H$12,0,10*ROW('Hygiene Data'!H193))="","",OFFSET('Hygiene Data'!$H$12,0,10*ROW('Hygiene Data'!H193)))</f>
        <v/>
      </c>
      <c r="EE199" s="32" t="str">
        <f ca="true">+IF(OFFSET('Hygiene Data'!$H$13,0,10*ROW('Hygiene Data'!H193))="","",OFFSET('Hygiene Data'!$H$13,0,10*ROW('Hygiene Data'!H193)))</f>
        <v/>
      </c>
      <c r="EF199" s="32" t="str">
        <f ca="true">+IF(OFFSET('Hygiene Data'!$H$14,0,10*ROW('Hygiene Data'!H193))="","",OFFSET('Hygiene Data'!$H$14,0,10*ROW('Hygiene Data'!H193)))</f>
        <v/>
      </c>
    </row>
    <row r="200" x14ac:dyDescent="0.2">
      <c r="A200" s="55" t="str">
        <f ca="true">+IF(OFFSET('Water Data'!$B$1,0,10*ROW('Water Data'!B197))="","",OFFSET('Water Data'!$B$1,0,10*ROW('Water Data'!B197)))</f>
        <v/>
      </c>
      <c r="B200" s="55" t="str">
        <f ca="true">+IF(OFFSET('Water Data'!$A$3,0,10*ROW('Water Data'!A197))="","",OFFSET('Water Data'!$A$3,0,10*ROW('Water Data'!A197)))</f>
        <v/>
      </c>
      <c r="C200" s="55" t="str">
        <f ca="true">+IF(OFFSET('Water Data'!$C$3,0,10*ROW('Water Data'!C197))="","",OFFSET('Water Data'!$C$3,0,10*ROW('Water Data'!C197)))</f>
        <v/>
      </c>
      <c r="D200" s="243"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3"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3"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3"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3"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3"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3"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3"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3"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3"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3"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3"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3"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3"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3"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3"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3"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3"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4"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4"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4"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4"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4"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4"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4"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4"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4"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4"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4"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4"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4"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4"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4"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4"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4"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4"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4"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4"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4"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4"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4"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4"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4"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4"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4"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4"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4"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4"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5"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5"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5"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5"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5"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5"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5"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5"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5"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5"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5"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5"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5"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5"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5"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5"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5"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5"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2" t="str">
        <f ca="true">+IF(OFFSET('Water Data'!$C$28,0,10*ROW('Water Data'!C194))="","",OFFSET('Water Data'!$C$28,0,10*ROW('Water Data'!C194)))</f>
        <v/>
      </c>
      <c r="BT200" s="32" t="str">
        <f ca="true">+IF(OFFSET('Water Data'!$C$29,0,10*ROW('Water Data'!C194))="","",OFFSET('Water Data'!$C$29,0,10*ROW('Water Data'!C194)))</f>
        <v/>
      </c>
      <c r="BU200" s="32" t="str">
        <f ca="true">+IF(OFFSET('Water Data'!$C$30,0,10*ROW('Water Data'!C194))="","",OFFSET('Water Data'!$C$30,0,10*ROW('Water Data'!C194)))</f>
        <v/>
      </c>
      <c r="BV200" s="32" t="str">
        <f ca="true">+IF(OFFSET('Water Data'!$D$28,0,10*ROW('Water Data'!D194))="","",OFFSET('Water Data'!$D$28,0,10*ROW('Water Data'!D194)))</f>
        <v/>
      </c>
      <c r="BW200" s="32" t="str">
        <f ca="true">+IF(OFFSET('Water Data'!$D$29,0,10*ROW('Water Data'!D194))="","",OFFSET('Water Data'!$D$29,0,10*ROW('Water Data'!D194)))</f>
        <v/>
      </c>
      <c r="BX200" s="32" t="str">
        <f ca="true">+IF(OFFSET('Water Data'!$D$30,0,10*ROW('Water Data'!D194))="","",OFFSET('Water Data'!$D$30,0,10*ROW('Water Data'!D194)))</f>
        <v/>
      </c>
      <c r="BY200" s="32" t="str">
        <f ca="true">+IF(OFFSET('Water Data'!$E$28,0,10*ROW('Water Data'!E194))="","",OFFSET('Water Data'!$E$28,0,10*ROW('Water Data'!E194)))</f>
        <v/>
      </c>
      <c r="BZ200" s="32" t="str">
        <f ca="true">+IF(OFFSET('Water Data'!$E$29,0,10*ROW('Water Data'!E194))="","",OFFSET('Water Data'!$E$29,0,10*ROW('Water Data'!E194)))</f>
        <v/>
      </c>
      <c r="CA200" s="32" t="str">
        <f ca="true">+IF(OFFSET('Water Data'!$E$30,0,10*ROW('Water Data'!E194))="","",OFFSET('Water Data'!$E$30,0,10*ROW('Water Data'!E194)))</f>
        <v/>
      </c>
      <c r="CB200" s="32" t="str">
        <f ca="true">+IF(OFFSET('Water Data'!$F$28,0,10*ROW('Water Data'!F194))="","",OFFSET('Water Data'!$F$28,0,10*ROW('Water Data'!F194)))</f>
        <v/>
      </c>
      <c r="CC200" s="32" t="str">
        <f ca="true">+IF(OFFSET('Water Data'!$F$29,0,10*ROW('Water Data'!F194))="","",OFFSET('Water Data'!$F$29,0,10*ROW('Water Data'!F194)))</f>
        <v/>
      </c>
      <c r="CD200" s="32" t="str">
        <f ca="true">+IF(OFFSET('Water Data'!$F$30,0,10*ROW('Water Data'!F194))="","",OFFSET('Water Data'!$F$30,0,10*ROW('Water Data'!F194)))</f>
        <v/>
      </c>
      <c r="CE200" s="32" t="str">
        <f ca="true">+IF(OFFSET('Water Data'!$G$28,0,10*ROW('Water Data'!G194))="","",OFFSET('Water Data'!$G$28,0,10*ROW('Water Data'!G194)))</f>
        <v/>
      </c>
      <c r="CF200" s="32" t="str">
        <f ca="true">+IF(OFFSET('Water Data'!$G$29,0,10*ROW('Water Data'!G194))="","",OFFSET('Water Data'!$G$29,0,10*ROW('Water Data'!G194)))</f>
        <v/>
      </c>
      <c r="CG200" s="32" t="str">
        <f ca="true">+IF(OFFSET('Water Data'!$G$30,0,10*ROW('Water Data'!G194))="","",OFFSET('Water Data'!$G$30,0,10*ROW('Water Data'!G194)))</f>
        <v/>
      </c>
      <c r="CH200" s="32" t="str">
        <f ca="true">+IF(OFFSET('Water Data'!$H$28,0,10*ROW('Water Data'!H194))="","",OFFSET('Water Data'!$H$28,0,10*ROW('Water Data'!H194)))</f>
        <v/>
      </c>
      <c r="CI200" s="32" t="str">
        <f ca="true">+IF(OFFSET('Water Data'!$H$29,0,10*ROW('Water Data'!H194))="","",OFFSET('Water Data'!$H$29,0,10*ROW('Water Data'!H194)))</f>
        <v/>
      </c>
      <c r="CJ200" s="32" t="str">
        <f ca="true">+IF(OFFSET('Water Data'!$H$30,0,10*ROW('Water Data'!H194))="","",OFFSET('Water Data'!$H$30,0,10*ROW('Water Data'!H194)))</f>
        <v/>
      </c>
      <c r="CK200" s="32" t="str">
        <f ca="true">+IF(OFFSET('Sanitation Data'!$C$29,0,10*ROW('Sanitation Data'!C194))="","",OFFSET('Sanitation Data'!$C$29,0,10*ROW('Sanitation Data'!C194)))</f>
        <v/>
      </c>
      <c r="CL200" s="32" t="str">
        <f ca="true">+IF(OFFSET('Sanitation Data'!$C$30,0,10*ROW('Sanitation Data'!C194))="","",OFFSET('Sanitation Data'!$C$30,0,10*ROW('Sanitation Data'!C194)))</f>
        <v/>
      </c>
      <c r="CM200" s="32" t="str">
        <f ca="true">+IF(OFFSET('Sanitation Data'!$C$31,0,10*ROW('Sanitation Data'!C194))="","",OFFSET('Sanitation Data'!$C$31,0,10*ROW('Sanitation Data'!C194)))</f>
        <v/>
      </c>
      <c r="CN200" s="32" t="str">
        <f ca="true">+IF(OFFSET('Sanitation Data'!$C$32,0,10*ROW('Sanitation Data'!C194))="","",OFFSET('Sanitation Data'!$C$32,0,10*ROW('Sanitation Data'!C194)))</f>
        <v/>
      </c>
      <c r="CO200" s="32" t="str">
        <f ca="true">+IF(OFFSET('Sanitation Data'!$C$33,0,10*ROW('Sanitation Data'!C194))="","",OFFSET('Sanitation Data'!$C$33,0,10*ROW('Sanitation Data'!C194)))</f>
        <v/>
      </c>
      <c r="CP200" s="32" t="str">
        <f ca="true">+IF(OFFSET('Sanitation Data'!$D$29,0,10*ROW('Sanitation Data'!D194))="","",OFFSET('Sanitation Data'!$D$29,0,10*ROW('Sanitation Data'!D194)))</f>
        <v/>
      </c>
      <c r="CQ200" s="32" t="str">
        <f ca="true">+IF(OFFSET('Sanitation Data'!$D$30,0,10*ROW('Sanitation Data'!D194))="","",OFFSET('Sanitation Data'!$D$30,0,10*ROW('Sanitation Data'!D194)))</f>
        <v/>
      </c>
      <c r="CR200" s="32" t="str">
        <f ca="true">+IF(OFFSET('Sanitation Data'!$D$31,0,10*ROW('Sanitation Data'!D194))="","",OFFSET('Sanitation Data'!$D$31,0,10*ROW('Sanitation Data'!D194)))</f>
        <v/>
      </c>
      <c r="CS200" s="32" t="str">
        <f ca="true">+IF(OFFSET('Sanitation Data'!$D$32,0,10*ROW('Sanitation Data'!D194))="","",OFFSET('Sanitation Data'!$D$32,0,10*ROW('Sanitation Data'!D194)))</f>
        <v/>
      </c>
      <c r="CT200" s="32" t="str">
        <f ca="true">+IF(OFFSET('Sanitation Data'!$D$33,0,10*ROW('Sanitation Data'!D194))="","",OFFSET('Sanitation Data'!$D$33,0,10*ROW('Sanitation Data'!D194)))</f>
        <v/>
      </c>
      <c r="CU200" s="32" t="str">
        <f ca="true">+IF(OFFSET('Sanitation Data'!$E$29,0,10*ROW('Sanitation Data'!E194))="","",OFFSET('Sanitation Data'!$E$29,0,10*ROW('Sanitation Data'!E194)))</f>
        <v/>
      </c>
      <c r="CV200" s="32" t="str">
        <f ca="true">+IF(OFFSET('Sanitation Data'!$E$30,0,10*ROW('Sanitation Data'!E194))="","",OFFSET('Sanitation Data'!$E$30,0,10*ROW('Sanitation Data'!E194)))</f>
        <v/>
      </c>
      <c r="CW200" s="32" t="str">
        <f ca="true">+IF(OFFSET('Sanitation Data'!$E$31,0,10*ROW('Sanitation Data'!E194))="","",OFFSET('Sanitation Data'!$E$31,0,10*ROW('Sanitation Data'!E194)))</f>
        <v/>
      </c>
      <c r="CX200" s="32" t="str">
        <f ca="true">+IF(OFFSET('Sanitation Data'!$E$32,0,10*ROW('Sanitation Data'!E194))="","",OFFSET('Sanitation Data'!$E$32,0,10*ROW('Sanitation Data'!E194)))</f>
        <v/>
      </c>
      <c r="CY200" s="32" t="str">
        <f ca="true">+IF(OFFSET('Sanitation Data'!$E$33,0,10*ROW('Sanitation Data'!E194))="","",OFFSET('Sanitation Data'!$E$33,0,10*ROW('Sanitation Data'!E194)))</f>
        <v/>
      </c>
      <c r="CZ200" s="32" t="str">
        <f ca="true">+IF(OFFSET('Sanitation Data'!$F$29,0,10*ROW('Sanitation Data'!F194))="","",OFFSET('Sanitation Data'!$F$29,0,10*ROW('Sanitation Data'!F194)))</f>
        <v/>
      </c>
      <c r="DA200" s="32" t="str">
        <f ca="true">+IF(OFFSET('Sanitation Data'!$F$30,0,10*ROW('Sanitation Data'!F194))="","",OFFSET('Sanitation Data'!$F$30,0,10*ROW('Sanitation Data'!F194)))</f>
        <v/>
      </c>
      <c r="DB200" s="32" t="str">
        <f ca="true">+IF(OFFSET('Sanitation Data'!$F$31,0,10*ROW('Sanitation Data'!F194))="","",OFFSET('Sanitation Data'!$F$31,0,10*ROW('Sanitation Data'!F194)))</f>
        <v/>
      </c>
      <c r="DC200" s="32" t="str">
        <f ca="true">+IF(OFFSET('Sanitation Data'!$F$32,0,10*ROW('Sanitation Data'!F194))="","",OFFSET('Sanitation Data'!$F$32,0,10*ROW('Sanitation Data'!F194)))</f>
        <v/>
      </c>
      <c r="DD200" s="32" t="str">
        <f ca="true">+IF(OFFSET('Sanitation Data'!$F$33,0,10*ROW('Sanitation Data'!F194))="","",OFFSET('Sanitation Data'!$F$33,0,10*ROW('Sanitation Data'!F194)))</f>
        <v/>
      </c>
      <c r="DE200" s="32" t="str">
        <f ca="true">+IF(OFFSET('Sanitation Data'!$G$29,0,10*ROW('Sanitation Data'!G194))="","",OFFSET('Sanitation Data'!$G$29,0,10*ROW('Sanitation Data'!G194)))</f>
        <v/>
      </c>
      <c r="DF200" s="32" t="str">
        <f ca="true">+IF(OFFSET('Sanitation Data'!$G$30,0,10*ROW('Sanitation Data'!G194))="","",OFFSET('Sanitation Data'!$G$30,0,10*ROW('Sanitation Data'!G194)))</f>
        <v/>
      </c>
      <c r="DG200" s="32" t="str">
        <f ca="true">+IF(OFFSET('Sanitation Data'!$G$31,0,10*ROW('Sanitation Data'!G194))="","",OFFSET('Sanitation Data'!$G$31,0,10*ROW('Sanitation Data'!G194)))</f>
        <v/>
      </c>
      <c r="DH200" s="32" t="str">
        <f ca="true">+IF(OFFSET('Sanitation Data'!$G$32,0,10*ROW('Sanitation Data'!G194))="","",OFFSET('Sanitation Data'!$G$32,0,10*ROW('Sanitation Data'!G194)))</f>
        <v/>
      </c>
      <c r="DI200" s="32" t="str">
        <f ca="true">+IF(OFFSET('Sanitation Data'!$G$33,0,10*ROW('Sanitation Data'!G194))="","",OFFSET('Sanitation Data'!$G$33,0,10*ROW('Sanitation Data'!G194)))</f>
        <v/>
      </c>
      <c r="DJ200" s="32" t="str">
        <f ca="true">+IF(OFFSET('Sanitation Data'!$H$29,0,10*ROW('Sanitation Data'!H194))="","",OFFSET('Sanitation Data'!$H$29,0,10*ROW('Sanitation Data'!H194)))</f>
        <v/>
      </c>
      <c r="DK200" s="32" t="str">
        <f ca="true">+IF(OFFSET('Sanitation Data'!$H$30,0,10*ROW('Sanitation Data'!H194))="","",OFFSET('Sanitation Data'!$H$30,0,10*ROW('Sanitation Data'!H194)))</f>
        <v/>
      </c>
      <c r="DL200" s="32" t="str">
        <f ca="true">+IF(OFFSET('Sanitation Data'!$H$31,0,10*ROW('Sanitation Data'!H194))="","",OFFSET('Sanitation Data'!$H$31,0,10*ROW('Sanitation Data'!H194)))</f>
        <v/>
      </c>
      <c r="DM200" s="32" t="str">
        <f ca="true">+IF(OFFSET('Sanitation Data'!$H$32,0,10*ROW('Sanitation Data'!H194))="","",OFFSET('Sanitation Data'!$H$32,0,10*ROW('Sanitation Data'!H194)))</f>
        <v/>
      </c>
      <c r="DN200" s="32" t="str">
        <f ca="true">+IF(OFFSET('Sanitation Data'!$H$33,0,10*ROW('Sanitation Data'!H194))="","",OFFSET('Sanitation Data'!$H$33,0,10*ROW('Sanitation Data'!H194)))</f>
        <v/>
      </c>
      <c r="DO200" s="32" t="str">
        <f ca="true">+IF(OFFSET('Hygiene Data'!$C$12,0,10*ROW('Hygiene Data'!C194))="","",OFFSET('Hygiene Data'!$C$12,0,10*ROW('Hygiene Data'!C194)))</f>
        <v/>
      </c>
      <c r="DP200" s="32" t="str">
        <f ca="true">+IF(OFFSET('Hygiene Data'!$C$13,0,10*ROW('Hygiene Data'!C194))="","",OFFSET('Hygiene Data'!$C$13,0,10*ROW('Hygiene Data'!C194)))</f>
        <v/>
      </c>
      <c r="DQ200" s="32" t="str">
        <f ca="true">+IF(OFFSET('Hygiene Data'!$C$14,0,10*ROW('Hygiene Data'!C194))="","",OFFSET('Hygiene Data'!$C$14,0,10*ROW('Hygiene Data'!C194)))</f>
        <v/>
      </c>
      <c r="DR200" s="32" t="str">
        <f ca="true">+IF(OFFSET('Hygiene Data'!$D$12,0,10*ROW('Hygiene Data'!D194))="","",OFFSET('Hygiene Data'!$D$12,0,10*ROW('Hygiene Data'!D194)))</f>
        <v/>
      </c>
      <c r="DS200" s="32" t="str">
        <f ca="true">+IF(OFFSET('Hygiene Data'!$D$13,0,10*ROW('Hygiene Data'!D194))="","",OFFSET('Hygiene Data'!$D$13,0,10*ROW('Hygiene Data'!D194)))</f>
        <v/>
      </c>
      <c r="DT200" s="32" t="str">
        <f ca="true">+IF(OFFSET('Hygiene Data'!$D$14,0,10*ROW('Hygiene Data'!D194))="","",OFFSET('Hygiene Data'!$D$14,0,10*ROW('Hygiene Data'!D194)))</f>
        <v/>
      </c>
      <c r="DU200" s="32" t="str">
        <f ca="true">+IF(OFFSET('Hygiene Data'!$E$12,0,10*ROW('Hygiene Data'!E194))="","",OFFSET('Hygiene Data'!$E$12,0,10*ROW('Hygiene Data'!E194)))</f>
        <v/>
      </c>
      <c r="DV200" s="32" t="str">
        <f ca="true">+IF(OFFSET('Hygiene Data'!$E$13,0,10*ROW('Hygiene Data'!E194))="","",OFFSET('Hygiene Data'!$E$13,0,10*ROW('Hygiene Data'!E194)))</f>
        <v/>
      </c>
      <c r="DW200" s="32" t="str">
        <f ca="true">+IF(OFFSET('Hygiene Data'!$E$14,0,10*ROW('Hygiene Data'!E194))="","",OFFSET('Hygiene Data'!$E$14,0,10*ROW('Hygiene Data'!E194)))</f>
        <v/>
      </c>
      <c r="DX200" s="32" t="str">
        <f ca="true">+IF(OFFSET('Hygiene Data'!$F$12,0,10*ROW('Hygiene Data'!F194))="","",OFFSET('Hygiene Data'!$F$12,0,10*ROW('Hygiene Data'!F194)))</f>
        <v/>
      </c>
      <c r="DY200" s="32" t="str">
        <f ca="true">+IF(OFFSET('Hygiene Data'!$F$13,0,10*ROW('Hygiene Data'!F194))="","",OFFSET('Hygiene Data'!$F$13,0,10*ROW('Hygiene Data'!F194)))</f>
        <v/>
      </c>
      <c r="DZ200" s="32" t="str">
        <f ca="true">+IF(OFFSET('Hygiene Data'!$F$14,0,10*ROW('Hygiene Data'!F194))="","",OFFSET('Hygiene Data'!$F$14,0,10*ROW('Hygiene Data'!F194)))</f>
        <v/>
      </c>
      <c r="EA200" s="32" t="str">
        <f ca="true">+IF(OFFSET('Hygiene Data'!$G$12,0,10*ROW('Hygiene Data'!G194))="","",OFFSET('Hygiene Data'!$G$12,0,10*ROW('Hygiene Data'!G194)))</f>
        <v/>
      </c>
      <c r="EB200" s="32" t="str">
        <f ca="true">+IF(OFFSET('Hygiene Data'!$G$13,0,10*ROW('Hygiene Data'!G194))="","",OFFSET('Hygiene Data'!$G$13,0,10*ROW('Hygiene Data'!G194)))</f>
        <v/>
      </c>
      <c r="EC200" s="32" t="str">
        <f ca="true">+IF(OFFSET('Hygiene Data'!$G$14,0,10*ROW('Hygiene Data'!G194))="","",OFFSET('Hygiene Data'!$G$14,0,10*ROW('Hygiene Data'!G194)))</f>
        <v/>
      </c>
      <c r="ED200" s="32" t="str">
        <f ca="true">+IF(OFFSET('Hygiene Data'!$H$12,0,10*ROW('Hygiene Data'!H194))="","",OFFSET('Hygiene Data'!$H$12,0,10*ROW('Hygiene Data'!H194)))</f>
        <v/>
      </c>
      <c r="EE200" s="32" t="str">
        <f ca="true">+IF(OFFSET('Hygiene Data'!$H$13,0,10*ROW('Hygiene Data'!H194))="","",OFFSET('Hygiene Data'!$H$13,0,10*ROW('Hygiene Data'!H194)))</f>
        <v/>
      </c>
      <c r="EF200" s="32" t="str">
        <f ca="true">+IF(OFFSET('Hygiene Data'!$H$14,0,10*ROW('Hygiene Data'!H194))="","",OFFSET('Hygiene Data'!$H$14,0,10*ROW('Hygiene Data'!H194)))</f>
        <v/>
      </c>
    </row>
    <row r="201" x14ac:dyDescent="0.2">
      <c r="A201" s="55" t="str">
        <f ca="true">+IF(OFFSET('Water Data'!$B$1,0,10*ROW('Water Data'!B198))="","",OFFSET('Water Data'!$B$1,0,10*ROW('Water Data'!B198)))</f>
        <v/>
      </c>
      <c r="B201" s="55" t="str">
        <f ca="true">+IF(OFFSET('Water Data'!$A$3,0,10*ROW('Water Data'!A198))="","",OFFSET('Water Data'!$A$3,0,10*ROW('Water Data'!A198)))</f>
        <v/>
      </c>
      <c r="C201" s="55" t="str">
        <f ca="true">+IF(OFFSET('Water Data'!$C$3,0,10*ROW('Water Data'!C198))="","",OFFSET('Water Data'!$C$3,0,10*ROW('Water Data'!C198)))</f>
        <v/>
      </c>
      <c r="D201" s="243"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3"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3"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3"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3"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3"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3"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3"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3"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3"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3"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3"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3"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3"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3"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3"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3"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3"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4"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4"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4"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4"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4"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4"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4"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4"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4"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4"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4"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4"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4"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4"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4"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4"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4"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4"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4"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4"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4"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4"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4"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4"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4"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4"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4"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4"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4"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4"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5"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5"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5"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5"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5"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5"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5"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5"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5"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5"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5"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5"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5"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5"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5"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5"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5"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5"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2" t="str">
        <f ca="true">+IF(OFFSET('Water Data'!$C$28,0,10*ROW('Water Data'!C195))="","",OFFSET('Water Data'!$C$28,0,10*ROW('Water Data'!C195)))</f>
        <v/>
      </c>
      <c r="BT201" s="32" t="str">
        <f ca="true">+IF(OFFSET('Water Data'!$C$29,0,10*ROW('Water Data'!C195))="","",OFFSET('Water Data'!$C$29,0,10*ROW('Water Data'!C195)))</f>
        <v/>
      </c>
      <c r="BU201" s="32" t="str">
        <f ca="true">+IF(OFFSET('Water Data'!$C$30,0,10*ROW('Water Data'!C195))="","",OFFSET('Water Data'!$C$30,0,10*ROW('Water Data'!C195)))</f>
        <v/>
      </c>
      <c r="BV201" s="32" t="str">
        <f ca="true">+IF(OFFSET('Water Data'!$D$28,0,10*ROW('Water Data'!D195))="","",OFFSET('Water Data'!$D$28,0,10*ROW('Water Data'!D195)))</f>
        <v/>
      </c>
      <c r="BW201" s="32" t="str">
        <f ca="true">+IF(OFFSET('Water Data'!$D$29,0,10*ROW('Water Data'!D195))="","",OFFSET('Water Data'!$D$29,0,10*ROW('Water Data'!D195)))</f>
        <v/>
      </c>
      <c r="BX201" s="32" t="str">
        <f ca="true">+IF(OFFSET('Water Data'!$D$30,0,10*ROW('Water Data'!D195))="","",OFFSET('Water Data'!$D$30,0,10*ROW('Water Data'!D195)))</f>
        <v/>
      </c>
      <c r="BY201" s="32" t="str">
        <f ca="true">+IF(OFFSET('Water Data'!$E$28,0,10*ROW('Water Data'!E195))="","",OFFSET('Water Data'!$E$28,0,10*ROW('Water Data'!E195)))</f>
        <v/>
      </c>
      <c r="BZ201" s="32" t="str">
        <f ca="true">+IF(OFFSET('Water Data'!$E$29,0,10*ROW('Water Data'!E195))="","",OFFSET('Water Data'!$E$29,0,10*ROW('Water Data'!E195)))</f>
        <v/>
      </c>
      <c r="CA201" s="32" t="str">
        <f ca="true">+IF(OFFSET('Water Data'!$E$30,0,10*ROW('Water Data'!E195))="","",OFFSET('Water Data'!$E$30,0,10*ROW('Water Data'!E195)))</f>
        <v/>
      </c>
      <c r="CB201" s="32" t="str">
        <f ca="true">+IF(OFFSET('Water Data'!$F$28,0,10*ROW('Water Data'!F195))="","",OFFSET('Water Data'!$F$28,0,10*ROW('Water Data'!F195)))</f>
        <v/>
      </c>
      <c r="CC201" s="32" t="str">
        <f ca="true">+IF(OFFSET('Water Data'!$F$29,0,10*ROW('Water Data'!F195))="","",OFFSET('Water Data'!$F$29,0,10*ROW('Water Data'!F195)))</f>
        <v/>
      </c>
      <c r="CD201" s="32" t="str">
        <f ca="true">+IF(OFFSET('Water Data'!$F$30,0,10*ROW('Water Data'!F195))="","",OFFSET('Water Data'!$F$30,0,10*ROW('Water Data'!F195)))</f>
        <v/>
      </c>
      <c r="CE201" s="32" t="str">
        <f ca="true">+IF(OFFSET('Water Data'!$G$28,0,10*ROW('Water Data'!G195))="","",OFFSET('Water Data'!$G$28,0,10*ROW('Water Data'!G195)))</f>
        <v/>
      </c>
      <c r="CF201" s="32" t="str">
        <f ca="true">+IF(OFFSET('Water Data'!$G$29,0,10*ROW('Water Data'!G195))="","",OFFSET('Water Data'!$G$29,0,10*ROW('Water Data'!G195)))</f>
        <v/>
      </c>
      <c r="CG201" s="32" t="str">
        <f ca="true">+IF(OFFSET('Water Data'!$G$30,0,10*ROW('Water Data'!G195))="","",OFFSET('Water Data'!$G$30,0,10*ROW('Water Data'!G195)))</f>
        <v/>
      </c>
      <c r="CH201" s="32" t="str">
        <f ca="true">+IF(OFFSET('Water Data'!$H$28,0,10*ROW('Water Data'!H195))="","",OFFSET('Water Data'!$H$28,0,10*ROW('Water Data'!H195)))</f>
        <v/>
      </c>
      <c r="CI201" s="32" t="str">
        <f ca="true">+IF(OFFSET('Water Data'!$H$29,0,10*ROW('Water Data'!H195))="","",OFFSET('Water Data'!$H$29,0,10*ROW('Water Data'!H195)))</f>
        <v/>
      </c>
      <c r="CJ201" s="32" t="str">
        <f ca="true">+IF(OFFSET('Water Data'!$H$30,0,10*ROW('Water Data'!H195))="","",OFFSET('Water Data'!$H$30,0,10*ROW('Water Data'!H195)))</f>
        <v/>
      </c>
      <c r="CK201" s="32" t="str">
        <f ca="true">+IF(OFFSET('Sanitation Data'!$C$29,0,10*ROW('Sanitation Data'!C195))="","",OFFSET('Sanitation Data'!$C$29,0,10*ROW('Sanitation Data'!C195)))</f>
        <v/>
      </c>
      <c r="CL201" s="32" t="str">
        <f ca="true">+IF(OFFSET('Sanitation Data'!$C$30,0,10*ROW('Sanitation Data'!C195))="","",OFFSET('Sanitation Data'!$C$30,0,10*ROW('Sanitation Data'!C195)))</f>
        <v/>
      </c>
      <c r="CM201" s="32" t="str">
        <f ca="true">+IF(OFFSET('Sanitation Data'!$C$31,0,10*ROW('Sanitation Data'!C195))="","",OFFSET('Sanitation Data'!$C$31,0,10*ROW('Sanitation Data'!C195)))</f>
        <v/>
      </c>
      <c r="CN201" s="32" t="str">
        <f ca="true">+IF(OFFSET('Sanitation Data'!$C$32,0,10*ROW('Sanitation Data'!C195))="","",OFFSET('Sanitation Data'!$C$32,0,10*ROW('Sanitation Data'!C195)))</f>
        <v/>
      </c>
      <c r="CO201" s="32" t="str">
        <f ca="true">+IF(OFFSET('Sanitation Data'!$C$33,0,10*ROW('Sanitation Data'!C195))="","",OFFSET('Sanitation Data'!$C$33,0,10*ROW('Sanitation Data'!C195)))</f>
        <v/>
      </c>
      <c r="CP201" s="32" t="str">
        <f ca="true">+IF(OFFSET('Sanitation Data'!$D$29,0,10*ROW('Sanitation Data'!D195))="","",OFFSET('Sanitation Data'!$D$29,0,10*ROW('Sanitation Data'!D195)))</f>
        <v/>
      </c>
      <c r="CQ201" s="32" t="str">
        <f ca="true">+IF(OFFSET('Sanitation Data'!$D$30,0,10*ROW('Sanitation Data'!D195))="","",OFFSET('Sanitation Data'!$D$30,0,10*ROW('Sanitation Data'!D195)))</f>
        <v/>
      </c>
      <c r="CR201" s="32" t="str">
        <f ca="true">+IF(OFFSET('Sanitation Data'!$D$31,0,10*ROW('Sanitation Data'!D195))="","",OFFSET('Sanitation Data'!$D$31,0,10*ROW('Sanitation Data'!D195)))</f>
        <v/>
      </c>
      <c r="CS201" s="32" t="str">
        <f ca="true">+IF(OFFSET('Sanitation Data'!$D$32,0,10*ROW('Sanitation Data'!D195))="","",OFFSET('Sanitation Data'!$D$32,0,10*ROW('Sanitation Data'!D195)))</f>
        <v/>
      </c>
      <c r="CT201" s="32" t="str">
        <f ca="true">+IF(OFFSET('Sanitation Data'!$D$33,0,10*ROW('Sanitation Data'!D195))="","",OFFSET('Sanitation Data'!$D$33,0,10*ROW('Sanitation Data'!D195)))</f>
        <v/>
      </c>
      <c r="CU201" s="32" t="str">
        <f ca="true">+IF(OFFSET('Sanitation Data'!$E$29,0,10*ROW('Sanitation Data'!E195))="","",OFFSET('Sanitation Data'!$E$29,0,10*ROW('Sanitation Data'!E195)))</f>
        <v/>
      </c>
      <c r="CV201" s="32" t="str">
        <f ca="true">+IF(OFFSET('Sanitation Data'!$E$30,0,10*ROW('Sanitation Data'!E195))="","",OFFSET('Sanitation Data'!$E$30,0,10*ROW('Sanitation Data'!E195)))</f>
        <v/>
      </c>
      <c r="CW201" s="32" t="str">
        <f ca="true">+IF(OFFSET('Sanitation Data'!$E$31,0,10*ROW('Sanitation Data'!E195))="","",OFFSET('Sanitation Data'!$E$31,0,10*ROW('Sanitation Data'!E195)))</f>
        <v/>
      </c>
      <c r="CX201" s="32" t="str">
        <f ca="true">+IF(OFFSET('Sanitation Data'!$E$32,0,10*ROW('Sanitation Data'!E195))="","",OFFSET('Sanitation Data'!$E$32,0,10*ROW('Sanitation Data'!E195)))</f>
        <v/>
      </c>
      <c r="CY201" s="32" t="str">
        <f ca="true">+IF(OFFSET('Sanitation Data'!$E$33,0,10*ROW('Sanitation Data'!E195))="","",OFFSET('Sanitation Data'!$E$33,0,10*ROW('Sanitation Data'!E195)))</f>
        <v/>
      </c>
      <c r="CZ201" s="32" t="str">
        <f ca="true">+IF(OFFSET('Sanitation Data'!$F$29,0,10*ROW('Sanitation Data'!F195))="","",OFFSET('Sanitation Data'!$F$29,0,10*ROW('Sanitation Data'!F195)))</f>
        <v/>
      </c>
      <c r="DA201" s="32" t="str">
        <f ca="true">+IF(OFFSET('Sanitation Data'!$F$30,0,10*ROW('Sanitation Data'!F195))="","",OFFSET('Sanitation Data'!$F$30,0,10*ROW('Sanitation Data'!F195)))</f>
        <v/>
      </c>
      <c r="DB201" s="32" t="str">
        <f ca="true">+IF(OFFSET('Sanitation Data'!$F$31,0,10*ROW('Sanitation Data'!F195))="","",OFFSET('Sanitation Data'!$F$31,0,10*ROW('Sanitation Data'!F195)))</f>
        <v/>
      </c>
      <c r="DC201" s="32" t="str">
        <f ca="true">+IF(OFFSET('Sanitation Data'!$F$32,0,10*ROW('Sanitation Data'!F195))="","",OFFSET('Sanitation Data'!$F$32,0,10*ROW('Sanitation Data'!F195)))</f>
        <v/>
      </c>
      <c r="DD201" s="32" t="str">
        <f ca="true">+IF(OFFSET('Sanitation Data'!$F$33,0,10*ROW('Sanitation Data'!F195))="","",OFFSET('Sanitation Data'!$F$33,0,10*ROW('Sanitation Data'!F195)))</f>
        <v/>
      </c>
      <c r="DE201" s="32" t="str">
        <f ca="true">+IF(OFFSET('Sanitation Data'!$G$29,0,10*ROW('Sanitation Data'!G195))="","",OFFSET('Sanitation Data'!$G$29,0,10*ROW('Sanitation Data'!G195)))</f>
        <v/>
      </c>
      <c r="DF201" s="32" t="str">
        <f ca="true">+IF(OFFSET('Sanitation Data'!$G$30,0,10*ROW('Sanitation Data'!G195))="","",OFFSET('Sanitation Data'!$G$30,0,10*ROW('Sanitation Data'!G195)))</f>
        <v/>
      </c>
      <c r="DG201" s="32" t="str">
        <f ca="true">+IF(OFFSET('Sanitation Data'!$G$31,0,10*ROW('Sanitation Data'!G195))="","",OFFSET('Sanitation Data'!$G$31,0,10*ROW('Sanitation Data'!G195)))</f>
        <v/>
      </c>
      <c r="DH201" s="32" t="str">
        <f ca="true">+IF(OFFSET('Sanitation Data'!$G$32,0,10*ROW('Sanitation Data'!G195))="","",OFFSET('Sanitation Data'!$G$32,0,10*ROW('Sanitation Data'!G195)))</f>
        <v/>
      </c>
      <c r="DI201" s="32" t="str">
        <f ca="true">+IF(OFFSET('Sanitation Data'!$G$33,0,10*ROW('Sanitation Data'!G195))="","",OFFSET('Sanitation Data'!$G$33,0,10*ROW('Sanitation Data'!G195)))</f>
        <v/>
      </c>
      <c r="DJ201" s="32" t="str">
        <f ca="true">+IF(OFFSET('Sanitation Data'!$H$29,0,10*ROW('Sanitation Data'!H195))="","",OFFSET('Sanitation Data'!$H$29,0,10*ROW('Sanitation Data'!H195)))</f>
        <v/>
      </c>
      <c r="DK201" s="32" t="str">
        <f ca="true">+IF(OFFSET('Sanitation Data'!$H$30,0,10*ROW('Sanitation Data'!H195))="","",OFFSET('Sanitation Data'!$H$30,0,10*ROW('Sanitation Data'!H195)))</f>
        <v/>
      </c>
      <c r="DL201" s="32" t="str">
        <f ca="true">+IF(OFFSET('Sanitation Data'!$H$31,0,10*ROW('Sanitation Data'!H195))="","",OFFSET('Sanitation Data'!$H$31,0,10*ROW('Sanitation Data'!H195)))</f>
        <v/>
      </c>
      <c r="DM201" s="32" t="str">
        <f ca="true">+IF(OFFSET('Sanitation Data'!$H$32,0,10*ROW('Sanitation Data'!H195))="","",OFFSET('Sanitation Data'!$H$32,0,10*ROW('Sanitation Data'!H195)))</f>
        <v/>
      </c>
      <c r="DN201" s="32" t="str">
        <f ca="true">+IF(OFFSET('Sanitation Data'!$H$33,0,10*ROW('Sanitation Data'!H195))="","",OFFSET('Sanitation Data'!$H$33,0,10*ROW('Sanitation Data'!H195)))</f>
        <v/>
      </c>
      <c r="DO201" s="32" t="str">
        <f ca="true">+IF(OFFSET('Hygiene Data'!$C$12,0,10*ROW('Hygiene Data'!C195))="","",OFFSET('Hygiene Data'!$C$12,0,10*ROW('Hygiene Data'!C195)))</f>
        <v/>
      </c>
      <c r="DP201" s="32" t="str">
        <f ca="true">+IF(OFFSET('Hygiene Data'!$C$13,0,10*ROW('Hygiene Data'!C195))="","",OFFSET('Hygiene Data'!$C$13,0,10*ROW('Hygiene Data'!C195)))</f>
        <v/>
      </c>
      <c r="DQ201" s="32" t="str">
        <f ca="true">+IF(OFFSET('Hygiene Data'!$C$14,0,10*ROW('Hygiene Data'!C195))="","",OFFSET('Hygiene Data'!$C$14,0,10*ROW('Hygiene Data'!C195)))</f>
        <v/>
      </c>
      <c r="DR201" s="32" t="str">
        <f ca="true">+IF(OFFSET('Hygiene Data'!$D$12,0,10*ROW('Hygiene Data'!D195))="","",OFFSET('Hygiene Data'!$D$12,0,10*ROW('Hygiene Data'!D195)))</f>
        <v/>
      </c>
      <c r="DS201" s="32" t="str">
        <f ca="true">+IF(OFFSET('Hygiene Data'!$D$13,0,10*ROW('Hygiene Data'!D195))="","",OFFSET('Hygiene Data'!$D$13,0,10*ROW('Hygiene Data'!D195)))</f>
        <v/>
      </c>
      <c r="DT201" s="32" t="str">
        <f ca="true">+IF(OFFSET('Hygiene Data'!$D$14,0,10*ROW('Hygiene Data'!D195))="","",OFFSET('Hygiene Data'!$D$14,0,10*ROW('Hygiene Data'!D195)))</f>
        <v/>
      </c>
      <c r="DU201" s="32" t="str">
        <f ca="true">+IF(OFFSET('Hygiene Data'!$E$12,0,10*ROW('Hygiene Data'!E195))="","",OFFSET('Hygiene Data'!$E$12,0,10*ROW('Hygiene Data'!E195)))</f>
        <v/>
      </c>
      <c r="DV201" s="32" t="str">
        <f ca="true">+IF(OFFSET('Hygiene Data'!$E$13,0,10*ROW('Hygiene Data'!E195))="","",OFFSET('Hygiene Data'!$E$13,0,10*ROW('Hygiene Data'!E195)))</f>
        <v/>
      </c>
      <c r="DW201" s="32" t="str">
        <f ca="true">+IF(OFFSET('Hygiene Data'!$E$14,0,10*ROW('Hygiene Data'!E195))="","",OFFSET('Hygiene Data'!$E$14,0,10*ROW('Hygiene Data'!E195)))</f>
        <v/>
      </c>
      <c r="DX201" s="32" t="str">
        <f ca="true">+IF(OFFSET('Hygiene Data'!$F$12,0,10*ROW('Hygiene Data'!F195))="","",OFFSET('Hygiene Data'!$F$12,0,10*ROW('Hygiene Data'!F195)))</f>
        <v/>
      </c>
      <c r="DY201" s="32" t="str">
        <f ca="true">+IF(OFFSET('Hygiene Data'!$F$13,0,10*ROW('Hygiene Data'!F195))="","",OFFSET('Hygiene Data'!$F$13,0,10*ROW('Hygiene Data'!F195)))</f>
        <v/>
      </c>
      <c r="DZ201" s="32" t="str">
        <f ca="true">+IF(OFFSET('Hygiene Data'!$F$14,0,10*ROW('Hygiene Data'!F195))="","",OFFSET('Hygiene Data'!$F$14,0,10*ROW('Hygiene Data'!F195)))</f>
        <v/>
      </c>
      <c r="EA201" s="32" t="str">
        <f ca="true">+IF(OFFSET('Hygiene Data'!$G$12,0,10*ROW('Hygiene Data'!G195))="","",OFFSET('Hygiene Data'!$G$12,0,10*ROW('Hygiene Data'!G195)))</f>
        <v/>
      </c>
      <c r="EB201" s="32" t="str">
        <f ca="true">+IF(OFFSET('Hygiene Data'!$G$13,0,10*ROW('Hygiene Data'!G195))="","",OFFSET('Hygiene Data'!$G$13,0,10*ROW('Hygiene Data'!G195)))</f>
        <v/>
      </c>
      <c r="EC201" s="32" t="str">
        <f ca="true">+IF(OFFSET('Hygiene Data'!$G$14,0,10*ROW('Hygiene Data'!G195))="","",OFFSET('Hygiene Data'!$G$14,0,10*ROW('Hygiene Data'!G195)))</f>
        <v/>
      </c>
      <c r="ED201" s="32" t="str">
        <f ca="true">+IF(OFFSET('Hygiene Data'!$H$12,0,10*ROW('Hygiene Data'!H195))="","",OFFSET('Hygiene Data'!$H$12,0,10*ROW('Hygiene Data'!H195)))</f>
        <v/>
      </c>
      <c r="EE201" s="32" t="str">
        <f ca="true">+IF(OFFSET('Hygiene Data'!$H$13,0,10*ROW('Hygiene Data'!H195))="","",OFFSET('Hygiene Data'!$H$13,0,10*ROW('Hygiene Data'!H195)))</f>
        <v/>
      </c>
      <c r="EF201" s="32" t="str">
        <f ca="true">+IF(OFFSET('Hygiene Data'!$H$14,0,10*ROW('Hygiene Data'!H195))="","",OFFSET('Hygiene Data'!$H$14,0,10*ROW('Hygiene Data'!H195)))</f>
        <v/>
      </c>
    </row>
    <row r="202" x14ac:dyDescent="0.2">
      <c r="A202" s="55" t="str">
        <f ca="true">+IF(OFFSET('Water Data'!$B$1,0,10*ROW('Water Data'!B199))="","",OFFSET('Water Data'!$B$1,0,10*ROW('Water Data'!B199)))</f>
        <v/>
      </c>
      <c r="B202" s="55" t="str">
        <f ca="true">+IF(OFFSET('Water Data'!$A$3,0,10*ROW('Water Data'!A199))="","",OFFSET('Water Data'!$A$3,0,10*ROW('Water Data'!A199)))</f>
        <v/>
      </c>
      <c r="C202" s="55" t="str">
        <f ca="true">+IF(OFFSET('Water Data'!$C$3,0,10*ROW('Water Data'!C199))="","",OFFSET('Water Data'!$C$3,0,10*ROW('Water Data'!C199)))</f>
        <v/>
      </c>
      <c r="D202" s="243"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3"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3"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3"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3"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3"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3"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3"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3"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3"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3"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3"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3"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3"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3"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3"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3"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3"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4"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4"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4"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4"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4"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4"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4"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4"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4"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4"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4"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4"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4"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4"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4"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4"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4"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4"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4"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4"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4"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4"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4"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4"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4"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4"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4"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4"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4"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4"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5"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5"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5"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5"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5"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5"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5"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5"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5"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5"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5"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5"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5"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5"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5"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5"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5"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5"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2" t="str">
        <f ca="true">+IF(OFFSET('Water Data'!$C$28,0,10*ROW('Water Data'!C196))="","",OFFSET('Water Data'!$C$28,0,10*ROW('Water Data'!C196)))</f>
        <v/>
      </c>
      <c r="BT202" s="32" t="str">
        <f ca="true">+IF(OFFSET('Water Data'!$C$29,0,10*ROW('Water Data'!C196))="","",OFFSET('Water Data'!$C$29,0,10*ROW('Water Data'!C196)))</f>
        <v/>
      </c>
      <c r="BU202" s="32" t="str">
        <f ca="true">+IF(OFFSET('Water Data'!$C$30,0,10*ROW('Water Data'!C196))="","",OFFSET('Water Data'!$C$30,0,10*ROW('Water Data'!C196)))</f>
        <v/>
      </c>
      <c r="BV202" s="32" t="str">
        <f ca="true">+IF(OFFSET('Water Data'!$D$28,0,10*ROW('Water Data'!D196))="","",OFFSET('Water Data'!$D$28,0,10*ROW('Water Data'!D196)))</f>
        <v/>
      </c>
      <c r="BW202" s="32" t="str">
        <f ca="true">+IF(OFFSET('Water Data'!$D$29,0,10*ROW('Water Data'!D196))="","",OFFSET('Water Data'!$D$29,0,10*ROW('Water Data'!D196)))</f>
        <v/>
      </c>
      <c r="BX202" s="32" t="str">
        <f ca="true">+IF(OFFSET('Water Data'!$D$30,0,10*ROW('Water Data'!D196))="","",OFFSET('Water Data'!$D$30,0,10*ROW('Water Data'!D196)))</f>
        <v/>
      </c>
      <c r="BY202" s="32" t="str">
        <f ca="true">+IF(OFFSET('Water Data'!$E$28,0,10*ROW('Water Data'!E196))="","",OFFSET('Water Data'!$E$28,0,10*ROW('Water Data'!E196)))</f>
        <v/>
      </c>
      <c r="BZ202" s="32" t="str">
        <f ca="true">+IF(OFFSET('Water Data'!$E$29,0,10*ROW('Water Data'!E196))="","",OFFSET('Water Data'!$E$29,0,10*ROW('Water Data'!E196)))</f>
        <v/>
      </c>
      <c r="CA202" s="32" t="str">
        <f ca="true">+IF(OFFSET('Water Data'!$E$30,0,10*ROW('Water Data'!E196))="","",OFFSET('Water Data'!$E$30,0,10*ROW('Water Data'!E196)))</f>
        <v/>
      </c>
      <c r="CB202" s="32" t="str">
        <f ca="true">+IF(OFFSET('Water Data'!$F$28,0,10*ROW('Water Data'!F196))="","",OFFSET('Water Data'!$F$28,0,10*ROW('Water Data'!F196)))</f>
        <v/>
      </c>
      <c r="CC202" s="32" t="str">
        <f ca="true">+IF(OFFSET('Water Data'!$F$29,0,10*ROW('Water Data'!F196))="","",OFFSET('Water Data'!$F$29,0,10*ROW('Water Data'!F196)))</f>
        <v/>
      </c>
      <c r="CD202" s="32" t="str">
        <f ca="true">+IF(OFFSET('Water Data'!$F$30,0,10*ROW('Water Data'!F196))="","",OFFSET('Water Data'!$F$30,0,10*ROW('Water Data'!F196)))</f>
        <v/>
      </c>
      <c r="CE202" s="32" t="str">
        <f ca="true">+IF(OFFSET('Water Data'!$G$28,0,10*ROW('Water Data'!G196))="","",OFFSET('Water Data'!$G$28,0,10*ROW('Water Data'!G196)))</f>
        <v/>
      </c>
      <c r="CF202" s="32" t="str">
        <f ca="true">+IF(OFFSET('Water Data'!$G$29,0,10*ROW('Water Data'!G196))="","",OFFSET('Water Data'!$G$29,0,10*ROW('Water Data'!G196)))</f>
        <v/>
      </c>
      <c r="CG202" s="32" t="str">
        <f ca="true">+IF(OFFSET('Water Data'!$G$30,0,10*ROW('Water Data'!G196))="","",OFFSET('Water Data'!$G$30,0,10*ROW('Water Data'!G196)))</f>
        <v/>
      </c>
      <c r="CH202" s="32" t="str">
        <f ca="true">+IF(OFFSET('Water Data'!$H$28,0,10*ROW('Water Data'!H196))="","",OFFSET('Water Data'!$H$28,0,10*ROW('Water Data'!H196)))</f>
        <v/>
      </c>
      <c r="CI202" s="32" t="str">
        <f ca="true">+IF(OFFSET('Water Data'!$H$29,0,10*ROW('Water Data'!H196))="","",OFFSET('Water Data'!$H$29,0,10*ROW('Water Data'!H196)))</f>
        <v/>
      </c>
      <c r="CJ202" s="32" t="str">
        <f ca="true">+IF(OFFSET('Water Data'!$H$30,0,10*ROW('Water Data'!H196))="","",OFFSET('Water Data'!$H$30,0,10*ROW('Water Data'!H196)))</f>
        <v/>
      </c>
      <c r="CK202" s="32" t="str">
        <f ca="true">+IF(OFFSET('Sanitation Data'!$C$29,0,10*ROW('Sanitation Data'!C196))="","",OFFSET('Sanitation Data'!$C$29,0,10*ROW('Sanitation Data'!C196)))</f>
        <v/>
      </c>
      <c r="CL202" s="32" t="str">
        <f ca="true">+IF(OFFSET('Sanitation Data'!$C$30,0,10*ROW('Sanitation Data'!C196))="","",OFFSET('Sanitation Data'!$C$30,0,10*ROW('Sanitation Data'!C196)))</f>
        <v/>
      </c>
      <c r="CM202" s="32" t="str">
        <f ca="true">+IF(OFFSET('Sanitation Data'!$C$31,0,10*ROW('Sanitation Data'!C196))="","",OFFSET('Sanitation Data'!$C$31,0,10*ROW('Sanitation Data'!C196)))</f>
        <v/>
      </c>
      <c r="CN202" s="32" t="str">
        <f ca="true">+IF(OFFSET('Sanitation Data'!$C$32,0,10*ROW('Sanitation Data'!C196))="","",OFFSET('Sanitation Data'!$C$32,0,10*ROW('Sanitation Data'!C196)))</f>
        <v/>
      </c>
      <c r="CO202" s="32" t="str">
        <f ca="true">+IF(OFFSET('Sanitation Data'!$C$33,0,10*ROW('Sanitation Data'!C196))="","",OFFSET('Sanitation Data'!$C$33,0,10*ROW('Sanitation Data'!C196)))</f>
        <v/>
      </c>
      <c r="CP202" s="32" t="str">
        <f ca="true">+IF(OFFSET('Sanitation Data'!$D$29,0,10*ROW('Sanitation Data'!D196))="","",OFFSET('Sanitation Data'!$D$29,0,10*ROW('Sanitation Data'!D196)))</f>
        <v/>
      </c>
      <c r="CQ202" s="32" t="str">
        <f ca="true">+IF(OFFSET('Sanitation Data'!$D$30,0,10*ROW('Sanitation Data'!D196))="","",OFFSET('Sanitation Data'!$D$30,0,10*ROW('Sanitation Data'!D196)))</f>
        <v/>
      </c>
      <c r="CR202" s="32" t="str">
        <f ca="true">+IF(OFFSET('Sanitation Data'!$D$31,0,10*ROW('Sanitation Data'!D196))="","",OFFSET('Sanitation Data'!$D$31,0,10*ROW('Sanitation Data'!D196)))</f>
        <v/>
      </c>
      <c r="CS202" s="32" t="str">
        <f ca="true">+IF(OFFSET('Sanitation Data'!$D$32,0,10*ROW('Sanitation Data'!D196))="","",OFFSET('Sanitation Data'!$D$32,0,10*ROW('Sanitation Data'!D196)))</f>
        <v/>
      </c>
      <c r="CT202" s="32" t="str">
        <f ca="true">+IF(OFFSET('Sanitation Data'!$D$33,0,10*ROW('Sanitation Data'!D196))="","",OFFSET('Sanitation Data'!$D$33,0,10*ROW('Sanitation Data'!D196)))</f>
        <v/>
      </c>
      <c r="CU202" s="32" t="str">
        <f ca="true">+IF(OFFSET('Sanitation Data'!$E$29,0,10*ROW('Sanitation Data'!E196))="","",OFFSET('Sanitation Data'!$E$29,0,10*ROW('Sanitation Data'!E196)))</f>
        <v/>
      </c>
      <c r="CV202" s="32" t="str">
        <f ca="true">+IF(OFFSET('Sanitation Data'!$E$30,0,10*ROW('Sanitation Data'!E196))="","",OFFSET('Sanitation Data'!$E$30,0,10*ROW('Sanitation Data'!E196)))</f>
        <v/>
      </c>
      <c r="CW202" s="32" t="str">
        <f ca="true">+IF(OFFSET('Sanitation Data'!$E$31,0,10*ROW('Sanitation Data'!E196))="","",OFFSET('Sanitation Data'!$E$31,0,10*ROW('Sanitation Data'!E196)))</f>
        <v/>
      </c>
      <c r="CX202" s="32" t="str">
        <f ca="true">+IF(OFFSET('Sanitation Data'!$E$32,0,10*ROW('Sanitation Data'!E196))="","",OFFSET('Sanitation Data'!$E$32,0,10*ROW('Sanitation Data'!E196)))</f>
        <v/>
      </c>
      <c r="CY202" s="32" t="str">
        <f ca="true">+IF(OFFSET('Sanitation Data'!$E$33,0,10*ROW('Sanitation Data'!E196))="","",OFFSET('Sanitation Data'!$E$33,0,10*ROW('Sanitation Data'!E196)))</f>
        <v/>
      </c>
      <c r="CZ202" s="32" t="str">
        <f ca="true">+IF(OFFSET('Sanitation Data'!$F$29,0,10*ROW('Sanitation Data'!F196))="","",OFFSET('Sanitation Data'!$F$29,0,10*ROW('Sanitation Data'!F196)))</f>
        <v/>
      </c>
      <c r="DA202" s="32" t="str">
        <f ca="true">+IF(OFFSET('Sanitation Data'!$F$30,0,10*ROW('Sanitation Data'!F196))="","",OFFSET('Sanitation Data'!$F$30,0,10*ROW('Sanitation Data'!F196)))</f>
        <v/>
      </c>
      <c r="DB202" s="32" t="str">
        <f ca="true">+IF(OFFSET('Sanitation Data'!$F$31,0,10*ROW('Sanitation Data'!F196))="","",OFFSET('Sanitation Data'!$F$31,0,10*ROW('Sanitation Data'!F196)))</f>
        <v/>
      </c>
      <c r="DC202" s="32" t="str">
        <f ca="true">+IF(OFFSET('Sanitation Data'!$F$32,0,10*ROW('Sanitation Data'!F196))="","",OFFSET('Sanitation Data'!$F$32,0,10*ROW('Sanitation Data'!F196)))</f>
        <v/>
      </c>
      <c r="DD202" s="32" t="str">
        <f ca="true">+IF(OFFSET('Sanitation Data'!$F$33,0,10*ROW('Sanitation Data'!F196))="","",OFFSET('Sanitation Data'!$F$33,0,10*ROW('Sanitation Data'!F196)))</f>
        <v/>
      </c>
      <c r="DE202" s="32" t="str">
        <f ca="true">+IF(OFFSET('Sanitation Data'!$G$29,0,10*ROW('Sanitation Data'!G196))="","",OFFSET('Sanitation Data'!$G$29,0,10*ROW('Sanitation Data'!G196)))</f>
        <v/>
      </c>
      <c r="DF202" s="32" t="str">
        <f ca="true">+IF(OFFSET('Sanitation Data'!$G$30,0,10*ROW('Sanitation Data'!G196))="","",OFFSET('Sanitation Data'!$G$30,0,10*ROW('Sanitation Data'!G196)))</f>
        <v/>
      </c>
      <c r="DG202" s="32" t="str">
        <f ca="true">+IF(OFFSET('Sanitation Data'!$G$31,0,10*ROW('Sanitation Data'!G196))="","",OFFSET('Sanitation Data'!$G$31,0,10*ROW('Sanitation Data'!G196)))</f>
        <v/>
      </c>
      <c r="DH202" s="32" t="str">
        <f ca="true">+IF(OFFSET('Sanitation Data'!$G$32,0,10*ROW('Sanitation Data'!G196))="","",OFFSET('Sanitation Data'!$G$32,0,10*ROW('Sanitation Data'!G196)))</f>
        <v/>
      </c>
      <c r="DI202" s="32" t="str">
        <f ca="true">+IF(OFFSET('Sanitation Data'!$G$33,0,10*ROW('Sanitation Data'!G196))="","",OFFSET('Sanitation Data'!$G$33,0,10*ROW('Sanitation Data'!G196)))</f>
        <v/>
      </c>
      <c r="DJ202" s="32" t="str">
        <f ca="true">+IF(OFFSET('Sanitation Data'!$H$29,0,10*ROW('Sanitation Data'!H196))="","",OFFSET('Sanitation Data'!$H$29,0,10*ROW('Sanitation Data'!H196)))</f>
        <v/>
      </c>
      <c r="DK202" s="32" t="str">
        <f ca="true">+IF(OFFSET('Sanitation Data'!$H$30,0,10*ROW('Sanitation Data'!H196))="","",OFFSET('Sanitation Data'!$H$30,0,10*ROW('Sanitation Data'!H196)))</f>
        <v/>
      </c>
      <c r="DL202" s="32" t="str">
        <f ca="true">+IF(OFFSET('Sanitation Data'!$H$31,0,10*ROW('Sanitation Data'!H196))="","",OFFSET('Sanitation Data'!$H$31,0,10*ROW('Sanitation Data'!H196)))</f>
        <v/>
      </c>
      <c r="DM202" s="32" t="str">
        <f ca="true">+IF(OFFSET('Sanitation Data'!$H$32,0,10*ROW('Sanitation Data'!H196))="","",OFFSET('Sanitation Data'!$H$32,0,10*ROW('Sanitation Data'!H196)))</f>
        <v/>
      </c>
      <c r="DN202" s="32" t="str">
        <f ca="true">+IF(OFFSET('Sanitation Data'!$H$33,0,10*ROW('Sanitation Data'!H196))="","",OFFSET('Sanitation Data'!$H$33,0,10*ROW('Sanitation Data'!H196)))</f>
        <v/>
      </c>
      <c r="DO202" s="32" t="str">
        <f ca="true">+IF(OFFSET('Hygiene Data'!$C$12,0,10*ROW('Hygiene Data'!C196))="","",OFFSET('Hygiene Data'!$C$12,0,10*ROW('Hygiene Data'!C196)))</f>
        <v/>
      </c>
      <c r="DP202" s="32" t="str">
        <f ca="true">+IF(OFFSET('Hygiene Data'!$C$13,0,10*ROW('Hygiene Data'!C196))="","",OFFSET('Hygiene Data'!$C$13,0,10*ROW('Hygiene Data'!C196)))</f>
        <v/>
      </c>
      <c r="DQ202" s="32" t="str">
        <f ca="true">+IF(OFFSET('Hygiene Data'!$C$14,0,10*ROW('Hygiene Data'!C196))="","",OFFSET('Hygiene Data'!$C$14,0,10*ROW('Hygiene Data'!C196)))</f>
        <v/>
      </c>
      <c r="DR202" s="32" t="str">
        <f ca="true">+IF(OFFSET('Hygiene Data'!$D$12,0,10*ROW('Hygiene Data'!D196))="","",OFFSET('Hygiene Data'!$D$12,0,10*ROW('Hygiene Data'!D196)))</f>
        <v/>
      </c>
      <c r="DS202" s="32" t="str">
        <f ca="true">+IF(OFFSET('Hygiene Data'!$D$13,0,10*ROW('Hygiene Data'!D196))="","",OFFSET('Hygiene Data'!$D$13,0,10*ROW('Hygiene Data'!D196)))</f>
        <v/>
      </c>
      <c r="DT202" s="32" t="str">
        <f ca="true">+IF(OFFSET('Hygiene Data'!$D$14,0,10*ROW('Hygiene Data'!D196))="","",OFFSET('Hygiene Data'!$D$14,0,10*ROW('Hygiene Data'!D196)))</f>
        <v/>
      </c>
      <c r="DU202" s="32" t="str">
        <f ca="true">+IF(OFFSET('Hygiene Data'!$E$12,0,10*ROW('Hygiene Data'!E196))="","",OFFSET('Hygiene Data'!$E$12,0,10*ROW('Hygiene Data'!E196)))</f>
        <v/>
      </c>
      <c r="DV202" s="32" t="str">
        <f ca="true">+IF(OFFSET('Hygiene Data'!$E$13,0,10*ROW('Hygiene Data'!E196))="","",OFFSET('Hygiene Data'!$E$13,0,10*ROW('Hygiene Data'!E196)))</f>
        <v/>
      </c>
      <c r="DW202" s="32" t="str">
        <f ca="true">+IF(OFFSET('Hygiene Data'!$E$14,0,10*ROW('Hygiene Data'!E196))="","",OFFSET('Hygiene Data'!$E$14,0,10*ROW('Hygiene Data'!E196)))</f>
        <v/>
      </c>
      <c r="DX202" s="32" t="str">
        <f ca="true">+IF(OFFSET('Hygiene Data'!$F$12,0,10*ROW('Hygiene Data'!F196))="","",OFFSET('Hygiene Data'!$F$12,0,10*ROW('Hygiene Data'!F196)))</f>
        <v/>
      </c>
      <c r="DY202" s="32" t="str">
        <f ca="true">+IF(OFFSET('Hygiene Data'!$F$13,0,10*ROW('Hygiene Data'!F196))="","",OFFSET('Hygiene Data'!$F$13,0,10*ROW('Hygiene Data'!F196)))</f>
        <v/>
      </c>
      <c r="DZ202" s="32" t="str">
        <f ca="true">+IF(OFFSET('Hygiene Data'!$F$14,0,10*ROW('Hygiene Data'!F196))="","",OFFSET('Hygiene Data'!$F$14,0,10*ROW('Hygiene Data'!F196)))</f>
        <v/>
      </c>
      <c r="EA202" s="32" t="str">
        <f ca="true">+IF(OFFSET('Hygiene Data'!$G$12,0,10*ROW('Hygiene Data'!G196))="","",OFFSET('Hygiene Data'!$G$12,0,10*ROW('Hygiene Data'!G196)))</f>
        <v/>
      </c>
      <c r="EB202" s="32" t="str">
        <f ca="true">+IF(OFFSET('Hygiene Data'!$G$13,0,10*ROW('Hygiene Data'!G196))="","",OFFSET('Hygiene Data'!$G$13,0,10*ROW('Hygiene Data'!G196)))</f>
        <v/>
      </c>
      <c r="EC202" s="32" t="str">
        <f ca="true">+IF(OFFSET('Hygiene Data'!$G$14,0,10*ROW('Hygiene Data'!G196))="","",OFFSET('Hygiene Data'!$G$14,0,10*ROW('Hygiene Data'!G196)))</f>
        <v/>
      </c>
      <c r="ED202" s="32" t="str">
        <f ca="true">+IF(OFFSET('Hygiene Data'!$H$12,0,10*ROW('Hygiene Data'!H196))="","",OFFSET('Hygiene Data'!$H$12,0,10*ROW('Hygiene Data'!H196)))</f>
        <v/>
      </c>
      <c r="EE202" s="32" t="str">
        <f ca="true">+IF(OFFSET('Hygiene Data'!$H$13,0,10*ROW('Hygiene Data'!H196))="","",OFFSET('Hygiene Data'!$H$13,0,10*ROW('Hygiene Data'!H196)))</f>
        <v/>
      </c>
      <c r="EF202" s="32" t="str">
        <f ca="true">+IF(OFFSET('Hygiene Data'!$H$14,0,10*ROW('Hygiene Data'!H196))="","",OFFSET('Hygiene Data'!$H$14,0,10*ROW('Hygiene Data'!H196)))</f>
        <v/>
      </c>
    </row>
    <row r="203" x14ac:dyDescent="0.2">
      <c r="A203" s="55" t="str">
        <f ca="true">+IF(OFFSET('Water Data'!$B$1,0,10*ROW('Water Data'!B200))="","",OFFSET('Water Data'!$B$1,0,10*ROW('Water Data'!B200)))</f>
        <v/>
      </c>
      <c r="B203" s="55" t="str">
        <f ca="true">+IF(OFFSET('Water Data'!$A$3,0,10*ROW('Water Data'!A200))="","",OFFSET('Water Data'!$A$3,0,10*ROW('Water Data'!A200)))</f>
        <v/>
      </c>
      <c r="C203" s="55" t="str">
        <f ca="true">+IF(OFFSET('Water Data'!$C$3,0,10*ROW('Water Data'!C200))="","",OFFSET('Water Data'!$C$3,0,10*ROW('Water Data'!C200)))</f>
        <v/>
      </c>
      <c r="D203" s="243"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3"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3"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3"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3"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3"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3"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3"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3"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3"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3"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3"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3"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3"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3"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3"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3"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3"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4"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4"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4"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4"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4"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4"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4"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4"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4"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4"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4"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4"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4"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4"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4"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4"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4"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4"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4"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4"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4"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4"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4"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4"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4"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4"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4"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4"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4"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4"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5"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5"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5"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5"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5"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5"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5"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5"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5"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5"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5"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5"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5"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5"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5"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5"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5"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5"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2" t="str">
        <f ca="true">+IF(OFFSET('Water Data'!$C$28,0,10*ROW('Water Data'!C197))="","",OFFSET('Water Data'!$C$28,0,10*ROW('Water Data'!C197)))</f>
        <v/>
      </c>
      <c r="BT203" s="32" t="str">
        <f ca="true">+IF(OFFSET('Water Data'!$C$29,0,10*ROW('Water Data'!C197))="","",OFFSET('Water Data'!$C$29,0,10*ROW('Water Data'!C197)))</f>
        <v/>
      </c>
      <c r="BU203" s="32" t="str">
        <f ca="true">+IF(OFFSET('Water Data'!$C$30,0,10*ROW('Water Data'!C197))="","",OFFSET('Water Data'!$C$30,0,10*ROW('Water Data'!C197)))</f>
        <v/>
      </c>
      <c r="BV203" s="32" t="str">
        <f ca="true">+IF(OFFSET('Water Data'!$D$28,0,10*ROW('Water Data'!D197))="","",OFFSET('Water Data'!$D$28,0,10*ROW('Water Data'!D197)))</f>
        <v/>
      </c>
      <c r="BW203" s="32" t="str">
        <f ca="true">+IF(OFFSET('Water Data'!$D$29,0,10*ROW('Water Data'!D197))="","",OFFSET('Water Data'!$D$29,0,10*ROW('Water Data'!D197)))</f>
        <v/>
      </c>
      <c r="BX203" s="32" t="str">
        <f ca="true">+IF(OFFSET('Water Data'!$D$30,0,10*ROW('Water Data'!D197))="","",OFFSET('Water Data'!$D$30,0,10*ROW('Water Data'!D197)))</f>
        <v/>
      </c>
      <c r="BY203" s="32" t="str">
        <f ca="true">+IF(OFFSET('Water Data'!$E$28,0,10*ROW('Water Data'!E197))="","",OFFSET('Water Data'!$E$28,0,10*ROW('Water Data'!E197)))</f>
        <v/>
      </c>
      <c r="BZ203" s="32" t="str">
        <f ca="true">+IF(OFFSET('Water Data'!$E$29,0,10*ROW('Water Data'!E197))="","",OFFSET('Water Data'!$E$29,0,10*ROW('Water Data'!E197)))</f>
        <v/>
      </c>
      <c r="CA203" s="32" t="str">
        <f ca="true">+IF(OFFSET('Water Data'!$E$30,0,10*ROW('Water Data'!E197))="","",OFFSET('Water Data'!$E$30,0,10*ROW('Water Data'!E197)))</f>
        <v/>
      </c>
      <c r="CB203" s="32" t="str">
        <f ca="true">+IF(OFFSET('Water Data'!$F$28,0,10*ROW('Water Data'!F197))="","",OFFSET('Water Data'!$F$28,0,10*ROW('Water Data'!F197)))</f>
        <v/>
      </c>
      <c r="CC203" s="32" t="str">
        <f ca="true">+IF(OFFSET('Water Data'!$F$29,0,10*ROW('Water Data'!F197))="","",OFFSET('Water Data'!$F$29,0,10*ROW('Water Data'!F197)))</f>
        <v/>
      </c>
      <c r="CD203" s="32" t="str">
        <f ca="true">+IF(OFFSET('Water Data'!$F$30,0,10*ROW('Water Data'!F197))="","",OFFSET('Water Data'!$F$30,0,10*ROW('Water Data'!F197)))</f>
        <v/>
      </c>
      <c r="CE203" s="32" t="str">
        <f ca="true">+IF(OFFSET('Water Data'!$G$28,0,10*ROW('Water Data'!G197))="","",OFFSET('Water Data'!$G$28,0,10*ROW('Water Data'!G197)))</f>
        <v/>
      </c>
      <c r="CF203" s="32" t="str">
        <f ca="true">+IF(OFFSET('Water Data'!$G$29,0,10*ROW('Water Data'!G197))="","",OFFSET('Water Data'!$G$29,0,10*ROW('Water Data'!G197)))</f>
        <v/>
      </c>
      <c r="CG203" s="32" t="str">
        <f ca="true">+IF(OFFSET('Water Data'!$G$30,0,10*ROW('Water Data'!G197))="","",OFFSET('Water Data'!$G$30,0,10*ROW('Water Data'!G197)))</f>
        <v/>
      </c>
      <c r="CH203" s="32" t="str">
        <f ca="true">+IF(OFFSET('Water Data'!$H$28,0,10*ROW('Water Data'!H197))="","",OFFSET('Water Data'!$H$28,0,10*ROW('Water Data'!H197)))</f>
        <v/>
      </c>
      <c r="CI203" s="32" t="str">
        <f ca="true">+IF(OFFSET('Water Data'!$H$29,0,10*ROW('Water Data'!H197))="","",OFFSET('Water Data'!$H$29,0,10*ROW('Water Data'!H197)))</f>
        <v/>
      </c>
      <c r="CJ203" s="32" t="str">
        <f ca="true">+IF(OFFSET('Water Data'!$H$30,0,10*ROW('Water Data'!H197))="","",OFFSET('Water Data'!$H$30,0,10*ROW('Water Data'!H197)))</f>
        <v/>
      </c>
      <c r="CK203" s="32" t="str">
        <f ca="true">+IF(OFFSET('Sanitation Data'!$C$29,0,10*ROW('Sanitation Data'!C197))="","",OFFSET('Sanitation Data'!$C$29,0,10*ROW('Sanitation Data'!C197)))</f>
        <v/>
      </c>
      <c r="CL203" s="32" t="str">
        <f ca="true">+IF(OFFSET('Sanitation Data'!$C$30,0,10*ROW('Sanitation Data'!C197))="","",OFFSET('Sanitation Data'!$C$30,0,10*ROW('Sanitation Data'!C197)))</f>
        <v/>
      </c>
      <c r="CM203" s="32" t="str">
        <f ca="true">+IF(OFFSET('Sanitation Data'!$C$31,0,10*ROW('Sanitation Data'!C197))="","",OFFSET('Sanitation Data'!$C$31,0,10*ROW('Sanitation Data'!C197)))</f>
        <v/>
      </c>
      <c r="CN203" s="32" t="str">
        <f ca="true">+IF(OFFSET('Sanitation Data'!$C$32,0,10*ROW('Sanitation Data'!C197))="","",OFFSET('Sanitation Data'!$C$32,0,10*ROW('Sanitation Data'!C197)))</f>
        <v/>
      </c>
      <c r="CO203" s="32" t="str">
        <f ca="true">+IF(OFFSET('Sanitation Data'!$C$33,0,10*ROW('Sanitation Data'!C197))="","",OFFSET('Sanitation Data'!$C$33,0,10*ROW('Sanitation Data'!C197)))</f>
        <v/>
      </c>
      <c r="CP203" s="32" t="str">
        <f ca="true">+IF(OFFSET('Sanitation Data'!$D$29,0,10*ROW('Sanitation Data'!D197))="","",OFFSET('Sanitation Data'!$D$29,0,10*ROW('Sanitation Data'!D197)))</f>
        <v/>
      </c>
      <c r="CQ203" s="32" t="str">
        <f ca="true">+IF(OFFSET('Sanitation Data'!$D$30,0,10*ROW('Sanitation Data'!D197))="","",OFFSET('Sanitation Data'!$D$30,0,10*ROW('Sanitation Data'!D197)))</f>
        <v/>
      </c>
      <c r="CR203" s="32" t="str">
        <f ca="true">+IF(OFFSET('Sanitation Data'!$D$31,0,10*ROW('Sanitation Data'!D197))="","",OFFSET('Sanitation Data'!$D$31,0,10*ROW('Sanitation Data'!D197)))</f>
        <v/>
      </c>
      <c r="CS203" s="32" t="str">
        <f ca="true">+IF(OFFSET('Sanitation Data'!$D$32,0,10*ROW('Sanitation Data'!D197))="","",OFFSET('Sanitation Data'!$D$32,0,10*ROW('Sanitation Data'!D197)))</f>
        <v/>
      </c>
      <c r="CT203" s="32" t="str">
        <f ca="true">+IF(OFFSET('Sanitation Data'!$D$33,0,10*ROW('Sanitation Data'!D197))="","",OFFSET('Sanitation Data'!$D$33,0,10*ROW('Sanitation Data'!D197)))</f>
        <v/>
      </c>
      <c r="CU203" s="32" t="str">
        <f ca="true">+IF(OFFSET('Sanitation Data'!$E$29,0,10*ROW('Sanitation Data'!E197))="","",OFFSET('Sanitation Data'!$E$29,0,10*ROW('Sanitation Data'!E197)))</f>
        <v/>
      </c>
      <c r="CV203" s="32" t="str">
        <f ca="true">+IF(OFFSET('Sanitation Data'!$E$30,0,10*ROW('Sanitation Data'!E197))="","",OFFSET('Sanitation Data'!$E$30,0,10*ROW('Sanitation Data'!E197)))</f>
        <v/>
      </c>
      <c r="CW203" s="32" t="str">
        <f ca="true">+IF(OFFSET('Sanitation Data'!$E$31,0,10*ROW('Sanitation Data'!E197))="","",OFFSET('Sanitation Data'!$E$31,0,10*ROW('Sanitation Data'!E197)))</f>
        <v/>
      </c>
      <c r="CX203" s="32" t="str">
        <f ca="true">+IF(OFFSET('Sanitation Data'!$E$32,0,10*ROW('Sanitation Data'!E197))="","",OFFSET('Sanitation Data'!$E$32,0,10*ROW('Sanitation Data'!E197)))</f>
        <v/>
      </c>
      <c r="CY203" s="32" t="str">
        <f ca="true">+IF(OFFSET('Sanitation Data'!$E$33,0,10*ROW('Sanitation Data'!E197))="","",OFFSET('Sanitation Data'!$E$33,0,10*ROW('Sanitation Data'!E197)))</f>
        <v/>
      </c>
      <c r="CZ203" s="32" t="str">
        <f ca="true">+IF(OFFSET('Sanitation Data'!$F$29,0,10*ROW('Sanitation Data'!F197))="","",OFFSET('Sanitation Data'!$F$29,0,10*ROW('Sanitation Data'!F197)))</f>
        <v/>
      </c>
      <c r="DA203" s="32" t="str">
        <f ca="true">+IF(OFFSET('Sanitation Data'!$F$30,0,10*ROW('Sanitation Data'!F197))="","",OFFSET('Sanitation Data'!$F$30,0,10*ROW('Sanitation Data'!F197)))</f>
        <v/>
      </c>
      <c r="DB203" s="32" t="str">
        <f ca="true">+IF(OFFSET('Sanitation Data'!$F$31,0,10*ROW('Sanitation Data'!F197))="","",OFFSET('Sanitation Data'!$F$31,0,10*ROW('Sanitation Data'!F197)))</f>
        <v/>
      </c>
      <c r="DC203" s="32" t="str">
        <f ca="true">+IF(OFFSET('Sanitation Data'!$F$32,0,10*ROW('Sanitation Data'!F197))="","",OFFSET('Sanitation Data'!$F$32,0,10*ROW('Sanitation Data'!F197)))</f>
        <v/>
      </c>
      <c r="DD203" s="32" t="str">
        <f ca="true">+IF(OFFSET('Sanitation Data'!$F$33,0,10*ROW('Sanitation Data'!F197))="","",OFFSET('Sanitation Data'!$F$33,0,10*ROW('Sanitation Data'!F197)))</f>
        <v/>
      </c>
      <c r="DE203" s="32" t="str">
        <f ca="true">+IF(OFFSET('Sanitation Data'!$G$29,0,10*ROW('Sanitation Data'!G197))="","",OFFSET('Sanitation Data'!$G$29,0,10*ROW('Sanitation Data'!G197)))</f>
        <v/>
      </c>
      <c r="DF203" s="32" t="str">
        <f ca="true">+IF(OFFSET('Sanitation Data'!$G$30,0,10*ROW('Sanitation Data'!G197))="","",OFFSET('Sanitation Data'!$G$30,0,10*ROW('Sanitation Data'!G197)))</f>
        <v/>
      </c>
      <c r="DG203" s="32" t="str">
        <f ca="true">+IF(OFFSET('Sanitation Data'!$G$31,0,10*ROW('Sanitation Data'!G197))="","",OFFSET('Sanitation Data'!$G$31,0,10*ROW('Sanitation Data'!G197)))</f>
        <v/>
      </c>
      <c r="DH203" s="32" t="str">
        <f ca="true">+IF(OFFSET('Sanitation Data'!$G$32,0,10*ROW('Sanitation Data'!G197))="","",OFFSET('Sanitation Data'!$G$32,0,10*ROW('Sanitation Data'!G197)))</f>
        <v/>
      </c>
      <c r="DI203" s="32" t="str">
        <f ca="true">+IF(OFFSET('Sanitation Data'!$G$33,0,10*ROW('Sanitation Data'!G197))="","",OFFSET('Sanitation Data'!$G$33,0,10*ROW('Sanitation Data'!G197)))</f>
        <v/>
      </c>
      <c r="DJ203" s="32" t="str">
        <f ca="true">+IF(OFFSET('Sanitation Data'!$H$29,0,10*ROW('Sanitation Data'!H197))="","",OFFSET('Sanitation Data'!$H$29,0,10*ROW('Sanitation Data'!H197)))</f>
        <v/>
      </c>
      <c r="DK203" s="32" t="str">
        <f ca="true">+IF(OFFSET('Sanitation Data'!$H$30,0,10*ROW('Sanitation Data'!H197))="","",OFFSET('Sanitation Data'!$H$30,0,10*ROW('Sanitation Data'!H197)))</f>
        <v/>
      </c>
      <c r="DL203" s="32" t="str">
        <f ca="true">+IF(OFFSET('Sanitation Data'!$H$31,0,10*ROW('Sanitation Data'!H197))="","",OFFSET('Sanitation Data'!$H$31,0,10*ROW('Sanitation Data'!H197)))</f>
        <v/>
      </c>
      <c r="DM203" s="32" t="str">
        <f ca="true">+IF(OFFSET('Sanitation Data'!$H$32,0,10*ROW('Sanitation Data'!H197))="","",OFFSET('Sanitation Data'!$H$32,0,10*ROW('Sanitation Data'!H197)))</f>
        <v/>
      </c>
      <c r="DN203" s="32" t="str">
        <f ca="true">+IF(OFFSET('Sanitation Data'!$H$33,0,10*ROW('Sanitation Data'!H197))="","",OFFSET('Sanitation Data'!$H$33,0,10*ROW('Sanitation Data'!H197)))</f>
        <v/>
      </c>
      <c r="DO203" s="32" t="str">
        <f ca="true">+IF(OFFSET('Hygiene Data'!$C$12,0,10*ROW('Hygiene Data'!C197))="","",OFFSET('Hygiene Data'!$C$12,0,10*ROW('Hygiene Data'!C197)))</f>
        <v/>
      </c>
      <c r="DP203" s="32" t="str">
        <f ca="true">+IF(OFFSET('Hygiene Data'!$C$13,0,10*ROW('Hygiene Data'!C197))="","",OFFSET('Hygiene Data'!$C$13,0,10*ROW('Hygiene Data'!C197)))</f>
        <v/>
      </c>
      <c r="DQ203" s="32" t="str">
        <f ca="true">+IF(OFFSET('Hygiene Data'!$C$14,0,10*ROW('Hygiene Data'!C197))="","",OFFSET('Hygiene Data'!$C$14,0,10*ROW('Hygiene Data'!C197)))</f>
        <v/>
      </c>
      <c r="DR203" s="32" t="str">
        <f ca="true">+IF(OFFSET('Hygiene Data'!$D$12,0,10*ROW('Hygiene Data'!D197))="","",OFFSET('Hygiene Data'!$D$12,0,10*ROW('Hygiene Data'!D197)))</f>
        <v/>
      </c>
      <c r="DS203" s="32" t="str">
        <f ca="true">+IF(OFFSET('Hygiene Data'!$D$13,0,10*ROW('Hygiene Data'!D197))="","",OFFSET('Hygiene Data'!$D$13,0,10*ROW('Hygiene Data'!D197)))</f>
        <v/>
      </c>
      <c r="DT203" s="32" t="str">
        <f ca="true">+IF(OFFSET('Hygiene Data'!$D$14,0,10*ROW('Hygiene Data'!D197))="","",OFFSET('Hygiene Data'!$D$14,0,10*ROW('Hygiene Data'!D197)))</f>
        <v/>
      </c>
      <c r="DU203" s="32" t="str">
        <f ca="true">+IF(OFFSET('Hygiene Data'!$E$12,0,10*ROW('Hygiene Data'!E197))="","",OFFSET('Hygiene Data'!$E$12,0,10*ROW('Hygiene Data'!E197)))</f>
        <v/>
      </c>
      <c r="DV203" s="32" t="str">
        <f ca="true">+IF(OFFSET('Hygiene Data'!$E$13,0,10*ROW('Hygiene Data'!E197))="","",OFFSET('Hygiene Data'!$E$13,0,10*ROW('Hygiene Data'!E197)))</f>
        <v/>
      </c>
      <c r="DW203" s="32" t="str">
        <f ca="true">+IF(OFFSET('Hygiene Data'!$E$14,0,10*ROW('Hygiene Data'!E197))="","",OFFSET('Hygiene Data'!$E$14,0,10*ROW('Hygiene Data'!E197)))</f>
        <v/>
      </c>
      <c r="DX203" s="32" t="str">
        <f ca="true">+IF(OFFSET('Hygiene Data'!$F$12,0,10*ROW('Hygiene Data'!F197))="","",OFFSET('Hygiene Data'!$F$12,0,10*ROW('Hygiene Data'!F197)))</f>
        <v/>
      </c>
      <c r="DY203" s="32" t="str">
        <f ca="true">+IF(OFFSET('Hygiene Data'!$F$13,0,10*ROW('Hygiene Data'!F197))="","",OFFSET('Hygiene Data'!$F$13,0,10*ROW('Hygiene Data'!F197)))</f>
        <v/>
      </c>
      <c r="DZ203" s="32" t="str">
        <f ca="true">+IF(OFFSET('Hygiene Data'!$F$14,0,10*ROW('Hygiene Data'!F197))="","",OFFSET('Hygiene Data'!$F$14,0,10*ROW('Hygiene Data'!F197)))</f>
        <v/>
      </c>
      <c r="EA203" s="32" t="str">
        <f ca="true">+IF(OFFSET('Hygiene Data'!$G$12,0,10*ROW('Hygiene Data'!G197))="","",OFFSET('Hygiene Data'!$G$12,0,10*ROW('Hygiene Data'!G197)))</f>
        <v/>
      </c>
      <c r="EB203" s="32" t="str">
        <f ca="true">+IF(OFFSET('Hygiene Data'!$G$13,0,10*ROW('Hygiene Data'!G197))="","",OFFSET('Hygiene Data'!$G$13,0,10*ROW('Hygiene Data'!G197)))</f>
        <v/>
      </c>
      <c r="EC203" s="32" t="str">
        <f ca="true">+IF(OFFSET('Hygiene Data'!$G$14,0,10*ROW('Hygiene Data'!G197))="","",OFFSET('Hygiene Data'!$G$14,0,10*ROW('Hygiene Data'!G197)))</f>
        <v/>
      </c>
      <c r="ED203" s="32" t="str">
        <f ca="true">+IF(OFFSET('Hygiene Data'!$H$12,0,10*ROW('Hygiene Data'!H197))="","",OFFSET('Hygiene Data'!$H$12,0,10*ROW('Hygiene Data'!H197)))</f>
        <v/>
      </c>
      <c r="EE203" s="32" t="str">
        <f ca="true">+IF(OFFSET('Hygiene Data'!$H$13,0,10*ROW('Hygiene Data'!H197))="","",OFFSET('Hygiene Data'!$H$13,0,10*ROW('Hygiene Data'!H197)))</f>
        <v/>
      </c>
      <c r="EF203" s="32" t="str">
        <f ca="true">+IF(OFFSET('Hygiene Data'!$H$14,0,10*ROW('Hygiene Data'!H197))="","",OFFSET('Hygiene Data'!$H$14,0,10*ROW('Hygiene Data'!H197)))</f>
        <v/>
      </c>
    </row>
    <row r="204" x14ac:dyDescent="0.2">
      <c r="A204" s="55" t="str">
        <f ca="true">+IF(OFFSET('Water Data'!$B$1,0,10*ROW('Water Data'!B201))="","",OFFSET('Water Data'!$B$1,0,10*ROW('Water Data'!B201)))</f>
        <v/>
      </c>
      <c r="B204" s="55" t="str">
        <f ca="true">+IF(OFFSET('Water Data'!$A$3,0,10*ROW('Water Data'!A201))="","",OFFSET('Water Data'!$A$3,0,10*ROW('Water Data'!A201)))</f>
        <v/>
      </c>
      <c r="C204" s="55" t="str">
        <f ca="true">+IF(OFFSET('Water Data'!$C$3,0,10*ROW('Water Data'!C201))="","",OFFSET('Water Data'!$C$3,0,10*ROW('Water Data'!C201)))</f>
        <v/>
      </c>
      <c r="D204" s="243"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3"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3"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3"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3"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3"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3"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3"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3"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3"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3"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3"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3"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3"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3"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3"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3"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3"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4"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4"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4"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4"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4"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4"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4"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4"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4"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4"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4"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4"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4"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4"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4"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4"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4"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4"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4"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4"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4"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4"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4"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4"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4"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4"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4"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4"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4"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4"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5"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5"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5"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5"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5"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5"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5"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5"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5"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5"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5"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5"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5"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5"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5"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5"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5"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5"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2" t="str">
        <f ca="true">+IF(OFFSET('Water Data'!$C$28,0,10*ROW('Water Data'!C198))="","",OFFSET('Water Data'!$C$28,0,10*ROW('Water Data'!C198)))</f>
        <v/>
      </c>
      <c r="BT204" s="32" t="str">
        <f ca="true">+IF(OFFSET('Water Data'!$C$29,0,10*ROW('Water Data'!C198))="","",OFFSET('Water Data'!$C$29,0,10*ROW('Water Data'!C198)))</f>
        <v/>
      </c>
      <c r="BU204" s="32" t="str">
        <f ca="true">+IF(OFFSET('Water Data'!$C$30,0,10*ROW('Water Data'!C198))="","",OFFSET('Water Data'!$C$30,0,10*ROW('Water Data'!C198)))</f>
        <v/>
      </c>
      <c r="BV204" s="32" t="str">
        <f ca="true">+IF(OFFSET('Water Data'!$D$28,0,10*ROW('Water Data'!D198))="","",OFFSET('Water Data'!$D$28,0,10*ROW('Water Data'!D198)))</f>
        <v/>
      </c>
      <c r="BW204" s="32" t="str">
        <f ca="true">+IF(OFFSET('Water Data'!$D$29,0,10*ROW('Water Data'!D198))="","",OFFSET('Water Data'!$D$29,0,10*ROW('Water Data'!D198)))</f>
        <v/>
      </c>
      <c r="BX204" s="32" t="str">
        <f ca="true">+IF(OFFSET('Water Data'!$D$30,0,10*ROW('Water Data'!D198))="","",OFFSET('Water Data'!$D$30,0,10*ROW('Water Data'!D198)))</f>
        <v/>
      </c>
      <c r="BY204" s="32" t="str">
        <f ca="true">+IF(OFFSET('Water Data'!$E$28,0,10*ROW('Water Data'!E198))="","",OFFSET('Water Data'!$E$28,0,10*ROW('Water Data'!E198)))</f>
        <v/>
      </c>
      <c r="BZ204" s="32" t="str">
        <f ca="true">+IF(OFFSET('Water Data'!$E$29,0,10*ROW('Water Data'!E198))="","",OFFSET('Water Data'!$E$29,0,10*ROW('Water Data'!E198)))</f>
        <v/>
      </c>
      <c r="CA204" s="32" t="str">
        <f ca="true">+IF(OFFSET('Water Data'!$E$30,0,10*ROW('Water Data'!E198))="","",OFFSET('Water Data'!$E$30,0,10*ROW('Water Data'!E198)))</f>
        <v/>
      </c>
      <c r="CB204" s="32" t="str">
        <f ca="true">+IF(OFFSET('Water Data'!$F$28,0,10*ROW('Water Data'!F198))="","",OFFSET('Water Data'!$F$28,0,10*ROW('Water Data'!F198)))</f>
        <v/>
      </c>
      <c r="CC204" s="32" t="str">
        <f ca="true">+IF(OFFSET('Water Data'!$F$29,0,10*ROW('Water Data'!F198))="","",OFFSET('Water Data'!$F$29,0,10*ROW('Water Data'!F198)))</f>
        <v/>
      </c>
      <c r="CD204" s="32" t="str">
        <f ca="true">+IF(OFFSET('Water Data'!$F$30,0,10*ROW('Water Data'!F198))="","",OFFSET('Water Data'!$F$30,0,10*ROW('Water Data'!F198)))</f>
        <v/>
      </c>
      <c r="CE204" s="32" t="str">
        <f ca="true">+IF(OFFSET('Water Data'!$G$28,0,10*ROW('Water Data'!G198))="","",OFFSET('Water Data'!$G$28,0,10*ROW('Water Data'!G198)))</f>
        <v/>
      </c>
      <c r="CF204" s="32" t="str">
        <f ca="true">+IF(OFFSET('Water Data'!$G$29,0,10*ROW('Water Data'!G198))="","",OFFSET('Water Data'!$G$29,0,10*ROW('Water Data'!G198)))</f>
        <v/>
      </c>
      <c r="CG204" s="32" t="str">
        <f ca="true">+IF(OFFSET('Water Data'!$G$30,0,10*ROW('Water Data'!G198))="","",OFFSET('Water Data'!$G$30,0,10*ROW('Water Data'!G198)))</f>
        <v/>
      </c>
      <c r="CH204" s="32" t="str">
        <f ca="true">+IF(OFFSET('Water Data'!$H$28,0,10*ROW('Water Data'!H198))="","",OFFSET('Water Data'!$H$28,0,10*ROW('Water Data'!H198)))</f>
        <v/>
      </c>
      <c r="CI204" s="32" t="str">
        <f ca="true">+IF(OFFSET('Water Data'!$H$29,0,10*ROW('Water Data'!H198))="","",OFFSET('Water Data'!$H$29,0,10*ROW('Water Data'!H198)))</f>
        <v/>
      </c>
      <c r="CJ204" s="32" t="str">
        <f ca="true">+IF(OFFSET('Water Data'!$H$30,0,10*ROW('Water Data'!H198))="","",OFFSET('Water Data'!$H$30,0,10*ROW('Water Data'!H198)))</f>
        <v/>
      </c>
      <c r="CK204" s="32" t="str">
        <f ca="true">+IF(OFFSET('Sanitation Data'!$C$29,0,10*ROW('Sanitation Data'!C198))="","",OFFSET('Sanitation Data'!$C$29,0,10*ROW('Sanitation Data'!C198)))</f>
        <v/>
      </c>
      <c r="CL204" s="32" t="str">
        <f ca="true">+IF(OFFSET('Sanitation Data'!$C$30,0,10*ROW('Sanitation Data'!C198))="","",OFFSET('Sanitation Data'!$C$30,0,10*ROW('Sanitation Data'!C198)))</f>
        <v/>
      </c>
      <c r="CM204" s="32" t="str">
        <f ca="true">+IF(OFFSET('Sanitation Data'!$C$31,0,10*ROW('Sanitation Data'!C198))="","",OFFSET('Sanitation Data'!$C$31,0,10*ROW('Sanitation Data'!C198)))</f>
        <v/>
      </c>
      <c r="CN204" s="32" t="str">
        <f ca="true">+IF(OFFSET('Sanitation Data'!$C$32,0,10*ROW('Sanitation Data'!C198))="","",OFFSET('Sanitation Data'!$C$32,0,10*ROW('Sanitation Data'!C198)))</f>
        <v/>
      </c>
      <c r="CO204" s="32" t="str">
        <f ca="true">+IF(OFFSET('Sanitation Data'!$C$33,0,10*ROW('Sanitation Data'!C198))="","",OFFSET('Sanitation Data'!$C$33,0,10*ROW('Sanitation Data'!C198)))</f>
        <v/>
      </c>
      <c r="CP204" s="32" t="str">
        <f ca="true">+IF(OFFSET('Sanitation Data'!$D$29,0,10*ROW('Sanitation Data'!D198))="","",OFFSET('Sanitation Data'!$D$29,0,10*ROW('Sanitation Data'!D198)))</f>
        <v/>
      </c>
      <c r="CQ204" s="32" t="str">
        <f ca="true">+IF(OFFSET('Sanitation Data'!$D$30,0,10*ROW('Sanitation Data'!D198))="","",OFFSET('Sanitation Data'!$D$30,0,10*ROW('Sanitation Data'!D198)))</f>
        <v/>
      </c>
      <c r="CR204" s="32" t="str">
        <f ca="true">+IF(OFFSET('Sanitation Data'!$D$31,0,10*ROW('Sanitation Data'!D198))="","",OFFSET('Sanitation Data'!$D$31,0,10*ROW('Sanitation Data'!D198)))</f>
        <v/>
      </c>
      <c r="CS204" s="32" t="str">
        <f ca="true">+IF(OFFSET('Sanitation Data'!$D$32,0,10*ROW('Sanitation Data'!D198))="","",OFFSET('Sanitation Data'!$D$32,0,10*ROW('Sanitation Data'!D198)))</f>
        <v/>
      </c>
      <c r="CT204" s="32" t="str">
        <f ca="true">+IF(OFFSET('Sanitation Data'!$D$33,0,10*ROW('Sanitation Data'!D198))="","",OFFSET('Sanitation Data'!$D$33,0,10*ROW('Sanitation Data'!D198)))</f>
        <v/>
      </c>
      <c r="CU204" s="32" t="str">
        <f ca="true">+IF(OFFSET('Sanitation Data'!$E$29,0,10*ROW('Sanitation Data'!E198))="","",OFFSET('Sanitation Data'!$E$29,0,10*ROW('Sanitation Data'!E198)))</f>
        <v/>
      </c>
      <c r="CV204" s="32" t="str">
        <f ca="true">+IF(OFFSET('Sanitation Data'!$E$30,0,10*ROW('Sanitation Data'!E198))="","",OFFSET('Sanitation Data'!$E$30,0,10*ROW('Sanitation Data'!E198)))</f>
        <v/>
      </c>
      <c r="CW204" s="32" t="str">
        <f ca="true">+IF(OFFSET('Sanitation Data'!$E$31,0,10*ROW('Sanitation Data'!E198))="","",OFFSET('Sanitation Data'!$E$31,0,10*ROW('Sanitation Data'!E198)))</f>
        <v/>
      </c>
      <c r="CX204" s="32" t="str">
        <f ca="true">+IF(OFFSET('Sanitation Data'!$E$32,0,10*ROW('Sanitation Data'!E198))="","",OFFSET('Sanitation Data'!$E$32,0,10*ROW('Sanitation Data'!E198)))</f>
        <v/>
      </c>
      <c r="CY204" s="32" t="str">
        <f ca="true">+IF(OFFSET('Sanitation Data'!$E$33,0,10*ROW('Sanitation Data'!E198))="","",OFFSET('Sanitation Data'!$E$33,0,10*ROW('Sanitation Data'!E198)))</f>
        <v/>
      </c>
      <c r="CZ204" s="32" t="str">
        <f ca="true">+IF(OFFSET('Sanitation Data'!$F$29,0,10*ROW('Sanitation Data'!F198))="","",OFFSET('Sanitation Data'!$F$29,0,10*ROW('Sanitation Data'!F198)))</f>
        <v/>
      </c>
      <c r="DA204" s="32" t="str">
        <f ca="true">+IF(OFFSET('Sanitation Data'!$F$30,0,10*ROW('Sanitation Data'!F198))="","",OFFSET('Sanitation Data'!$F$30,0,10*ROW('Sanitation Data'!F198)))</f>
        <v/>
      </c>
      <c r="DB204" s="32" t="str">
        <f ca="true">+IF(OFFSET('Sanitation Data'!$F$31,0,10*ROW('Sanitation Data'!F198))="","",OFFSET('Sanitation Data'!$F$31,0,10*ROW('Sanitation Data'!F198)))</f>
        <v/>
      </c>
      <c r="DC204" s="32" t="str">
        <f ca="true">+IF(OFFSET('Sanitation Data'!$F$32,0,10*ROW('Sanitation Data'!F198))="","",OFFSET('Sanitation Data'!$F$32,0,10*ROW('Sanitation Data'!F198)))</f>
        <v/>
      </c>
      <c r="DD204" s="32" t="str">
        <f ca="true">+IF(OFFSET('Sanitation Data'!$F$33,0,10*ROW('Sanitation Data'!F198))="","",OFFSET('Sanitation Data'!$F$33,0,10*ROW('Sanitation Data'!F198)))</f>
        <v/>
      </c>
      <c r="DE204" s="32" t="str">
        <f ca="true">+IF(OFFSET('Sanitation Data'!$G$29,0,10*ROW('Sanitation Data'!G198))="","",OFFSET('Sanitation Data'!$G$29,0,10*ROW('Sanitation Data'!G198)))</f>
        <v/>
      </c>
      <c r="DF204" s="32" t="str">
        <f ca="true">+IF(OFFSET('Sanitation Data'!$G$30,0,10*ROW('Sanitation Data'!G198))="","",OFFSET('Sanitation Data'!$G$30,0,10*ROW('Sanitation Data'!G198)))</f>
        <v/>
      </c>
      <c r="DG204" s="32" t="str">
        <f ca="true">+IF(OFFSET('Sanitation Data'!$G$31,0,10*ROW('Sanitation Data'!G198))="","",OFFSET('Sanitation Data'!$G$31,0,10*ROW('Sanitation Data'!G198)))</f>
        <v/>
      </c>
      <c r="DH204" s="32" t="str">
        <f ca="true">+IF(OFFSET('Sanitation Data'!$G$32,0,10*ROW('Sanitation Data'!G198))="","",OFFSET('Sanitation Data'!$G$32,0,10*ROW('Sanitation Data'!G198)))</f>
        <v/>
      </c>
      <c r="DI204" s="32" t="str">
        <f ca="true">+IF(OFFSET('Sanitation Data'!$G$33,0,10*ROW('Sanitation Data'!G198))="","",OFFSET('Sanitation Data'!$G$33,0,10*ROW('Sanitation Data'!G198)))</f>
        <v/>
      </c>
      <c r="DJ204" s="32" t="str">
        <f ca="true">+IF(OFFSET('Sanitation Data'!$H$29,0,10*ROW('Sanitation Data'!H198))="","",OFFSET('Sanitation Data'!$H$29,0,10*ROW('Sanitation Data'!H198)))</f>
        <v/>
      </c>
      <c r="DK204" s="32" t="str">
        <f ca="true">+IF(OFFSET('Sanitation Data'!$H$30,0,10*ROW('Sanitation Data'!H198))="","",OFFSET('Sanitation Data'!$H$30,0,10*ROW('Sanitation Data'!H198)))</f>
        <v/>
      </c>
      <c r="DL204" s="32" t="str">
        <f ca="true">+IF(OFFSET('Sanitation Data'!$H$31,0,10*ROW('Sanitation Data'!H198))="","",OFFSET('Sanitation Data'!$H$31,0,10*ROW('Sanitation Data'!H198)))</f>
        <v/>
      </c>
      <c r="DM204" s="32" t="str">
        <f ca="true">+IF(OFFSET('Sanitation Data'!$H$32,0,10*ROW('Sanitation Data'!H198))="","",OFFSET('Sanitation Data'!$H$32,0,10*ROW('Sanitation Data'!H198)))</f>
        <v/>
      </c>
      <c r="DN204" s="32" t="str">
        <f ca="true">+IF(OFFSET('Sanitation Data'!$H$33,0,10*ROW('Sanitation Data'!H198))="","",OFFSET('Sanitation Data'!$H$33,0,10*ROW('Sanitation Data'!H198)))</f>
        <v/>
      </c>
      <c r="DO204" s="32" t="str">
        <f ca="true">+IF(OFFSET('Hygiene Data'!$C$12,0,10*ROW('Hygiene Data'!C198))="","",OFFSET('Hygiene Data'!$C$12,0,10*ROW('Hygiene Data'!C198)))</f>
        <v/>
      </c>
      <c r="DP204" s="32" t="str">
        <f ca="true">+IF(OFFSET('Hygiene Data'!$C$13,0,10*ROW('Hygiene Data'!C198))="","",OFFSET('Hygiene Data'!$C$13,0,10*ROW('Hygiene Data'!C198)))</f>
        <v/>
      </c>
      <c r="DQ204" s="32" t="str">
        <f ca="true">+IF(OFFSET('Hygiene Data'!$C$14,0,10*ROW('Hygiene Data'!C198))="","",OFFSET('Hygiene Data'!$C$14,0,10*ROW('Hygiene Data'!C198)))</f>
        <v/>
      </c>
      <c r="DR204" s="32" t="str">
        <f ca="true">+IF(OFFSET('Hygiene Data'!$D$12,0,10*ROW('Hygiene Data'!D198))="","",OFFSET('Hygiene Data'!$D$12,0,10*ROW('Hygiene Data'!D198)))</f>
        <v/>
      </c>
      <c r="DS204" s="32" t="str">
        <f ca="true">+IF(OFFSET('Hygiene Data'!$D$13,0,10*ROW('Hygiene Data'!D198))="","",OFFSET('Hygiene Data'!$D$13,0,10*ROW('Hygiene Data'!D198)))</f>
        <v/>
      </c>
      <c r="DT204" s="32" t="str">
        <f ca="true">+IF(OFFSET('Hygiene Data'!$D$14,0,10*ROW('Hygiene Data'!D198))="","",OFFSET('Hygiene Data'!$D$14,0,10*ROW('Hygiene Data'!D198)))</f>
        <v/>
      </c>
      <c r="DU204" s="32" t="str">
        <f ca="true">+IF(OFFSET('Hygiene Data'!$E$12,0,10*ROW('Hygiene Data'!E198))="","",OFFSET('Hygiene Data'!$E$12,0,10*ROW('Hygiene Data'!E198)))</f>
        <v/>
      </c>
      <c r="DV204" s="32" t="str">
        <f ca="true">+IF(OFFSET('Hygiene Data'!$E$13,0,10*ROW('Hygiene Data'!E198))="","",OFFSET('Hygiene Data'!$E$13,0,10*ROW('Hygiene Data'!E198)))</f>
        <v/>
      </c>
      <c r="DW204" s="32" t="str">
        <f ca="true">+IF(OFFSET('Hygiene Data'!$E$14,0,10*ROW('Hygiene Data'!E198))="","",OFFSET('Hygiene Data'!$E$14,0,10*ROW('Hygiene Data'!E198)))</f>
        <v/>
      </c>
      <c r="DX204" s="32" t="str">
        <f ca="true">+IF(OFFSET('Hygiene Data'!$F$12,0,10*ROW('Hygiene Data'!F198))="","",OFFSET('Hygiene Data'!$F$12,0,10*ROW('Hygiene Data'!F198)))</f>
        <v/>
      </c>
      <c r="DY204" s="32" t="str">
        <f ca="true">+IF(OFFSET('Hygiene Data'!$F$13,0,10*ROW('Hygiene Data'!F198))="","",OFFSET('Hygiene Data'!$F$13,0,10*ROW('Hygiene Data'!F198)))</f>
        <v/>
      </c>
      <c r="DZ204" s="32" t="str">
        <f ca="true">+IF(OFFSET('Hygiene Data'!$F$14,0,10*ROW('Hygiene Data'!F198))="","",OFFSET('Hygiene Data'!$F$14,0,10*ROW('Hygiene Data'!F198)))</f>
        <v/>
      </c>
      <c r="EA204" s="32" t="str">
        <f ca="true">+IF(OFFSET('Hygiene Data'!$G$12,0,10*ROW('Hygiene Data'!G198))="","",OFFSET('Hygiene Data'!$G$12,0,10*ROW('Hygiene Data'!G198)))</f>
        <v/>
      </c>
      <c r="EB204" s="32" t="str">
        <f ca="true">+IF(OFFSET('Hygiene Data'!$G$13,0,10*ROW('Hygiene Data'!G198))="","",OFFSET('Hygiene Data'!$G$13,0,10*ROW('Hygiene Data'!G198)))</f>
        <v/>
      </c>
      <c r="EC204" s="32" t="str">
        <f ca="true">+IF(OFFSET('Hygiene Data'!$G$14,0,10*ROW('Hygiene Data'!G198))="","",OFFSET('Hygiene Data'!$G$14,0,10*ROW('Hygiene Data'!G198)))</f>
        <v/>
      </c>
      <c r="ED204" s="32" t="str">
        <f ca="true">+IF(OFFSET('Hygiene Data'!$H$12,0,10*ROW('Hygiene Data'!H198))="","",OFFSET('Hygiene Data'!$H$12,0,10*ROW('Hygiene Data'!H198)))</f>
        <v/>
      </c>
      <c r="EE204" s="32" t="str">
        <f ca="true">+IF(OFFSET('Hygiene Data'!$H$13,0,10*ROW('Hygiene Data'!H198))="","",OFFSET('Hygiene Data'!$H$13,0,10*ROW('Hygiene Data'!H198)))</f>
        <v/>
      </c>
      <c r="EF204" s="32" t="str">
        <f ca="true">+IF(OFFSET('Hygiene Data'!$H$14,0,10*ROW('Hygiene Data'!H198))="","",OFFSET('Hygiene Data'!$H$14,0,10*ROW('Hygiene Data'!H198)))</f>
        <v/>
      </c>
    </row>
    <row r="205" x14ac:dyDescent="0.2">
      <c r="A205" s="55" t="str">
        <f ca="true">+IF(OFFSET('Water Data'!$B$1,0,10*ROW('Water Data'!B202))="","",OFFSET('Water Data'!$B$1,0,10*ROW('Water Data'!B202)))</f>
        <v/>
      </c>
      <c r="B205" s="55" t="str">
        <f ca="true">+IF(OFFSET('Water Data'!$A$3,0,10*ROW('Water Data'!A202))="","",OFFSET('Water Data'!$A$3,0,10*ROW('Water Data'!A202)))</f>
        <v/>
      </c>
      <c r="C205" s="55" t="str">
        <f ca="true">+IF(OFFSET('Water Data'!$C$3,0,10*ROW('Water Data'!C202))="","",OFFSET('Water Data'!$C$3,0,10*ROW('Water Data'!C202)))</f>
        <v/>
      </c>
      <c r="D205" s="243"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3"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3"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3"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3"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3"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3"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3"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3"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3"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3"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3"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3"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3"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3"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3"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3"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3"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4"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4"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4"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4"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4"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4"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4"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4"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4"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4"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4"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4"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4"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4"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4"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4"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4"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4"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4"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4"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4"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4"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4"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4"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4"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4"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4"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4"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4"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4"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5"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5"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5"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5"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5"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5"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5"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5"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5"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5"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5"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5"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5"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5"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5"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5"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5"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5"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2" t="str">
        <f ca="true">+IF(OFFSET('Water Data'!$C$28,0,10*ROW('Water Data'!C199))="","",OFFSET('Water Data'!$C$28,0,10*ROW('Water Data'!C199)))</f>
        <v/>
      </c>
      <c r="BT205" s="32" t="str">
        <f ca="true">+IF(OFFSET('Water Data'!$C$29,0,10*ROW('Water Data'!C199))="","",OFFSET('Water Data'!$C$29,0,10*ROW('Water Data'!C199)))</f>
        <v/>
      </c>
      <c r="BU205" s="32" t="str">
        <f ca="true">+IF(OFFSET('Water Data'!$C$30,0,10*ROW('Water Data'!C199))="","",OFFSET('Water Data'!$C$30,0,10*ROW('Water Data'!C199)))</f>
        <v/>
      </c>
      <c r="BV205" s="32" t="str">
        <f ca="true">+IF(OFFSET('Water Data'!$D$28,0,10*ROW('Water Data'!D199))="","",OFFSET('Water Data'!$D$28,0,10*ROW('Water Data'!D199)))</f>
        <v/>
      </c>
      <c r="BW205" s="32" t="str">
        <f ca="true">+IF(OFFSET('Water Data'!$D$29,0,10*ROW('Water Data'!D199))="","",OFFSET('Water Data'!$D$29,0,10*ROW('Water Data'!D199)))</f>
        <v/>
      </c>
      <c r="BX205" s="32" t="str">
        <f ca="true">+IF(OFFSET('Water Data'!$D$30,0,10*ROW('Water Data'!D199))="","",OFFSET('Water Data'!$D$30,0,10*ROW('Water Data'!D199)))</f>
        <v/>
      </c>
      <c r="BY205" s="32" t="str">
        <f ca="true">+IF(OFFSET('Water Data'!$E$28,0,10*ROW('Water Data'!E199))="","",OFFSET('Water Data'!$E$28,0,10*ROW('Water Data'!E199)))</f>
        <v/>
      </c>
      <c r="BZ205" s="32" t="str">
        <f ca="true">+IF(OFFSET('Water Data'!$E$29,0,10*ROW('Water Data'!E199))="","",OFFSET('Water Data'!$E$29,0,10*ROW('Water Data'!E199)))</f>
        <v/>
      </c>
      <c r="CA205" s="32" t="str">
        <f ca="true">+IF(OFFSET('Water Data'!$E$30,0,10*ROW('Water Data'!E199))="","",OFFSET('Water Data'!$E$30,0,10*ROW('Water Data'!E199)))</f>
        <v/>
      </c>
      <c r="CB205" s="32" t="str">
        <f ca="true">+IF(OFFSET('Water Data'!$F$28,0,10*ROW('Water Data'!F199))="","",OFFSET('Water Data'!$F$28,0,10*ROW('Water Data'!F199)))</f>
        <v/>
      </c>
      <c r="CC205" s="32" t="str">
        <f ca="true">+IF(OFFSET('Water Data'!$F$29,0,10*ROW('Water Data'!F199))="","",OFFSET('Water Data'!$F$29,0,10*ROW('Water Data'!F199)))</f>
        <v/>
      </c>
      <c r="CD205" s="32" t="str">
        <f ca="true">+IF(OFFSET('Water Data'!$F$30,0,10*ROW('Water Data'!F199))="","",OFFSET('Water Data'!$F$30,0,10*ROW('Water Data'!F199)))</f>
        <v/>
      </c>
      <c r="CE205" s="32" t="str">
        <f ca="true">+IF(OFFSET('Water Data'!$G$28,0,10*ROW('Water Data'!G199))="","",OFFSET('Water Data'!$G$28,0,10*ROW('Water Data'!G199)))</f>
        <v/>
      </c>
      <c r="CF205" s="32" t="str">
        <f ca="true">+IF(OFFSET('Water Data'!$G$29,0,10*ROW('Water Data'!G199))="","",OFFSET('Water Data'!$G$29,0,10*ROW('Water Data'!G199)))</f>
        <v/>
      </c>
      <c r="CG205" s="32" t="str">
        <f ca="true">+IF(OFFSET('Water Data'!$G$30,0,10*ROW('Water Data'!G199))="","",OFFSET('Water Data'!$G$30,0,10*ROW('Water Data'!G199)))</f>
        <v/>
      </c>
      <c r="CH205" s="32" t="str">
        <f ca="true">+IF(OFFSET('Water Data'!$H$28,0,10*ROW('Water Data'!H199))="","",OFFSET('Water Data'!$H$28,0,10*ROW('Water Data'!H199)))</f>
        <v/>
      </c>
      <c r="CI205" s="32" t="str">
        <f ca="true">+IF(OFFSET('Water Data'!$H$29,0,10*ROW('Water Data'!H199))="","",OFFSET('Water Data'!$H$29,0,10*ROW('Water Data'!H199)))</f>
        <v/>
      </c>
      <c r="CJ205" s="32" t="str">
        <f ca="true">+IF(OFFSET('Water Data'!$H$30,0,10*ROW('Water Data'!H199))="","",OFFSET('Water Data'!$H$30,0,10*ROW('Water Data'!H199)))</f>
        <v/>
      </c>
      <c r="CK205" s="32" t="str">
        <f ca="true">+IF(OFFSET('Sanitation Data'!$C$29,0,10*ROW('Sanitation Data'!C199))="","",OFFSET('Sanitation Data'!$C$29,0,10*ROW('Sanitation Data'!C199)))</f>
        <v/>
      </c>
      <c r="CL205" s="32" t="str">
        <f ca="true">+IF(OFFSET('Sanitation Data'!$C$30,0,10*ROW('Sanitation Data'!C199))="","",OFFSET('Sanitation Data'!$C$30,0,10*ROW('Sanitation Data'!C199)))</f>
        <v/>
      </c>
      <c r="CM205" s="32" t="str">
        <f ca="true">+IF(OFFSET('Sanitation Data'!$C$31,0,10*ROW('Sanitation Data'!C199))="","",OFFSET('Sanitation Data'!$C$31,0,10*ROW('Sanitation Data'!C199)))</f>
        <v/>
      </c>
      <c r="CN205" s="32" t="str">
        <f ca="true">+IF(OFFSET('Sanitation Data'!$C$32,0,10*ROW('Sanitation Data'!C199))="","",OFFSET('Sanitation Data'!$C$32,0,10*ROW('Sanitation Data'!C199)))</f>
        <v/>
      </c>
      <c r="CO205" s="32" t="str">
        <f ca="true">+IF(OFFSET('Sanitation Data'!$C$33,0,10*ROW('Sanitation Data'!C199))="","",OFFSET('Sanitation Data'!$C$33,0,10*ROW('Sanitation Data'!C199)))</f>
        <v/>
      </c>
      <c r="CP205" s="32" t="str">
        <f ca="true">+IF(OFFSET('Sanitation Data'!$D$29,0,10*ROW('Sanitation Data'!D199))="","",OFFSET('Sanitation Data'!$D$29,0,10*ROW('Sanitation Data'!D199)))</f>
        <v/>
      </c>
      <c r="CQ205" s="32" t="str">
        <f ca="true">+IF(OFFSET('Sanitation Data'!$D$30,0,10*ROW('Sanitation Data'!D199))="","",OFFSET('Sanitation Data'!$D$30,0,10*ROW('Sanitation Data'!D199)))</f>
        <v/>
      </c>
      <c r="CR205" s="32" t="str">
        <f ca="true">+IF(OFFSET('Sanitation Data'!$D$31,0,10*ROW('Sanitation Data'!D199))="","",OFFSET('Sanitation Data'!$D$31,0,10*ROW('Sanitation Data'!D199)))</f>
        <v/>
      </c>
      <c r="CS205" s="32" t="str">
        <f ca="true">+IF(OFFSET('Sanitation Data'!$D$32,0,10*ROW('Sanitation Data'!D199))="","",OFFSET('Sanitation Data'!$D$32,0,10*ROW('Sanitation Data'!D199)))</f>
        <v/>
      </c>
      <c r="CT205" s="32" t="str">
        <f ca="true">+IF(OFFSET('Sanitation Data'!$D$33,0,10*ROW('Sanitation Data'!D199))="","",OFFSET('Sanitation Data'!$D$33,0,10*ROW('Sanitation Data'!D199)))</f>
        <v/>
      </c>
      <c r="CU205" s="32" t="str">
        <f ca="true">+IF(OFFSET('Sanitation Data'!$E$29,0,10*ROW('Sanitation Data'!E199))="","",OFFSET('Sanitation Data'!$E$29,0,10*ROW('Sanitation Data'!E199)))</f>
        <v/>
      </c>
      <c r="CV205" s="32" t="str">
        <f ca="true">+IF(OFFSET('Sanitation Data'!$E$30,0,10*ROW('Sanitation Data'!E199))="","",OFFSET('Sanitation Data'!$E$30,0,10*ROW('Sanitation Data'!E199)))</f>
        <v/>
      </c>
      <c r="CW205" s="32" t="str">
        <f ca="true">+IF(OFFSET('Sanitation Data'!$E$31,0,10*ROW('Sanitation Data'!E199))="","",OFFSET('Sanitation Data'!$E$31,0,10*ROW('Sanitation Data'!E199)))</f>
        <v/>
      </c>
      <c r="CX205" s="32" t="str">
        <f ca="true">+IF(OFFSET('Sanitation Data'!$E$32,0,10*ROW('Sanitation Data'!E199))="","",OFFSET('Sanitation Data'!$E$32,0,10*ROW('Sanitation Data'!E199)))</f>
        <v/>
      </c>
      <c r="CY205" s="32" t="str">
        <f ca="true">+IF(OFFSET('Sanitation Data'!$E$33,0,10*ROW('Sanitation Data'!E199))="","",OFFSET('Sanitation Data'!$E$33,0,10*ROW('Sanitation Data'!E199)))</f>
        <v/>
      </c>
      <c r="CZ205" s="32" t="str">
        <f ca="true">+IF(OFFSET('Sanitation Data'!$F$29,0,10*ROW('Sanitation Data'!F199))="","",OFFSET('Sanitation Data'!$F$29,0,10*ROW('Sanitation Data'!F199)))</f>
        <v/>
      </c>
      <c r="DA205" s="32" t="str">
        <f ca="true">+IF(OFFSET('Sanitation Data'!$F$30,0,10*ROW('Sanitation Data'!F199))="","",OFFSET('Sanitation Data'!$F$30,0,10*ROW('Sanitation Data'!F199)))</f>
        <v/>
      </c>
      <c r="DB205" s="32" t="str">
        <f ca="true">+IF(OFFSET('Sanitation Data'!$F$31,0,10*ROW('Sanitation Data'!F199))="","",OFFSET('Sanitation Data'!$F$31,0,10*ROW('Sanitation Data'!F199)))</f>
        <v/>
      </c>
      <c r="DC205" s="32" t="str">
        <f ca="true">+IF(OFFSET('Sanitation Data'!$F$32,0,10*ROW('Sanitation Data'!F199))="","",OFFSET('Sanitation Data'!$F$32,0,10*ROW('Sanitation Data'!F199)))</f>
        <v/>
      </c>
      <c r="DD205" s="32" t="str">
        <f ca="true">+IF(OFFSET('Sanitation Data'!$F$33,0,10*ROW('Sanitation Data'!F199))="","",OFFSET('Sanitation Data'!$F$33,0,10*ROW('Sanitation Data'!F199)))</f>
        <v/>
      </c>
      <c r="DE205" s="32" t="str">
        <f ca="true">+IF(OFFSET('Sanitation Data'!$G$29,0,10*ROW('Sanitation Data'!G199))="","",OFFSET('Sanitation Data'!$G$29,0,10*ROW('Sanitation Data'!G199)))</f>
        <v/>
      </c>
      <c r="DF205" s="32" t="str">
        <f ca="true">+IF(OFFSET('Sanitation Data'!$G$30,0,10*ROW('Sanitation Data'!G199))="","",OFFSET('Sanitation Data'!$G$30,0,10*ROW('Sanitation Data'!G199)))</f>
        <v/>
      </c>
      <c r="DG205" s="32" t="str">
        <f ca="true">+IF(OFFSET('Sanitation Data'!$G$31,0,10*ROW('Sanitation Data'!G199))="","",OFFSET('Sanitation Data'!$G$31,0,10*ROW('Sanitation Data'!G199)))</f>
        <v/>
      </c>
      <c r="DH205" s="32" t="str">
        <f ca="true">+IF(OFFSET('Sanitation Data'!$G$32,0,10*ROW('Sanitation Data'!G199))="","",OFFSET('Sanitation Data'!$G$32,0,10*ROW('Sanitation Data'!G199)))</f>
        <v/>
      </c>
      <c r="DI205" s="32" t="str">
        <f ca="true">+IF(OFFSET('Sanitation Data'!$G$33,0,10*ROW('Sanitation Data'!G199))="","",OFFSET('Sanitation Data'!$G$33,0,10*ROW('Sanitation Data'!G199)))</f>
        <v/>
      </c>
      <c r="DJ205" s="32" t="str">
        <f ca="true">+IF(OFFSET('Sanitation Data'!$H$29,0,10*ROW('Sanitation Data'!H199))="","",OFFSET('Sanitation Data'!$H$29,0,10*ROW('Sanitation Data'!H199)))</f>
        <v/>
      </c>
      <c r="DK205" s="32" t="str">
        <f ca="true">+IF(OFFSET('Sanitation Data'!$H$30,0,10*ROW('Sanitation Data'!H199))="","",OFFSET('Sanitation Data'!$H$30,0,10*ROW('Sanitation Data'!H199)))</f>
        <v/>
      </c>
      <c r="DL205" s="32" t="str">
        <f ca="true">+IF(OFFSET('Sanitation Data'!$H$31,0,10*ROW('Sanitation Data'!H199))="","",OFFSET('Sanitation Data'!$H$31,0,10*ROW('Sanitation Data'!H199)))</f>
        <v/>
      </c>
      <c r="DM205" s="32" t="str">
        <f ca="true">+IF(OFFSET('Sanitation Data'!$H$32,0,10*ROW('Sanitation Data'!H199))="","",OFFSET('Sanitation Data'!$H$32,0,10*ROW('Sanitation Data'!H199)))</f>
        <v/>
      </c>
      <c r="DN205" s="32" t="str">
        <f ca="true">+IF(OFFSET('Sanitation Data'!$H$33,0,10*ROW('Sanitation Data'!H199))="","",OFFSET('Sanitation Data'!$H$33,0,10*ROW('Sanitation Data'!H199)))</f>
        <v/>
      </c>
      <c r="DO205" s="32" t="str">
        <f ca="true">+IF(OFFSET('Hygiene Data'!$C$12,0,10*ROW('Hygiene Data'!C199))="","",OFFSET('Hygiene Data'!$C$12,0,10*ROW('Hygiene Data'!C199)))</f>
        <v/>
      </c>
      <c r="DP205" s="32" t="str">
        <f ca="true">+IF(OFFSET('Hygiene Data'!$C$13,0,10*ROW('Hygiene Data'!C199))="","",OFFSET('Hygiene Data'!$C$13,0,10*ROW('Hygiene Data'!C199)))</f>
        <v/>
      </c>
      <c r="DQ205" s="32" t="str">
        <f ca="true">+IF(OFFSET('Hygiene Data'!$C$14,0,10*ROW('Hygiene Data'!C199))="","",OFFSET('Hygiene Data'!$C$14,0,10*ROW('Hygiene Data'!C199)))</f>
        <v/>
      </c>
      <c r="DR205" s="32" t="str">
        <f ca="true">+IF(OFFSET('Hygiene Data'!$D$12,0,10*ROW('Hygiene Data'!D199))="","",OFFSET('Hygiene Data'!$D$12,0,10*ROW('Hygiene Data'!D199)))</f>
        <v/>
      </c>
      <c r="DS205" s="32" t="str">
        <f ca="true">+IF(OFFSET('Hygiene Data'!$D$13,0,10*ROW('Hygiene Data'!D199))="","",OFFSET('Hygiene Data'!$D$13,0,10*ROW('Hygiene Data'!D199)))</f>
        <v/>
      </c>
      <c r="DT205" s="32" t="str">
        <f ca="true">+IF(OFFSET('Hygiene Data'!$D$14,0,10*ROW('Hygiene Data'!D199))="","",OFFSET('Hygiene Data'!$D$14,0,10*ROW('Hygiene Data'!D199)))</f>
        <v/>
      </c>
      <c r="DU205" s="32" t="str">
        <f ca="true">+IF(OFFSET('Hygiene Data'!$E$12,0,10*ROW('Hygiene Data'!E199))="","",OFFSET('Hygiene Data'!$E$12,0,10*ROW('Hygiene Data'!E199)))</f>
        <v/>
      </c>
      <c r="DV205" s="32" t="str">
        <f ca="true">+IF(OFFSET('Hygiene Data'!$E$13,0,10*ROW('Hygiene Data'!E199))="","",OFFSET('Hygiene Data'!$E$13,0,10*ROW('Hygiene Data'!E199)))</f>
        <v/>
      </c>
      <c r="DW205" s="32" t="str">
        <f ca="true">+IF(OFFSET('Hygiene Data'!$E$14,0,10*ROW('Hygiene Data'!E199))="","",OFFSET('Hygiene Data'!$E$14,0,10*ROW('Hygiene Data'!E199)))</f>
        <v/>
      </c>
      <c r="DX205" s="32" t="str">
        <f ca="true">+IF(OFFSET('Hygiene Data'!$F$12,0,10*ROW('Hygiene Data'!F199))="","",OFFSET('Hygiene Data'!$F$12,0,10*ROW('Hygiene Data'!F199)))</f>
        <v/>
      </c>
      <c r="DY205" s="32" t="str">
        <f ca="true">+IF(OFFSET('Hygiene Data'!$F$13,0,10*ROW('Hygiene Data'!F199))="","",OFFSET('Hygiene Data'!$F$13,0,10*ROW('Hygiene Data'!F199)))</f>
        <v/>
      </c>
      <c r="DZ205" s="32" t="str">
        <f ca="true">+IF(OFFSET('Hygiene Data'!$F$14,0,10*ROW('Hygiene Data'!F199))="","",OFFSET('Hygiene Data'!$F$14,0,10*ROW('Hygiene Data'!F199)))</f>
        <v/>
      </c>
      <c r="EA205" s="32" t="str">
        <f ca="true">+IF(OFFSET('Hygiene Data'!$G$12,0,10*ROW('Hygiene Data'!G199))="","",OFFSET('Hygiene Data'!$G$12,0,10*ROW('Hygiene Data'!G199)))</f>
        <v/>
      </c>
      <c r="EB205" s="32" t="str">
        <f ca="true">+IF(OFFSET('Hygiene Data'!$G$13,0,10*ROW('Hygiene Data'!G199))="","",OFFSET('Hygiene Data'!$G$13,0,10*ROW('Hygiene Data'!G199)))</f>
        <v/>
      </c>
      <c r="EC205" s="32" t="str">
        <f ca="true">+IF(OFFSET('Hygiene Data'!$G$14,0,10*ROW('Hygiene Data'!G199))="","",OFFSET('Hygiene Data'!$G$14,0,10*ROW('Hygiene Data'!G199)))</f>
        <v/>
      </c>
      <c r="ED205" s="32" t="str">
        <f ca="true">+IF(OFFSET('Hygiene Data'!$H$12,0,10*ROW('Hygiene Data'!H199))="","",OFFSET('Hygiene Data'!$H$12,0,10*ROW('Hygiene Data'!H199)))</f>
        <v/>
      </c>
      <c r="EE205" s="32" t="str">
        <f ca="true">+IF(OFFSET('Hygiene Data'!$H$13,0,10*ROW('Hygiene Data'!H199))="","",OFFSET('Hygiene Data'!$H$13,0,10*ROW('Hygiene Data'!H199)))</f>
        <v/>
      </c>
      <c r="EF205" s="32" t="str">
        <f ca="true">+IF(OFFSET('Hygiene Data'!$H$14,0,10*ROW('Hygiene Data'!H199))="","",OFFSET('Hygiene Data'!$H$14,0,10*ROW('Hygiene Data'!H199)))</f>
        <v/>
      </c>
    </row>
    <row r="206" x14ac:dyDescent="0.2">
      <c r="A206" s="55" t="str">
        <f ca="true">+IF(OFFSET('Water Data'!$B$1,0,10*ROW('Water Data'!B203))="","",OFFSET('Water Data'!$B$1,0,10*ROW('Water Data'!B203)))</f>
        <v/>
      </c>
      <c r="B206" s="55" t="str">
        <f ca="true">+IF(OFFSET('Water Data'!$A$3,0,10*ROW('Water Data'!A203))="","",OFFSET('Water Data'!$A$3,0,10*ROW('Water Data'!A203)))</f>
        <v/>
      </c>
      <c r="C206" s="55" t="str">
        <f ca="true">+IF(OFFSET('Water Data'!$C$3,0,10*ROW('Water Data'!C203))="","",OFFSET('Water Data'!$C$3,0,10*ROW('Water Data'!C203)))</f>
        <v/>
      </c>
      <c r="D206" s="243"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3"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3"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3"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3"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3"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3"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3"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3"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3"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3"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3"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3"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3"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3"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3"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3"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3"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4"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4"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4"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4"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4"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4"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4"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4"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4"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4"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4"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4"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4"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4"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4"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4"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4"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4"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4"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4"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4"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4"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4"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4"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4"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4"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4"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4"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4"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4"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5"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5"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5"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5"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5"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5"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5"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5"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5"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5"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5"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5"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5"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5"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5"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5"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5"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5"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2" t="str">
        <f ca="true">+IF(OFFSET('Water Data'!$C$28,0,10*ROW('Water Data'!C200))="","",OFFSET('Water Data'!$C$28,0,10*ROW('Water Data'!C200)))</f>
        <v/>
      </c>
      <c r="BT206" s="32" t="str">
        <f ca="true">+IF(OFFSET('Water Data'!$C$29,0,10*ROW('Water Data'!C200))="","",OFFSET('Water Data'!$C$29,0,10*ROW('Water Data'!C200)))</f>
        <v/>
      </c>
      <c r="BU206" s="32" t="str">
        <f ca="true">+IF(OFFSET('Water Data'!$C$30,0,10*ROW('Water Data'!C200))="","",OFFSET('Water Data'!$C$30,0,10*ROW('Water Data'!C200)))</f>
        <v/>
      </c>
      <c r="BV206" s="32" t="str">
        <f ca="true">+IF(OFFSET('Water Data'!$D$28,0,10*ROW('Water Data'!D200))="","",OFFSET('Water Data'!$D$28,0,10*ROW('Water Data'!D200)))</f>
        <v/>
      </c>
      <c r="BW206" s="32" t="str">
        <f ca="true">+IF(OFFSET('Water Data'!$D$29,0,10*ROW('Water Data'!D200))="","",OFFSET('Water Data'!$D$29,0,10*ROW('Water Data'!D200)))</f>
        <v/>
      </c>
      <c r="BX206" s="32" t="str">
        <f ca="true">+IF(OFFSET('Water Data'!$D$30,0,10*ROW('Water Data'!D200))="","",OFFSET('Water Data'!$D$30,0,10*ROW('Water Data'!D200)))</f>
        <v/>
      </c>
      <c r="BY206" s="32" t="str">
        <f ca="true">+IF(OFFSET('Water Data'!$E$28,0,10*ROW('Water Data'!E200))="","",OFFSET('Water Data'!$E$28,0,10*ROW('Water Data'!E200)))</f>
        <v/>
      </c>
      <c r="BZ206" s="32" t="str">
        <f ca="true">+IF(OFFSET('Water Data'!$E$29,0,10*ROW('Water Data'!E200))="","",OFFSET('Water Data'!$E$29,0,10*ROW('Water Data'!E200)))</f>
        <v/>
      </c>
      <c r="CA206" s="32" t="str">
        <f ca="true">+IF(OFFSET('Water Data'!$E$30,0,10*ROW('Water Data'!E200))="","",OFFSET('Water Data'!$E$30,0,10*ROW('Water Data'!E200)))</f>
        <v/>
      </c>
      <c r="CB206" s="32" t="str">
        <f ca="true">+IF(OFFSET('Water Data'!$F$28,0,10*ROW('Water Data'!F200))="","",OFFSET('Water Data'!$F$28,0,10*ROW('Water Data'!F200)))</f>
        <v/>
      </c>
      <c r="CC206" s="32" t="str">
        <f ca="true">+IF(OFFSET('Water Data'!$F$29,0,10*ROW('Water Data'!F200))="","",OFFSET('Water Data'!$F$29,0,10*ROW('Water Data'!F200)))</f>
        <v/>
      </c>
      <c r="CD206" s="32" t="str">
        <f ca="true">+IF(OFFSET('Water Data'!$F$30,0,10*ROW('Water Data'!F200))="","",OFFSET('Water Data'!$F$30,0,10*ROW('Water Data'!F200)))</f>
        <v/>
      </c>
      <c r="CE206" s="32" t="str">
        <f ca="true">+IF(OFFSET('Water Data'!$G$28,0,10*ROW('Water Data'!G200))="","",OFFSET('Water Data'!$G$28,0,10*ROW('Water Data'!G200)))</f>
        <v/>
      </c>
      <c r="CF206" s="32" t="str">
        <f ca="true">+IF(OFFSET('Water Data'!$G$29,0,10*ROW('Water Data'!G200))="","",OFFSET('Water Data'!$G$29,0,10*ROW('Water Data'!G200)))</f>
        <v/>
      </c>
      <c r="CG206" s="32" t="str">
        <f ca="true">+IF(OFFSET('Water Data'!$G$30,0,10*ROW('Water Data'!G200))="","",OFFSET('Water Data'!$G$30,0,10*ROW('Water Data'!G200)))</f>
        <v/>
      </c>
      <c r="CH206" s="32" t="str">
        <f ca="true">+IF(OFFSET('Water Data'!$H$28,0,10*ROW('Water Data'!H200))="","",OFFSET('Water Data'!$H$28,0,10*ROW('Water Data'!H200)))</f>
        <v/>
      </c>
      <c r="CI206" s="32" t="str">
        <f ca="true">+IF(OFFSET('Water Data'!$H$29,0,10*ROW('Water Data'!H200))="","",OFFSET('Water Data'!$H$29,0,10*ROW('Water Data'!H200)))</f>
        <v/>
      </c>
      <c r="CJ206" s="32" t="str">
        <f ca="true">+IF(OFFSET('Water Data'!$H$30,0,10*ROW('Water Data'!H200))="","",OFFSET('Water Data'!$H$30,0,10*ROW('Water Data'!H200)))</f>
        <v/>
      </c>
      <c r="CK206" s="32" t="str">
        <f ca="true">+IF(OFFSET('Sanitation Data'!$C$29,0,10*ROW('Sanitation Data'!C200))="","",OFFSET('Sanitation Data'!$C$29,0,10*ROW('Sanitation Data'!C200)))</f>
        <v/>
      </c>
      <c r="CL206" s="32" t="str">
        <f ca="true">+IF(OFFSET('Sanitation Data'!$C$30,0,10*ROW('Sanitation Data'!C200))="","",OFFSET('Sanitation Data'!$C$30,0,10*ROW('Sanitation Data'!C200)))</f>
        <v/>
      </c>
      <c r="CM206" s="32" t="str">
        <f ca="true">+IF(OFFSET('Sanitation Data'!$C$31,0,10*ROW('Sanitation Data'!C200))="","",OFFSET('Sanitation Data'!$C$31,0,10*ROW('Sanitation Data'!C200)))</f>
        <v/>
      </c>
      <c r="CN206" s="32" t="str">
        <f ca="true">+IF(OFFSET('Sanitation Data'!$C$32,0,10*ROW('Sanitation Data'!C200))="","",OFFSET('Sanitation Data'!$C$32,0,10*ROW('Sanitation Data'!C200)))</f>
        <v/>
      </c>
      <c r="CO206" s="32" t="str">
        <f ca="true">+IF(OFFSET('Sanitation Data'!$C$33,0,10*ROW('Sanitation Data'!C200))="","",OFFSET('Sanitation Data'!$C$33,0,10*ROW('Sanitation Data'!C200)))</f>
        <v/>
      </c>
      <c r="CP206" s="32" t="str">
        <f ca="true">+IF(OFFSET('Sanitation Data'!$D$29,0,10*ROW('Sanitation Data'!D200))="","",OFFSET('Sanitation Data'!$D$29,0,10*ROW('Sanitation Data'!D200)))</f>
        <v/>
      </c>
      <c r="CQ206" s="32" t="str">
        <f ca="true">+IF(OFFSET('Sanitation Data'!$D$30,0,10*ROW('Sanitation Data'!D200))="","",OFFSET('Sanitation Data'!$D$30,0,10*ROW('Sanitation Data'!D200)))</f>
        <v/>
      </c>
      <c r="CR206" s="32" t="str">
        <f ca="true">+IF(OFFSET('Sanitation Data'!$D$31,0,10*ROW('Sanitation Data'!D200))="","",OFFSET('Sanitation Data'!$D$31,0,10*ROW('Sanitation Data'!D200)))</f>
        <v/>
      </c>
      <c r="CS206" s="32" t="str">
        <f ca="true">+IF(OFFSET('Sanitation Data'!$D$32,0,10*ROW('Sanitation Data'!D200))="","",OFFSET('Sanitation Data'!$D$32,0,10*ROW('Sanitation Data'!D200)))</f>
        <v/>
      </c>
      <c r="CT206" s="32" t="str">
        <f ca="true">+IF(OFFSET('Sanitation Data'!$D$33,0,10*ROW('Sanitation Data'!D200))="","",OFFSET('Sanitation Data'!$D$33,0,10*ROW('Sanitation Data'!D200)))</f>
        <v/>
      </c>
      <c r="CU206" s="32" t="str">
        <f ca="true">+IF(OFFSET('Sanitation Data'!$E$29,0,10*ROW('Sanitation Data'!E200))="","",OFFSET('Sanitation Data'!$E$29,0,10*ROW('Sanitation Data'!E200)))</f>
        <v/>
      </c>
      <c r="CV206" s="32" t="str">
        <f ca="true">+IF(OFFSET('Sanitation Data'!$E$30,0,10*ROW('Sanitation Data'!E200))="","",OFFSET('Sanitation Data'!$E$30,0,10*ROW('Sanitation Data'!E200)))</f>
        <v/>
      </c>
      <c r="CW206" s="32" t="str">
        <f ca="true">+IF(OFFSET('Sanitation Data'!$E$31,0,10*ROW('Sanitation Data'!E200))="","",OFFSET('Sanitation Data'!$E$31,0,10*ROW('Sanitation Data'!E200)))</f>
        <v/>
      </c>
      <c r="CX206" s="32" t="str">
        <f ca="true">+IF(OFFSET('Sanitation Data'!$E$32,0,10*ROW('Sanitation Data'!E200))="","",OFFSET('Sanitation Data'!$E$32,0,10*ROW('Sanitation Data'!E200)))</f>
        <v/>
      </c>
      <c r="CY206" s="32" t="str">
        <f ca="true">+IF(OFFSET('Sanitation Data'!$E$33,0,10*ROW('Sanitation Data'!E200))="","",OFFSET('Sanitation Data'!$E$33,0,10*ROW('Sanitation Data'!E200)))</f>
        <v/>
      </c>
      <c r="CZ206" s="32" t="str">
        <f ca="true">+IF(OFFSET('Sanitation Data'!$F$29,0,10*ROW('Sanitation Data'!F200))="","",OFFSET('Sanitation Data'!$F$29,0,10*ROW('Sanitation Data'!F200)))</f>
        <v/>
      </c>
      <c r="DA206" s="32" t="str">
        <f ca="true">+IF(OFFSET('Sanitation Data'!$F$30,0,10*ROW('Sanitation Data'!F200))="","",OFFSET('Sanitation Data'!$F$30,0,10*ROW('Sanitation Data'!F200)))</f>
        <v/>
      </c>
      <c r="DB206" s="32" t="str">
        <f ca="true">+IF(OFFSET('Sanitation Data'!$F$31,0,10*ROW('Sanitation Data'!F200))="","",OFFSET('Sanitation Data'!$F$31,0,10*ROW('Sanitation Data'!F200)))</f>
        <v/>
      </c>
      <c r="DC206" s="32" t="str">
        <f ca="true">+IF(OFFSET('Sanitation Data'!$F$32,0,10*ROW('Sanitation Data'!F200))="","",OFFSET('Sanitation Data'!$F$32,0,10*ROW('Sanitation Data'!F200)))</f>
        <v/>
      </c>
      <c r="DD206" s="32" t="str">
        <f ca="true">+IF(OFFSET('Sanitation Data'!$F$33,0,10*ROW('Sanitation Data'!F200))="","",OFFSET('Sanitation Data'!$F$33,0,10*ROW('Sanitation Data'!F200)))</f>
        <v/>
      </c>
      <c r="DE206" s="32" t="str">
        <f ca="true">+IF(OFFSET('Sanitation Data'!$G$29,0,10*ROW('Sanitation Data'!G200))="","",OFFSET('Sanitation Data'!$G$29,0,10*ROW('Sanitation Data'!G200)))</f>
        <v/>
      </c>
      <c r="DF206" s="32" t="str">
        <f ca="true">+IF(OFFSET('Sanitation Data'!$G$30,0,10*ROW('Sanitation Data'!G200))="","",OFFSET('Sanitation Data'!$G$30,0,10*ROW('Sanitation Data'!G200)))</f>
        <v/>
      </c>
      <c r="DG206" s="32" t="str">
        <f ca="true">+IF(OFFSET('Sanitation Data'!$G$31,0,10*ROW('Sanitation Data'!G200))="","",OFFSET('Sanitation Data'!$G$31,0,10*ROW('Sanitation Data'!G200)))</f>
        <v/>
      </c>
      <c r="DH206" s="32" t="str">
        <f ca="true">+IF(OFFSET('Sanitation Data'!$G$32,0,10*ROW('Sanitation Data'!G200))="","",OFFSET('Sanitation Data'!$G$32,0,10*ROW('Sanitation Data'!G200)))</f>
        <v/>
      </c>
      <c r="DI206" s="32" t="str">
        <f ca="true">+IF(OFFSET('Sanitation Data'!$G$33,0,10*ROW('Sanitation Data'!G200))="","",OFFSET('Sanitation Data'!$G$33,0,10*ROW('Sanitation Data'!G200)))</f>
        <v/>
      </c>
      <c r="DJ206" s="32" t="str">
        <f ca="true">+IF(OFFSET('Sanitation Data'!$H$29,0,10*ROW('Sanitation Data'!H200))="","",OFFSET('Sanitation Data'!$H$29,0,10*ROW('Sanitation Data'!H200)))</f>
        <v/>
      </c>
      <c r="DK206" s="32" t="str">
        <f ca="true">+IF(OFFSET('Sanitation Data'!$H$30,0,10*ROW('Sanitation Data'!H200))="","",OFFSET('Sanitation Data'!$H$30,0,10*ROW('Sanitation Data'!H200)))</f>
        <v/>
      </c>
      <c r="DL206" s="32" t="str">
        <f ca="true">+IF(OFFSET('Sanitation Data'!$H$31,0,10*ROW('Sanitation Data'!H200))="","",OFFSET('Sanitation Data'!$H$31,0,10*ROW('Sanitation Data'!H200)))</f>
        <v/>
      </c>
      <c r="DM206" s="32" t="str">
        <f ca="true">+IF(OFFSET('Sanitation Data'!$H$32,0,10*ROW('Sanitation Data'!H200))="","",OFFSET('Sanitation Data'!$H$32,0,10*ROW('Sanitation Data'!H200)))</f>
        <v/>
      </c>
      <c r="DN206" s="32" t="str">
        <f ca="true">+IF(OFFSET('Sanitation Data'!$H$33,0,10*ROW('Sanitation Data'!H200))="","",OFFSET('Sanitation Data'!$H$33,0,10*ROW('Sanitation Data'!H200)))</f>
        <v/>
      </c>
      <c r="DO206" s="32" t="str">
        <f ca="true">+IF(OFFSET('Hygiene Data'!$C$12,0,10*ROW('Hygiene Data'!C200))="","",OFFSET('Hygiene Data'!$C$12,0,10*ROW('Hygiene Data'!C200)))</f>
        <v/>
      </c>
      <c r="DP206" s="32" t="str">
        <f ca="true">+IF(OFFSET('Hygiene Data'!$C$13,0,10*ROW('Hygiene Data'!C200))="","",OFFSET('Hygiene Data'!$C$13,0,10*ROW('Hygiene Data'!C200)))</f>
        <v/>
      </c>
      <c r="DQ206" s="32" t="str">
        <f ca="true">+IF(OFFSET('Hygiene Data'!$C$14,0,10*ROW('Hygiene Data'!C200))="","",OFFSET('Hygiene Data'!$C$14,0,10*ROW('Hygiene Data'!C200)))</f>
        <v/>
      </c>
      <c r="DR206" s="32" t="str">
        <f ca="true">+IF(OFFSET('Hygiene Data'!$D$12,0,10*ROW('Hygiene Data'!D200))="","",OFFSET('Hygiene Data'!$D$12,0,10*ROW('Hygiene Data'!D200)))</f>
        <v/>
      </c>
      <c r="DS206" s="32" t="str">
        <f ca="true">+IF(OFFSET('Hygiene Data'!$D$13,0,10*ROW('Hygiene Data'!D200))="","",OFFSET('Hygiene Data'!$D$13,0,10*ROW('Hygiene Data'!D200)))</f>
        <v/>
      </c>
      <c r="DT206" s="32" t="str">
        <f ca="true">+IF(OFFSET('Hygiene Data'!$D$14,0,10*ROW('Hygiene Data'!D200))="","",OFFSET('Hygiene Data'!$D$14,0,10*ROW('Hygiene Data'!D200)))</f>
        <v/>
      </c>
      <c r="DU206" s="32" t="str">
        <f ca="true">+IF(OFFSET('Hygiene Data'!$E$12,0,10*ROW('Hygiene Data'!E200))="","",OFFSET('Hygiene Data'!$E$12,0,10*ROW('Hygiene Data'!E200)))</f>
        <v/>
      </c>
      <c r="DV206" s="32" t="str">
        <f ca="true">+IF(OFFSET('Hygiene Data'!$E$13,0,10*ROW('Hygiene Data'!E200))="","",OFFSET('Hygiene Data'!$E$13,0,10*ROW('Hygiene Data'!E200)))</f>
        <v/>
      </c>
      <c r="DW206" s="32" t="str">
        <f ca="true">+IF(OFFSET('Hygiene Data'!$E$14,0,10*ROW('Hygiene Data'!E200))="","",OFFSET('Hygiene Data'!$E$14,0,10*ROW('Hygiene Data'!E200)))</f>
        <v/>
      </c>
      <c r="DX206" s="32" t="str">
        <f ca="true">+IF(OFFSET('Hygiene Data'!$F$12,0,10*ROW('Hygiene Data'!F200))="","",OFFSET('Hygiene Data'!$F$12,0,10*ROW('Hygiene Data'!F200)))</f>
        <v/>
      </c>
      <c r="DY206" s="32" t="str">
        <f ca="true">+IF(OFFSET('Hygiene Data'!$F$13,0,10*ROW('Hygiene Data'!F200))="","",OFFSET('Hygiene Data'!$F$13,0,10*ROW('Hygiene Data'!F200)))</f>
        <v/>
      </c>
      <c r="DZ206" s="32" t="str">
        <f ca="true">+IF(OFFSET('Hygiene Data'!$F$14,0,10*ROW('Hygiene Data'!F200))="","",OFFSET('Hygiene Data'!$F$14,0,10*ROW('Hygiene Data'!F200)))</f>
        <v/>
      </c>
      <c r="EA206" s="32" t="str">
        <f ca="true">+IF(OFFSET('Hygiene Data'!$G$12,0,10*ROW('Hygiene Data'!G200))="","",OFFSET('Hygiene Data'!$G$12,0,10*ROW('Hygiene Data'!G200)))</f>
        <v/>
      </c>
      <c r="EB206" s="32" t="str">
        <f ca="true">+IF(OFFSET('Hygiene Data'!$G$13,0,10*ROW('Hygiene Data'!G200))="","",OFFSET('Hygiene Data'!$G$13,0,10*ROW('Hygiene Data'!G200)))</f>
        <v/>
      </c>
      <c r="EC206" s="32" t="str">
        <f ca="true">+IF(OFFSET('Hygiene Data'!$G$14,0,10*ROW('Hygiene Data'!G200))="","",OFFSET('Hygiene Data'!$G$14,0,10*ROW('Hygiene Data'!G200)))</f>
        <v/>
      </c>
      <c r="ED206" s="32" t="str">
        <f ca="true">+IF(OFFSET('Hygiene Data'!$H$12,0,10*ROW('Hygiene Data'!H200))="","",OFFSET('Hygiene Data'!$H$12,0,10*ROW('Hygiene Data'!H200)))</f>
        <v/>
      </c>
      <c r="EE206" s="32" t="str">
        <f ca="true">+IF(OFFSET('Hygiene Data'!$H$13,0,10*ROW('Hygiene Data'!H200))="","",OFFSET('Hygiene Data'!$H$13,0,10*ROW('Hygiene Data'!H200)))</f>
        <v/>
      </c>
      <c r="EF206" s="32" t="str">
        <f ca="true">+IF(OFFSET('Hygiene Data'!$H$14,0,10*ROW('Hygiene Data'!H200))="","",OFFSET('Hygiene Data'!$H$14,0,10*ROW('Hygiene Data'!H200)))</f>
        <v/>
      </c>
    </row>
    <row r="207" x14ac:dyDescent="0.2">
      <c r="A207" s="55" t="str">
        <f ca="true">+IF(OFFSET('Water Data'!$B$1,0,10*ROW('Water Data'!B204))="","",OFFSET('Water Data'!$B$1,0,10*ROW('Water Data'!B204)))</f>
        <v/>
      </c>
      <c r="B207" s="55" t="str">
        <f ca="true">+IF(OFFSET('Water Data'!$A$3,0,10*ROW('Water Data'!A204))="","",OFFSET('Water Data'!$A$3,0,10*ROW('Water Data'!A204)))</f>
        <v/>
      </c>
      <c r="C207" s="55" t="str">
        <f ca="true">+IF(OFFSET('Water Data'!$C$3,0,10*ROW('Water Data'!C204))="","",OFFSET('Water Data'!$C$3,0,10*ROW('Water Data'!C204)))</f>
        <v/>
      </c>
      <c r="D207" s="243"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3"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3"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3"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3"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3"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3"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3"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3"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3"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3"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3"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3"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3"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3"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3"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3"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3"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4"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4"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4"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4"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4"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4"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4"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4"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4"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4"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4"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4"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4"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4"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4"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4"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4"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4"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4"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4"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4"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4"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4"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4"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4"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4"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4"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4"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4"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4"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5"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5"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5"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5"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5"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5"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5"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5"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5"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5"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5"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5"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5"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5"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5"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5"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5"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5"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2" t="str">
        <f ca="true">+IF(OFFSET('Water Data'!$C$28,0,10*ROW('Water Data'!C201))="","",OFFSET('Water Data'!$C$28,0,10*ROW('Water Data'!C201)))</f>
        <v/>
      </c>
      <c r="BT207" s="32" t="str">
        <f ca="true">+IF(OFFSET('Water Data'!$C$29,0,10*ROW('Water Data'!C201))="","",OFFSET('Water Data'!$C$29,0,10*ROW('Water Data'!C201)))</f>
        <v/>
      </c>
      <c r="BU207" s="32" t="str">
        <f ca="true">+IF(OFFSET('Water Data'!$C$30,0,10*ROW('Water Data'!C201))="","",OFFSET('Water Data'!$C$30,0,10*ROW('Water Data'!C201)))</f>
        <v/>
      </c>
      <c r="BV207" s="32" t="str">
        <f ca="true">+IF(OFFSET('Water Data'!$D$28,0,10*ROW('Water Data'!D201))="","",OFFSET('Water Data'!$D$28,0,10*ROW('Water Data'!D201)))</f>
        <v/>
      </c>
      <c r="BW207" s="32" t="str">
        <f ca="true">+IF(OFFSET('Water Data'!$D$29,0,10*ROW('Water Data'!D201))="","",OFFSET('Water Data'!$D$29,0,10*ROW('Water Data'!D201)))</f>
        <v/>
      </c>
      <c r="BX207" s="32" t="str">
        <f ca="true">+IF(OFFSET('Water Data'!$D$30,0,10*ROW('Water Data'!D201))="","",OFFSET('Water Data'!$D$30,0,10*ROW('Water Data'!D201)))</f>
        <v/>
      </c>
      <c r="BY207" s="32" t="str">
        <f ca="true">+IF(OFFSET('Water Data'!$E$28,0,10*ROW('Water Data'!E201))="","",OFFSET('Water Data'!$E$28,0,10*ROW('Water Data'!E201)))</f>
        <v/>
      </c>
      <c r="BZ207" s="32" t="str">
        <f ca="true">+IF(OFFSET('Water Data'!$E$29,0,10*ROW('Water Data'!E201))="","",OFFSET('Water Data'!$E$29,0,10*ROW('Water Data'!E201)))</f>
        <v/>
      </c>
      <c r="CA207" s="32" t="str">
        <f ca="true">+IF(OFFSET('Water Data'!$E$30,0,10*ROW('Water Data'!E201))="","",OFFSET('Water Data'!$E$30,0,10*ROW('Water Data'!E201)))</f>
        <v/>
      </c>
      <c r="CB207" s="32" t="str">
        <f ca="true">+IF(OFFSET('Water Data'!$F$28,0,10*ROW('Water Data'!F201))="","",OFFSET('Water Data'!$F$28,0,10*ROW('Water Data'!F201)))</f>
        <v/>
      </c>
      <c r="CC207" s="32" t="str">
        <f ca="true">+IF(OFFSET('Water Data'!$F$29,0,10*ROW('Water Data'!F201))="","",OFFSET('Water Data'!$F$29,0,10*ROW('Water Data'!F201)))</f>
        <v/>
      </c>
      <c r="CD207" s="32" t="str">
        <f ca="true">+IF(OFFSET('Water Data'!$F$30,0,10*ROW('Water Data'!F201))="","",OFFSET('Water Data'!$F$30,0,10*ROW('Water Data'!F201)))</f>
        <v/>
      </c>
      <c r="CE207" s="32" t="str">
        <f ca="true">+IF(OFFSET('Water Data'!$G$28,0,10*ROW('Water Data'!G201))="","",OFFSET('Water Data'!$G$28,0,10*ROW('Water Data'!G201)))</f>
        <v/>
      </c>
      <c r="CF207" s="32" t="str">
        <f ca="true">+IF(OFFSET('Water Data'!$G$29,0,10*ROW('Water Data'!G201))="","",OFFSET('Water Data'!$G$29,0,10*ROW('Water Data'!G201)))</f>
        <v/>
      </c>
      <c r="CG207" s="32" t="str">
        <f ca="true">+IF(OFFSET('Water Data'!$G$30,0,10*ROW('Water Data'!G201))="","",OFFSET('Water Data'!$G$30,0,10*ROW('Water Data'!G201)))</f>
        <v/>
      </c>
      <c r="CH207" s="32" t="str">
        <f ca="true">+IF(OFFSET('Water Data'!$H$28,0,10*ROW('Water Data'!H201))="","",OFFSET('Water Data'!$H$28,0,10*ROW('Water Data'!H201)))</f>
        <v/>
      </c>
      <c r="CI207" s="32" t="str">
        <f ca="true">+IF(OFFSET('Water Data'!$H$29,0,10*ROW('Water Data'!H201))="","",OFFSET('Water Data'!$H$29,0,10*ROW('Water Data'!H201)))</f>
        <v/>
      </c>
      <c r="CJ207" s="32" t="str">
        <f ca="true">+IF(OFFSET('Water Data'!$H$30,0,10*ROW('Water Data'!H201))="","",OFFSET('Water Data'!$H$30,0,10*ROW('Water Data'!H201)))</f>
        <v/>
      </c>
      <c r="CK207" s="32" t="str">
        <f ca="true">+IF(OFFSET('Sanitation Data'!$C$29,0,10*ROW('Sanitation Data'!C201))="","",OFFSET('Sanitation Data'!$C$29,0,10*ROW('Sanitation Data'!C201)))</f>
        <v/>
      </c>
      <c r="CL207" s="32" t="str">
        <f ca="true">+IF(OFFSET('Sanitation Data'!$C$30,0,10*ROW('Sanitation Data'!C201))="","",OFFSET('Sanitation Data'!$C$30,0,10*ROW('Sanitation Data'!C201)))</f>
        <v/>
      </c>
      <c r="CM207" s="32" t="str">
        <f ca="true">+IF(OFFSET('Sanitation Data'!$C$31,0,10*ROW('Sanitation Data'!C201))="","",OFFSET('Sanitation Data'!$C$31,0,10*ROW('Sanitation Data'!C201)))</f>
        <v/>
      </c>
      <c r="CN207" s="32" t="str">
        <f ca="true">+IF(OFFSET('Sanitation Data'!$C$32,0,10*ROW('Sanitation Data'!C201))="","",OFFSET('Sanitation Data'!$C$32,0,10*ROW('Sanitation Data'!C201)))</f>
        <v/>
      </c>
      <c r="CO207" s="32" t="str">
        <f ca="true">+IF(OFFSET('Sanitation Data'!$C$33,0,10*ROW('Sanitation Data'!C201))="","",OFFSET('Sanitation Data'!$C$33,0,10*ROW('Sanitation Data'!C201)))</f>
        <v/>
      </c>
      <c r="CP207" s="32" t="str">
        <f ca="true">+IF(OFFSET('Sanitation Data'!$D$29,0,10*ROW('Sanitation Data'!D201))="","",OFFSET('Sanitation Data'!$D$29,0,10*ROW('Sanitation Data'!D201)))</f>
        <v/>
      </c>
      <c r="CQ207" s="32" t="str">
        <f ca="true">+IF(OFFSET('Sanitation Data'!$D$30,0,10*ROW('Sanitation Data'!D201))="","",OFFSET('Sanitation Data'!$D$30,0,10*ROW('Sanitation Data'!D201)))</f>
        <v/>
      </c>
      <c r="CR207" s="32" t="str">
        <f ca="true">+IF(OFFSET('Sanitation Data'!$D$31,0,10*ROW('Sanitation Data'!D201))="","",OFFSET('Sanitation Data'!$D$31,0,10*ROW('Sanitation Data'!D201)))</f>
        <v/>
      </c>
      <c r="CS207" s="32" t="str">
        <f ca="true">+IF(OFFSET('Sanitation Data'!$D$32,0,10*ROW('Sanitation Data'!D201))="","",OFFSET('Sanitation Data'!$D$32,0,10*ROW('Sanitation Data'!D201)))</f>
        <v/>
      </c>
      <c r="CT207" s="32" t="str">
        <f ca="true">+IF(OFFSET('Sanitation Data'!$D$33,0,10*ROW('Sanitation Data'!D201))="","",OFFSET('Sanitation Data'!$D$33,0,10*ROW('Sanitation Data'!D201)))</f>
        <v/>
      </c>
      <c r="CU207" s="32" t="str">
        <f ca="true">+IF(OFFSET('Sanitation Data'!$E$29,0,10*ROW('Sanitation Data'!E201))="","",OFFSET('Sanitation Data'!$E$29,0,10*ROW('Sanitation Data'!E201)))</f>
        <v/>
      </c>
      <c r="CV207" s="32" t="str">
        <f ca="true">+IF(OFFSET('Sanitation Data'!$E$30,0,10*ROW('Sanitation Data'!E201))="","",OFFSET('Sanitation Data'!$E$30,0,10*ROW('Sanitation Data'!E201)))</f>
        <v/>
      </c>
      <c r="CW207" s="32" t="str">
        <f ca="true">+IF(OFFSET('Sanitation Data'!$E$31,0,10*ROW('Sanitation Data'!E201))="","",OFFSET('Sanitation Data'!$E$31,0,10*ROW('Sanitation Data'!E201)))</f>
        <v/>
      </c>
      <c r="CX207" s="32" t="str">
        <f ca="true">+IF(OFFSET('Sanitation Data'!$E$32,0,10*ROW('Sanitation Data'!E201))="","",OFFSET('Sanitation Data'!$E$32,0,10*ROW('Sanitation Data'!E201)))</f>
        <v/>
      </c>
      <c r="CY207" s="32" t="str">
        <f ca="true">+IF(OFFSET('Sanitation Data'!$E$33,0,10*ROW('Sanitation Data'!E201))="","",OFFSET('Sanitation Data'!$E$33,0,10*ROW('Sanitation Data'!E201)))</f>
        <v/>
      </c>
      <c r="CZ207" s="32" t="str">
        <f ca="true">+IF(OFFSET('Sanitation Data'!$F$29,0,10*ROW('Sanitation Data'!F201))="","",OFFSET('Sanitation Data'!$F$29,0,10*ROW('Sanitation Data'!F201)))</f>
        <v/>
      </c>
      <c r="DA207" s="32" t="str">
        <f ca="true">+IF(OFFSET('Sanitation Data'!$F$30,0,10*ROW('Sanitation Data'!F201))="","",OFFSET('Sanitation Data'!$F$30,0,10*ROW('Sanitation Data'!F201)))</f>
        <v/>
      </c>
      <c r="DB207" s="32" t="str">
        <f ca="true">+IF(OFFSET('Sanitation Data'!$F$31,0,10*ROW('Sanitation Data'!F201))="","",OFFSET('Sanitation Data'!$F$31,0,10*ROW('Sanitation Data'!F201)))</f>
        <v/>
      </c>
      <c r="DC207" s="32" t="str">
        <f ca="true">+IF(OFFSET('Sanitation Data'!$F$32,0,10*ROW('Sanitation Data'!F201))="","",OFFSET('Sanitation Data'!$F$32,0,10*ROW('Sanitation Data'!F201)))</f>
        <v/>
      </c>
      <c r="DD207" s="32" t="str">
        <f ca="true">+IF(OFFSET('Sanitation Data'!$F$33,0,10*ROW('Sanitation Data'!F201))="","",OFFSET('Sanitation Data'!$F$33,0,10*ROW('Sanitation Data'!F201)))</f>
        <v/>
      </c>
      <c r="DE207" s="32" t="str">
        <f ca="true">+IF(OFFSET('Sanitation Data'!$G$29,0,10*ROW('Sanitation Data'!G201))="","",OFFSET('Sanitation Data'!$G$29,0,10*ROW('Sanitation Data'!G201)))</f>
        <v/>
      </c>
      <c r="DF207" s="32" t="str">
        <f ca="true">+IF(OFFSET('Sanitation Data'!$G$30,0,10*ROW('Sanitation Data'!G201))="","",OFFSET('Sanitation Data'!$G$30,0,10*ROW('Sanitation Data'!G201)))</f>
        <v/>
      </c>
      <c r="DG207" s="32" t="str">
        <f ca="true">+IF(OFFSET('Sanitation Data'!$G$31,0,10*ROW('Sanitation Data'!G201))="","",OFFSET('Sanitation Data'!$G$31,0,10*ROW('Sanitation Data'!G201)))</f>
        <v/>
      </c>
      <c r="DH207" s="32" t="str">
        <f ca="true">+IF(OFFSET('Sanitation Data'!$G$32,0,10*ROW('Sanitation Data'!G201))="","",OFFSET('Sanitation Data'!$G$32,0,10*ROW('Sanitation Data'!G201)))</f>
        <v/>
      </c>
      <c r="DI207" s="32" t="str">
        <f ca="true">+IF(OFFSET('Sanitation Data'!$G$33,0,10*ROW('Sanitation Data'!G201))="","",OFFSET('Sanitation Data'!$G$33,0,10*ROW('Sanitation Data'!G201)))</f>
        <v/>
      </c>
      <c r="DJ207" s="32" t="str">
        <f ca="true">+IF(OFFSET('Sanitation Data'!$H$29,0,10*ROW('Sanitation Data'!H201))="","",OFFSET('Sanitation Data'!$H$29,0,10*ROW('Sanitation Data'!H201)))</f>
        <v/>
      </c>
      <c r="DK207" s="32" t="str">
        <f ca="true">+IF(OFFSET('Sanitation Data'!$H$30,0,10*ROW('Sanitation Data'!H201))="","",OFFSET('Sanitation Data'!$H$30,0,10*ROW('Sanitation Data'!H201)))</f>
        <v/>
      </c>
      <c r="DL207" s="32" t="str">
        <f ca="true">+IF(OFFSET('Sanitation Data'!$H$31,0,10*ROW('Sanitation Data'!H201))="","",OFFSET('Sanitation Data'!$H$31,0,10*ROW('Sanitation Data'!H201)))</f>
        <v/>
      </c>
      <c r="DM207" s="32" t="str">
        <f ca="true">+IF(OFFSET('Sanitation Data'!$H$32,0,10*ROW('Sanitation Data'!H201))="","",OFFSET('Sanitation Data'!$H$32,0,10*ROW('Sanitation Data'!H201)))</f>
        <v/>
      </c>
      <c r="DN207" s="32" t="str">
        <f ca="true">+IF(OFFSET('Sanitation Data'!$H$33,0,10*ROW('Sanitation Data'!H201))="","",OFFSET('Sanitation Data'!$H$33,0,10*ROW('Sanitation Data'!H201)))</f>
        <v/>
      </c>
      <c r="DO207" s="32" t="str">
        <f ca="true">+IF(OFFSET('Hygiene Data'!$C$12,0,10*ROW('Hygiene Data'!C201))="","",OFFSET('Hygiene Data'!$C$12,0,10*ROW('Hygiene Data'!C201)))</f>
        <v/>
      </c>
      <c r="DP207" s="32" t="str">
        <f ca="true">+IF(OFFSET('Hygiene Data'!$C$13,0,10*ROW('Hygiene Data'!C201))="","",OFFSET('Hygiene Data'!$C$13,0,10*ROW('Hygiene Data'!C201)))</f>
        <v/>
      </c>
      <c r="DQ207" s="32" t="str">
        <f ca="true">+IF(OFFSET('Hygiene Data'!$C$14,0,10*ROW('Hygiene Data'!C201))="","",OFFSET('Hygiene Data'!$C$14,0,10*ROW('Hygiene Data'!C201)))</f>
        <v/>
      </c>
      <c r="DR207" s="32" t="str">
        <f ca="true">+IF(OFFSET('Hygiene Data'!$D$12,0,10*ROW('Hygiene Data'!D201))="","",OFFSET('Hygiene Data'!$D$12,0,10*ROW('Hygiene Data'!D201)))</f>
        <v/>
      </c>
      <c r="DS207" s="32" t="str">
        <f ca="true">+IF(OFFSET('Hygiene Data'!$D$13,0,10*ROW('Hygiene Data'!D201))="","",OFFSET('Hygiene Data'!$D$13,0,10*ROW('Hygiene Data'!D201)))</f>
        <v/>
      </c>
      <c r="DT207" s="32" t="str">
        <f ca="true">+IF(OFFSET('Hygiene Data'!$D$14,0,10*ROW('Hygiene Data'!D201))="","",OFFSET('Hygiene Data'!$D$14,0,10*ROW('Hygiene Data'!D201)))</f>
        <v/>
      </c>
      <c r="DU207" s="32" t="str">
        <f ca="true">+IF(OFFSET('Hygiene Data'!$E$12,0,10*ROW('Hygiene Data'!E201))="","",OFFSET('Hygiene Data'!$E$12,0,10*ROW('Hygiene Data'!E201)))</f>
        <v/>
      </c>
      <c r="DV207" s="32" t="str">
        <f ca="true">+IF(OFFSET('Hygiene Data'!$E$13,0,10*ROW('Hygiene Data'!E201))="","",OFFSET('Hygiene Data'!$E$13,0,10*ROW('Hygiene Data'!E201)))</f>
        <v/>
      </c>
      <c r="DW207" s="32" t="str">
        <f ca="true">+IF(OFFSET('Hygiene Data'!$E$14,0,10*ROW('Hygiene Data'!E201))="","",OFFSET('Hygiene Data'!$E$14,0,10*ROW('Hygiene Data'!E201)))</f>
        <v/>
      </c>
      <c r="DX207" s="32" t="str">
        <f ca="true">+IF(OFFSET('Hygiene Data'!$F$12,0,10*ROW('Hygiene Data'!F201))="","",OFFSET('Hygiene Data'!$F$12,0,10*ROW('Hygiene Data'!F201)))</f>
        <v/>
      </c>
      <c r="DY207" s="32" t="str">
        <f ca="true">+IF(OFFSET('Hygiene Data'!$F$13,0,10*ROW('Hygiene Data'!F201))="","",OFFSET('Hygiene Data'!$F$13,0,10*ROW('Hygiene Data'!F201)))</f>
        <v/>
      </c>
      <c r="DZ207" s="32" t="str">
        <f ca="true">+IF(OFFSET('Hygiene Data'!$F$14,0,10*ROW('Hygiene Data'!F201))="","",OFFSET('Hygiene Data'!$F$14,0,10*ROW('Hygiene Data'!F201)))</f>
        <v/>
      </c>
      <c r="EA207" s="32" t="str">
        <f ca="true">+IF(OFFSET('Hygiene Data'!$G$12,0,10*ROW('Hygiene Data'!G201))="","",OFFSET('Hygiene Data'!$G$12,0,10*ROW('Hygiene Data'!G201)))</f>
        <v/>
      </c>
      <c r="EB207" s="32" t="str">
        <f ca="true">+IF(OFFSET('Hygiene Data'!$G$13,0,10*ROW('Hygiene Data'!G201))="","",OFFSET('Hygiene Data'!$G$13,0,10*ROW('Hygiene Data'!G201)))</f>
        <v/>
      </c>
      <c r="EC207" s="32" t="str">
        <f ca="true">+IF(OFFSET('Hygiene Data'!$G$14,0,10*ROW('Hygiene Data'!G201))="","",OFFSET('Hygiene Data'!$G$14,0,10*ROW('Hygiene Data'!G201)))</f>
        <v/>
      </c>
      <c r="ED207" s="32" t="str">
        <f ca="true">+IF(OFFSET('Hygiene Data'!$H$12,0,10*ROW('Hygiene Data'!H201))="","",OFFSET('Hygiene Data'!$H$12,0,10*ROW('Hygiene Data'!H201)))</f>
        <v/>
      </c>
      <c r="EE207" s="32" t="str">
        <f ca="true">+IF(OFFSET('Hygiene Data'!$H$13,0,10*ROW('Hygiene Data'!H201))="","",OFFSET('Hygiene Data'!$H$13,0,10*ROW('Hygiene Data'!H201)))</f>
        <v/>
      </c>
      <c r="EF207" s="32" t="str">
        <f ca="true">+IF(OFFSET('Hygiene Data'!$H$14,0,10*ROW('Hygiene Data'!H201))="","",OFFSET('Hygiene Data'!$H$14,0,10*ROW('Hygiene Data'!H201)))</f>
        <v/>
      </c>
    </row>
    <row r="208" s="44" customFormat="true" x14ac:dyDescent="0.2"/>
    <row r="209" s="44" customFormat="true" x14ac:dyDescent="0.2"/>
    <row r="210" s="44" customFormat="true" x14ac:dyDescent="0.2"/>
    <row r="211" s="44" customFormat="true" x14ac:dyDescent="0.2"/>
    <row r="212" s="44" customFormat="true" x14ac:dyDescent="0.2"/>
    <row r="213" s="44" customFormat="true" x14ac:dyDescent="0.2"/>
    <row r="214" s="44" customFormat="true" x14ac:dyDescent="0.2"/>
    <row r="215" s="44" customFormat="true" x14ac:dyDescent="0.2"/>
    <row r="216" s="44" customFormat="true" x14ac:dyDescent="0.2"/>
    <row r="217" s="44" customFormat="true" x14ac:dyDescent="0.2"/>
    <row r="218" s="44" customFormat="true" x14ac:dyDescent="0.2"/>
    <row r="219" s="44" customFormat="true" x14ac:dyDescent="0.2"/>
    <row r="220" s="44" customFormat="true" x14ac:dyDescent="0.2"/>
    <row r="221" s="44" customFormat="true" x14ac:dyDescent="0.2"/>
    <row r="222" s="44" customFormat="true" x14ac:dyDescent="0.2"/>
    <row r="223" s="44" customFormat="true" x14ac:dyDescent="0.2"/>
    <row r="224" s="44" customFormat="true" x14ac:dyDescent="0.2"/>
    <row r="225" s="44" customFormat="true" x14ac:dyDescent="0.2"/>
    <row r="226" s="44" customFormat="true" x14ac:dyDescent="0.2"/>
    <row r="227" s="44" customFormat="true" x14ac:dyDescent="0.2"/>
    <row r="228" s="44" customFormat="true" x14ac:dyDescent="0.2"/>
    <row r="229" s="44" customFormat="true" x14ac:dyDescent="0.2"/>
    <row r="230" s="44" customFormat="true" x14ac:dyDescent="0.2"/>
    <row r="231" s="44" customFormat="true" x14ac:dyDescent="0.2"/>
    <row r="232" s="44" customFormat="true" x14ac:dyDescent="0.2"/>
    <row r="233" s="44" customFormat="true" x14ac:dyDescent="0.2"/>
    <row r="234" s="44" customFormat="true" x14ac:dyDescent="0.2"/>
    <row r="235" s="44" customFormat="true" x14ac:dyDescent="0.2"/>
    <row r="236" s="44" customFormat="true" x14ac:dyDescent="0.2"/>
    <row r="237" s="44" customFormat="true" x14ac:dyDescent="0.2"/>
    <row r="238" s="44" customFormat="true" x14ac:dyDescent="0.2"/>
    <row r="239" s="44" customFormat="true" x14ac:dyDescent="0.2"/>
    <row r="240" s="44" customFormat="true" x14ac:dyDescent="0.2"/>
    <row r="241" s="44" customFormat="true" x14ac:dyDescent="0.2"/>
    <row r="242" s="44" customFormat="true" x14ac:dyDescent="0.2"/>
    <row r="243" s="44" customFormat="true" x14ac:dyDescent="0.2"/>
    <row r="244" s="44" customFormat="true" x14ac:dyDescent="0.2"/>
    <row r="245" s="44" customFormat="true" x14ac:dyDescent="0.2"/>
    <row r="246" s="44" customFormat="true" x14ac:dyDescent="0.2"/>
    <row r="247" s="44" customFormat="true" x14ac:dyDescent="0.2"/>
    <row r="248" s="44" customFormat="true" x14ac:dyDescent="0.2"/>
    <row r="249" s="44" customFormat="true" x14ac:dyDescent="0.2"/>
    <row r="250" s="44" customFormat="true" x14ac:dyDescent="0.2"/>
    <row r="251" s="44" customFormat="true" x14ac:dyDescent="0.2"/>
    <row r="252" s="44" customFormat="true" x14ac:dyDescent="0.2"/>
    <row r="253" s="44" customFormat="true" x14ac:dyDescent="0.2"/>
    <row r="254" s="44" customFormat="true" x14ac:dyDescent="0.2"/>
    <row r="255" s="44" customFormat="true" x14ac:dyDescent="0.2"/>
    <row r="256" s="44" customFormat="true" x14ac:dyDescent="0.2"/>
    <row r="257" s="44" customFormat="true" x14ac:dyDescent="0.2"/>
    <row r="258" s="44" customFormat="true" x14ac:dyDescent="0.2"/>
    <row r="259" s="44" customFormat="true" x14ac:dyDescent="0.2"/>
    <row r="260" s="44" customFormat="true" x14ac:dyDescent="0.2"/>
    <row r="261" s="44" customFormat="true" x14ac:dyDescent="0.2"/>
    <row r="262" s="44" customFormat="true" x14ac:dyDescent="0.2"/>
    <row r="263" s="44" customFormat="true" x14ac:dyDescent="0.2"/>
    <row r="264" s="44" customFormat="true" x14ac:dyDescent="0.2"/>
    <row r="265" s="44" customFormat="true" x14ac:dyDescent="0.2"/>
    <row r="266" s="44" customFormat="true" x14ac:dyDescent="0.2"/>
    <row r="267" s="44" customFormat="true" x14ac:dyDescent="0.2"/>
    <row r="268" s="44" customFormat="true" x14ac:dyDescent="0.2"/>
    <row r="269" s="44" customFormat="true" x14ac:dyDescent="0.2"/>
    <row r="270" s="44" customFormat="true" x14ac:dyDescent="0.2"/>
    <row r="271" s="44" customFormat="true" x14ac:dyDescent="0.2"/>
    <row r="272" s="44" customFormat="true" x14ac:dyDescent="0.2"/>
    <row r="273" s="44" customFormat="true" x14ac:dyDescent="0.2"/>
    <row r="274" s="44" customFormat="true" x14ac:dyDescent="0.2"/>
    <row r="275" s="44" customFormat="true" x14ac:dyDescent="0.2"/>
    <row r="276" s="44" customFormat="true" x14ac:dyDescent="0.2"/>
    <row r="277" s="44" customFormat="true" x14ac:dyDescent="0.2"/>
    <row r="278" s="44" customFormat="true" x14ac:dyDescent="0.2"/>
    <row r="279" s="44" customFormat="true" x14ac:dyDescent="0.2"/>
    <row r="280" s="44" customFormat="true" x14ac:dyDescent="0.2"/>
    <row r="281" s="44" customFormat="true" x14ac:dyDescent="0.2"/>
    <row r="282" s="44" customFormat="true" x14ac:dyDescent="0.2"/>
    <row r="283" s="44" customFormat="true" x14ac:dyDescent="0.2"/>
    <row r="284" s="44" customFormat="true" x14ac:dyDescent="0.2"/>
    <row r="285" s="44" customFormat="true" x14ac:dyDescent="0.2"/>
    <row r="286" s="44" customFormat="true" x14ac:dyDescent="0.2"/>
    <row r="287" s="44" customFormat="true" x14ac:dyDescent="0.2"/>
    <row r="288" s="44" customFormat="true" x14ac:dyDescent="0.2"/>
    <row r="289" s="44" customFormat="true" x14ac:dyDescent="0.2"/>
    <row r="290" s="44" customFormat="true" x14ac:dyDescent="0.2"/>
    <row r="291" s="44" customFormat="true" x14ac:dyDescent="0.2"/>
    <row r="292" s="44" customFormat="true" x14ac:dyDescent="0.2"/>
    <row r="293" s="44" customFormat="true" x14ac:dyDescent="0.2"/>
    <row r="294" s="44" customFormat="true" x14ac:dyDescent="0.2"/>
    <row r="295" s="44" customFormat="true" x14ac:dyDescent="0.2"/>
    <row r="296" s="44" customFormat="true" x14ac:dyDescent="0.2"/>
    <row r="297" s="44" customFormat="true" x14ac:dyDescent="0.2"/>
    <row r="298" s="44" customFormat="true" x14ac:dyDescent="0.2"/>
    <row r="299" s="44" customFormat="true" x14ac:dyDescent="0.2"/>
    <row r="300" s="44" customFormat="true" x14ac:dyDescent="0.2"/>
    <row r="301" s="44" customFormat="true" x14ac:dyDescent="0.2"/>
    <row r="302" s="44" customFormat="true" x14ac:dyDescent="0.2"/>
    <row r="303" s="44" customFormat="true" x14ac:dyDescent="0.2"/>
    <row r="304" s="44" customFormat="true" x14ac:dyDescent="0.2"/>
    <row r="305" s="44" customFormat="true" x14ac:dyDescent="0.2"/>
    <row r="306" s="44" customFormat="true" x14ac:dyDescent="0.2"/>
    <row r="307" s="44" customFormat="true" x14ac:dyDescent="0.2"/>
    <row r="308" s="44" customFormat="true" x14ac:dyDescent="0.2"/>
    <row r="309" s="44" customFormat="true" x14ac:dyDescent="0.2"/>
    <row r="310" s="44" customFormat="true" x14ac:dyDescent="0.2"/>
    <row r="311" s="44" customFormat="true" x14ac:dyDescent="0.2"/>
    <row r="312" s="44" customFormat="true" x14ac:dyDescent="0.2"/>
    <row r="313" s="44" customFormat="true" x14ac:dyDescent="0.2"/>
    <row r="314" s="44" customFormat="true" x14ac:dyDescent="0.2"/>
    <row r="315" s="44" customFormat="true" x14ac:dyDescent="0.2"/>
    <row r="316" s="44" customFormat="true" x14ac:dyDescent="0.2"/>
    <row r="317" s="44" customFormat="true" x14ac:dyDescent="0.2"/>
    <row r="318" s="44" customFormat="true" x14ac:dyDescent="0.2"/>
    <row r="319" s="44" customFormat="true" x14ac:dyDescent="0.2"/>
    <row r="320" s="44" customFormat="true" x14ac:dyDescent="0.2"/>
    <row r="321" s="44" customFormat="true" x14ac:dyDescent="0.2"/>
    <row r="322" s="44" customFormat="true" x14ac:dyDescent="0.2"/>
    <row r="323" s="44" customFormat="true" x14ac:dyDescent="0.2"/>
    <row r="324" s="44" customFormat="true" x14ac:dyDescent="0.2"/>
    <row r="325" s="44" customFormat="true" x14ac:dyDescent="0.2"/>
    <row r="326" s="44" customFormat="true" x14ac:dyDescent="0.2"/>
    <row r="327" s="44" customFormat="true" x14ac:dyDescent="0.2"/>
    <row r="328" s="44" customFormat="true" x14ac:dyDescent="0.2"/>
    <row r="329" s="44" customFormat="true" x14ac:dyDescent="0.2"/>
    <row r="330" s="44" customFormat="true" x14ac:dyDescent="0.2"/>
    <row r="331" s="44" customFormat="true" x14ac:dyDescent="0.2"/>
    <row r="332" s="44" customFormat="true" x14ac:dyDescent="0.2"/>
    <row r="333" s="44" customFormat="true" x14ac:dyDescent="0.2"/>
    <row r="334" s="44" customFormat="true" x14ac:dyDescent="0.2"/>
    <row r="335" s="44" customFormat="true" x14ac:dyDescent="0.2"/>
    <row r="336" s="44" customFormat="true" x14ac:dyDescent="0.2"/>
    <row r="337" s="44" customFormat="true" x14ac:dyDescent="0.2"/>
    <row r="338" s="44" customFormat="true" x14ac:dyDescent="0.2"/>
    <row r="339" s="44" customFormat="true" x14ac:dyDescent="0.2"/>
    <row r="340" s="44" customFormat="true" x14ac:dyDescent="0.2"/>
    <row r="341" s="44" customFormat="true" x14ac:dyDescent="0.2"/>
    <row r="342" s="44" customFormat="true" x14ac:dyDescent="0.2"/>
    <row r="343" s="44" customFormat="true" x14ac:dyDescent="0.2"/>
    <row r="344" s="44" customFormat="true" x14ac:dyDescent="0.2"/>
    <row r="345" s="44" customFormat="true" x14ac:dyDescent="0.2"/>
    <row r="346" s="44" customFormat="true" x14ac:dyDescent="0.2"/>
    <row r="347" s="44" customFormat="true" x14ac:dyDescent="0.2"/>
    <row r="348" s="44" customFormat="true" x14ac:dyDescent="0.2"/>
    <row r="349" s="44" customFormat="true" x14ac:dyDescent="0.2"/>
    <row r="350" s="44" customFormat="true" x14ac:dyDescent="0.2"/>
    <row r="351" s="44" customFormat="true" x14ac:dyDescent="0.2"/>
    <row r="352" s="44" customFormat="true" x14ac:dyDescent="0.2"/>
    <row r="353" s="44" customFormat="true" x14ac:dyDescent="0.2"/>
    <row r="354" s="44" customFormat="true" x14ac:dyDescent="0.2"/>
    <row r="355" s="44" customFormat="true" x14ac:dyDescent="0.2"/>
    <row r="356" s="44" customFormat="true" x14ac:dyDescent="0.2"/>
    <row r="357" s="44" customFormat="true" x14ac:dyDescent="0.2"/>
    <row r="358" s="44" customFormat="true" x14ac:dyDescent="0.2"/>
    <row r="359" s="44" customFormat="true" x14ac:dyDescent="0.2"/>
    <row r="360" s="44" customFormat="true" x14ac:dyDescent="0.2"/>
    <row r="361" s="44" customFormat="true" x14ac:dyDescent="0.2"/>
    <row r="362" s="44" customFormat="true" x14ac:dyDescent="0.2"/>
    <row r="363" s="44" customFormat="true" x14ac:dyDescent="0.2"/>
    <row r="364" s="44" customFormat="true" x14ac:dyDescent="0.2"/>
    <row r="365" s="44" customFormat="true" x14ac:dyDescent="0.2"/>
    <row r="366" s="44" customFormat="true" x14ac:dyDescent="0.2"/>
    <row r="367" s="44" customFormat="true" x14ac:dyDescent="0.2"/>
    <row r="368" s="44" customFormat="true" x14ac:dyDescent="0.2"/>
    <row r="369" s="44" customFormat="true" x14ac:dyDescent="0.2"/>
    <row r="370" s="44" customFormat="true" x14ac:dyDescent="0.2"/>
    <row r="371" s="44" customFormat="true" x14ac:dyDescent="0.2"/>
    <row r="372" s="44" customFormat="true" x14ac:dyDescent="0.2"/>
    <row r="373" s="44" customFormat="true" x14ac:dyDescent="0.2"/>
    <row r="374" s="44" customFormat="true" x14ac:dyDescent="0.2"/>
    <row r="375" s="44" customFormat="true" x14ac:dyDescent="0.2"/>
    <row r="376" s="44" customFormat="true" x14ac:dyDescent="0.2"/>
    <row r="377" s="44" customFormat="true" x14ac:dyDescent="0.2"/>
    <row r="378" s="44" customFormat="true" x14ac:dyDescent="0.2"/>
    <row r="379" s="44" customFormat="true" x14ac:dyDescent="0.2"/>
    <row r="380" s="44" customFormat="true" x14ac:dyDescent="0.2"/>
    <row r="381" s="44" customFormat="true" x14ac:dyDescent="0.2"/>
    <row r="382" s="44" customFormat="true" x14ac:dyDescent="0.2"/>
    <row r="383" s="44" customFormat="true" x14ac:dyDescent="0.2"/>
    <row r="384" s="44" customFormat="true" x14ac:dyDescent="0.2"/>
    <row r="385" s="44" customFormat="true" x14ac:dyDescent="0.2"/>
    <row r="386" s="44" customFormat="true" x14ac:dyDescent="0.2"/>
    <row r="387" s="44" customFormat="true" x14ac:dyDescent="0.2"/>
    <row r="388" s="44" customFormat="true" x14ac:dyDescent="0.2"/>
    <row r="389" s="44" customFormat="true" x14ac:dyDescent="0.2"/>
    <row r="390" s="44" customFormat="true" x14ac:dyDescent="0.2"/>
    <row r="391" s="44" customFormat="true" x14ac:dyDescent="0.2"/>
    <row r="392" s="44" customFormat="true" x14ac:dyDescent="0.2"/>
    <row r="393" s="44" customFormat="true" x14ac:dyDescent="0.2"/>
    <row r="394" s="44" customFormat="true" x14ac:dyDescent="0.2"/>
    <row r="395" s="44" customFormat="true" x14ac:dyDescent="0.2"/>
    <row r="396" s="44" customFormat="true" x14ac:dyDescent="0.2"/>
    <row r="397" s="44" customFormat="true" x14ac:dyDescent="0.2"/>
    <row r="398" s="44" customFormat="true" x14ac:dyDescent="0.2"/>
    <row r="399" s="44" customFormat="true" x14ac:dyDescent="0.2"/>
    <row r="400" s="44" customFormat="true" x14ac:dyDescent="0.2"/>
    <row r="401" s="44" customFormat="true" x14ac:dyDescent="0.2"/>
    <row r="402" s="44" customFormat="true" x14ac:dyDescent="0.2"/>
    <row r="403" s="44" customFormat="true" x14ac:dyDescent="0.2"/>
    <row r="404" s="44" customFormat="true" x14ac:dyDescent="0.2"/>
    <row r="405" s="44" customFormat="true" x14ac:dyDescent="0.2"/>
    <row r="406" s="44" customFormat="true" x14ac:dyDescent="0.2"/>
    <row r="407" s="44" customFormat="true" x14ac:dyDescent="0.2"/>
    <row r="408" s="44" customFormat="true" x14ac:dyDescent="0.2"/>
    <row r="409" s="44" customFormat="true" x14ac:dyDescent="0.2"/>
    <row r="410" s="44" customFormat="true" x14ac:dyDescent="0.2"/>
    <row r="411" s="44" customFormat="true" x14ac:dyDescent="0.2"/>
    <row r="412" s="44" customFormat="true" x14ac:dyDescent="0.2"/>
    <row r="413" s="44" customFormat="true" x14ac:dyDescent="0.2"/>
    <row r="414" s="44" customFormat="true" x14ac:dyDescent="0.2"/>
    <row r="415" s="44" customFormat="true" x14ac:dyDescent="0.2"/>
    <row r="416" s="44" customFormat="true" x14ac:dyDescent="0.2"/>
    <row r="417" s="44" customFormat="true" x14ac:dyDescent="0.2"/>
    <row r="418" s="44" customFormat="true" x14ac:dyDescent="0.2"/>
    <row r="419" s="44" customFormat="true" x14ac:dyDescent="0.2"/>
    <row r="420" s="44" customFormat="true" x14ac:dyDescent="0.2"/>
    <row r="421" s="44" customFormat="true" x14ac:dyDescent="0.2"/>
    <row r="422" s="44" customFormat="true" x14ac:dyDescent="0.2"/>
    <row r="423" s="44" customFormat="true" x14ac:dyDescent="0.2"/>
    <row r="424" s="44" customFormat="true" x14ac:dyDescent="0.2"/>
    <row r="425" s="44" customFormat="true" x14ac:dyDescent="0.2"/>
    <row r="426" s="44" customFormat="true" x14ac:dyDescent="0.2"/>
    <row r="427" s="44" customFormat="true" x14ac:dyDescent="0.2"/>
    <row r="428" s="44" customFormat="true" x14ac:dyDescent="0.2"/>
    <row r="429" s="44" customFormat="true" x14ac:dyDescent="0.2"/>
    <row r="430" s="44" customFormat="true" x14ac:dyDescent="0.2"/>
    <row r="431" s="44" customFormat="true" x14ac:dyDescent="0.2"/>
    <row r="432" s="44" customFormat="true" x14ac:dyDescent="0.2"/>
    <row r="433" s="44" customFormat="true" x14ac:dyDescent="0.2"/>
    <row r="434" s="44" customFormat="true" x14ac:dyDescent="0.2"/>
    <row r="435" s="44" customFormat="true" x14ac:dyDescent="0.2"/>
    <row r="436" s="44" customFormat="true" x14ac:dyDescent="0.2"/>
    <row r="437" s="44" customFormat="true" x14ac:dyDescent="0.2"/>
    <row r="438" s="44" customFormat="true" x14ac:dyDescent="0.2"/>
    <row r="439" s="44" customFormat="true" x14ac:dyDescent="0.2"/>
    <row r="440" s="44" customFormat="true" x14ac:dyDescent="0.2"/>
    <row r="441" s="44" customFormat="true" x14ac:dyDescent="0.2"/>
    <row r="442" s="44" customFormat="true" x14ac:dyDescent="0.2"/>
    <row r="443" s="44" customFormat="true" x14ac:dyDescent="0.2"/>
    <row r="444" s="44" customFormat="true" x14ac:dyDescent="0.2"/>
    <row r="445" s="44" customFormat="true" x14ac:dyDescent="0.2"/>
    <row r="446" s="44" customFormat="true" x14ac:dyDescent="0.2"/>
    <row r="447" s="44" customFormat="true" x14ac:dyDescent="0.2"/>
    <row r="448" s="44" customFormat="true" x14ac:dyDescent="0.2"/>
    <row r="449" s="44" customFormat="true" x14ac:dyDescent="0.2"/>
    <row r="450" s="44" customFormat="true" x14ac:dyDescent="0.2"/>
    <row r="451" s="44" customFormat="true" x14ac:dyDescent="0.2"/>
    <row r="452" s="44" customFormat="true" x14ac:dyDescent="0.2"/>
    <row r="453" s="44" customFormat="true" x14ac:dyDescent="0.2"/>
    <row r="454" s="44" customFormat="true" x14ac:dyDescent="0.2"/>
    <row r="455" s="44" customFormat="true" x14ac:dyDescent="0.2"/>
    <row r="456" s="44" customFormat="true" x14ac:dyDescent="0.2"/>
    <row r="457" s="44" customFormat="true" x14ac:dyDescent="0.2"/>
    <row r="458" s="44" customFormat="true" x14ac:dyDescent="0.2"/>
    <row r="459" s="44" customFormat="true" x14ac:dyDescent="0.2"/>
    <row r="460" s="44" customFormat="true" x14ac:dyDescent="0.2"/>
    <row r="461" s="44" customFormat="true" x14ac:dyDescent="0.2"/>
    <row r="462" s="44" customFormat="true" x14ac:dyDescent="0.2"/>
    <row r="463" s="44" customFormat="true" x14ac:dyDescent="0.2"/>
    <row r="464" s="44" customFormat="true" x14ac:dyDescent="0.2"/>
    <row r="465" s="44" customFormat="true" x14ac:dyDescent="0.2"/>
    <row r="466" s="44" customFormat="true" x14ac:dyDescent="0.2"/>
    <row r="467" s="44" customFormat="true" x14ac:dyDescent="0.2"/>
    <row r="468" s="44" customFormat="true" x14ac:dyDescent="0.2"/>
    <row r="469" s="44" customFormat="true" x14ac:dyDescent="0.2"/>
    <row r="470" s="44" customFormat="true" x14ac:dyDescent="0.2"/>
    <row r="471" s="44" customFormat="true" x14ac:dyDescent="0.2"/>
    <row r="472" s="44" customFormat="true" x14ac:dyDescent="0.2"/>
    <row r="473" s="44" customFormat="true" x14ac:dyDescent="0.2"/>
    <row r="474" s="44" customFormat="true" x14ac:dyDescent="0.2"/>
    <row r="475" s="44" customFormat="true" x14ac:dyDescent="0.2"/>
    <row r="476" s="44" customFormat="true" x14ac:dyDescent="0.2"/>
    <row r="477" s="44" customFormat="true" x14ac:dyDescent="0.2"/>
    <row r="478" s="44" customFormat="true" x14ac:dyDescent="0.2"/>
    <row r="479" s="44" customFormat="true" x14ac:dyDescent="0.2"/>
    <row r="480" s="44" customFormat="true" x14ac:dyDescent="0.2"/>
    <row r="481" s="44" customFormat="true" x14ac:dyDescent="0.2"/>
    <row r="482" s="44" customFormat="true" x14ac:dyDescent="0.2"/>
    <row r="483" s="44" customFormat="true" x14ac:dyDescent="0.2"/>
    <row r="484" s="44" customFormat="true" x14ac:dyDescent="0.2"/>
    <row r="485" s="44" customFormat="true" x14ac:dyDescent="0.2"/>
    <row r="486" s="44" customFormat="true" x14ac:dyDescent="0.2"/>
    <row r="487" s="44" customFormat="true" x14ac:dyDescent="0.2"/>
    <row r="488" s="44" customFormat="true" x14ac:dyDescent="0.2"/>
    <row r="489" s="44" customFormat="true" x14ac:dyDescent="0.2"/>
    <row r="490" s="44" customFormat="true" x14ac:dyDescent="0.2"/>
    <row r="491" s="44" customFormat="true" x14ac:dyDescent="0.2"/>
    <row r="492" s="44" customFormat="true" x14ac:dyDescent="0.2"/>
    <row r="493" s="44" customFormat="true" x14ac:dyDescent="0.2"/>
    <row r="494" s="44" customFormat="true" x14ac:dyDescent="0.2"/>
    <row r="495" s="44" customFormat="true" x14ac:dyDescent="0.2"/>
    <row r="496" s="44" customFormat="true" x14ac:dyDescent="0.2"/>
    <row r="497" s="44" customFormat="true" x14ac:dyDescent="0.2"/>
    <row r="498" s="44" customFormat="true" x14ac:dyDescent="0.2"/>
    <row r="499" s="44" customFormat="true" x14ac:dyDescent="0.2"/>
    <row r="500" s="44" customFormat="true" x14ac:dyDescent="0.2"/>
    <row r="501" s="44" customFormat="true" x14ac:dyDescent="0.2"/>
    <row r="502" s="44" customFormat="true" x14ac:dyDescent="0.2"/>
    <row r="503" s="44" customFormat="true" x14ac:dyDescent="0.2"/>
    <row r="504" s="44" customFormat="true" x14ac:dyDescent="0.2"/>
    <row r="505" s="44" customFormat="true" x14ac:dyDescent="0.2"/>
    <row r="506" s="44" customFormat="true" x14ac:dyDescent="0.2"/>
    <row r="507" s="44" customFormat="true" x14ac:dyDescent="0.2"/>
    <row r="508" s="44" customFormat="true" x14ac:dyDescent="0.2"/>
    <row r="509" s="44" customFormat="true" x14ac:dyDescent="0.2"/>
    <row r="510" s="44" customFormat="true" x14ac:dyDescent="0.2"/>
    <row r="511" s="44" customFormat="true" x14ac:dyDescent="0.2"/>
    <row r="512" s="44" customFormat="true" x14ac:dyDescent="0.2"/>
    <row r="513" s="44" customFormat="true" x14ac:dyDescent="0.2"/>
    <row r="514" s="44" customFormat="true" x14ac:dyDescent="0.2"/>
    <row r="515" s="44" customFormat="true" x14ac:dyDescent="0.2"/>
    <row r="516" s="44" customFormat="true" x14ac:dyDescent="0.2"/>
    <row r="517" s="44" customFormat="true" x14ac:dyDescent="0.2"/>
    <row r="518" s="44" customFormat="true" x14ac:dyDescent="0.2"/>
    <row r="519" s="44" customFormat="true" x14ac:dyDescent="0.2"/>
    <row r="520" s="44" customFormat="true" x14ac:dyDescent="0.2"/>
    <row r="521" s="44" customFormat="true" x14ac:dyDescent="0.2"/>
    <row r="522" s="44" customFormat="true" x14ac:dyDescent="0.2"/>
    <row r="523" s="44" customFormat="true" x14ac:dyDescent="0.2"/>
    <row r="524" s="44" customFormat="true" x14ac:dyDescent="0.2"/>
    <row r="525" s="44" customFormat="true" x14ac:dyDescent="0.2"/>
    <row r="526" s="44" customFormat="true" x14ac:dyDescent="0.2"/>
    <row r="527" s="44" customFormat="true" x14ac:dyDescent="0.2"/>
    <row r="528" s="44" customFormat="true" x14ac:dyDescent="0.2"/>
    <row r="529" s="44" customFormat="true" x14ac:dyDescent="0.2"/>
    <row r="530" s="44" customFormat="true" x14ac:dyDescent="0.2"/>
    <row r="531" s="44" customFormat="true" x14ac:dyDescent="0.2"/>
    <row r="532" s="44" customFormat="true" x14ac:dyDescent="0.2"/>
    <row r="533" s="44" customFormat="true" x14ac:dyDescent="0.2"/>
    <row r="534" s="44" customFormat="true" x14ac:dyDescent="0.2"/>
    <row r="535" s="44" customFormat="true" x14ac:dyDescent="0.2"/>
    <row r="536" s="44" customFormat="true" x14ac:dyDescent="0.2"/>
    <row r="537" s="44" customFormat="true" x14ac:dyDescent="0.2"/>
    <row r="538" s="44" customFormat="true" x14ac:dyDescent="0.2"/>
    <row r="539" s="44" customFormat="true" x14ac:dyDescent="0.2"/>
    <row r="540" s="44" customFormat="true" x14ac:dyDescent="0.2"/>
    <row r="541" s="44" customFormat="true" x14ac:dyDescent="0.2"/>
    <row r="542" s="44" customFormat="true" x14ac:dyDescent="0.2"/>
    <row r="543" s="44" customFormat="true" x14ac:dyDescent="0.2"/>
    <row r="544" s="44" customFormat="true" x14ac:dyDescent="0.2"/>
    <row r="545" s="44" customFormat="true" x14ac:dyDescent="0.2"/>
    <row r="546" s="44" customFormat="true" x14ac:dyDescent="0.2"/>
    <row r="547" s="44" customFormat="true" x14ac:dyDescent="0.2"/>
    <row r="548" s="44" customFormat="true" x14ac:dyDescent="0.2"/>
    <row r="549" s="44" customFormat="true" x14ac:dyDescent="0.2"/>
    <row r="550" s="44" customFormat="true" x14ac:dyDescent="0.2"/>
    <row r="551" s="44" customFormat="true" x14ac:dyDescent="0.2"/>
    <row r="552" s="44" customFormat="true" x14ac:dyDescent="0.2"/>
    <row r="553" s="44" customFormat="true" x14ac:dyDescent="0.2"/>
    <row r="554" s="44" customFormat="true" x14ac:dyDescent="0.2"/>
    <row r="555" s="44" customFormat="true" x14ac:dyDescent="0.2"/>
    <row r="556" s="44" customFormat="true" x14ac:dyDescent="0.2"/>
    <row r="557" s="44" customFormat="true" x14ac:dyDescent="0.2"/>
    <row r="558" s="44" customFormat="true" x14ac:dyDescent="0.2"/>
    <row r="559" s="44" customFormat="true" x14ac:dyDescent="0.2"/>
    <row r="560" s="44" customFormat="true" x14ac:dyDescent="0.2"/>
    <row r="561" s="44" customFormat="true" x14ac:dyDescent="0.2"/>
    <row r="562" s="44" customFormat="true" x14ac:dyDescent="0.2"/>
    <row r="563" s="44" customFormat="true" x14ac:dyDescent="0.2"/>
    <row r="564" s="44" customFormat="true" x14ac:dyDescent="0.2"/>
    <row r="565" s="44" customFormat="true" x14ac:dyDescent="0.2"/>
    <row r="566" s="44" customFormat="true" x14ac:dyDescent="0.2"/>
    <row r="567" s="44" customFormat="true" x14ac:dyDescent="0.2"/>
    <row r="568" s="44" customFormat="true" x14ac:dyDescent="0.2"/>
    <row r="569" s="44" customFormat="true" x14ac:dyDescent="0.2"/>
    <row r="570" s="44" customFormat="true" x14ac:dyDescent="0.2"/>
    <row r="571" s="44" customFormat="true" x14ac:dyDescent="0.2"/>
    <row r="572" s="44" customFormat="true" x14ac:dyDescent="0.2"/>
    <row r="573" s="44" customFormat="true" x14ac:dyDescent="0.2"/>
    <row r="574" s="44" customFormat="true" x14ac:dyDescent="0.2"/>
    <row r="575" s="44" customFormat="true" x14ac:dyDescent="0.2"/>
    <row r="576" s="44" customFormat="true" x14ac:dyDescent="0.2"/>
    <row r="577" s="44" customFormat="true" x14ac:dyDescent="0.2"/>
    <row r="578" s="44" customFormat="true" x14ac:dyDescent="0.2"/>
    <row r="579" s="44" customFormat="true" x14ac:dyDescent="0.2"/>
    <row r="580" s="44" customFormat="true" x14ac:dyDescent="0.2"/>
    <row r="581" s="44" customFormat="true" x14ac:dyDescent="0.2"/>
    <row r="582" s="44" customFormat="true" x14ac:dyDescent="0.2"/>
    <row r="583" s="44" customFormat="true" x14ac:dyDescent="0.2"/>
    <row r="584" s="44" customFormat="true" x14ac:dyDescent="0.2"/>
    <row r="585" s="44" customFormat="true" x14ac:dyDescent="0.2"/>
    <row r="586" s="44" customFormat="true" x14ac:dyDescent="0.2"/>
    <row r="587" s="44" customFormat="true" x14ac:dyDescent="0.2"/>
    <row r="588" s="44" customFormat="true" x14ac:dyDescent="0.2"/>
    <row r="589" s="44" customFormat="true" x14ac:dyDescent="0.2"/>
    <row r="590" s="44" customFormat="true" x14ac:dyDescent="0.2"/>
    <row r="591" s="44" customFormat="true" x14ac:dyDescent="0.2"/>
    <row r="592" s="44" customFormat="true" x14ac:dyDescent="0.2"/>
    <row r="593" s="44" customFormat="true" x14ac:dyDescent="0.2"/>
    <row r="594" s="44" customFormat="true" x14ac:dyDescent="0.2"/>
    <row r="595" s="44" customFormat="true" x14ac:dyDescent="0.2"/>
    <row r="596" s="44" customFormat="true" x14ac:dyDescent="0.2"/>
    <row r="597" s="44" customFormat="true" x14ac:dyDescent="0.2"/>
    <row r="598" s="44" customFormat="true" x14ac:dyDescent="0.2"/>
    <row r="599" s="44" customFormat="true" x14ac:dyDescent="0.2"/>
    <row r="600" s="44" customFormat="true" x14ac:dyDescent="0.2"/>
    <row r="601" s="44" customFormat="true" x14ac:dyDescent="0.2"/>
    <row r="602" s="44" customFormat="true" x14ac:dyDescent="0.2"/>
    <row r="603" s="44" customFormat="true" x14ac:dyDescent="0.2"/>
    <row r="604" s="44" customFormat="true" x14ac:dyDescent="0.2"/>
    <row r="605" s="44" customFormat="true" x14ac:dyDescent="0.2"/>
    <row r="606" s="44" customFormat="true" x14ac:dyDescent="0.2"/>
    <row r="607" s="44" customFormat="true" x14ac:dyDescent="0.2"/>
    <row r="608" s="44" customFormat="true" x14ac:dyDescent="0.2"/>
    <row r="609" s="44" customFormat="true" x14ac:dyDescent="0.2"/>
    <row r="610" s="44" customFormat="true" x14ac:dyDescent="0.2"/>
    <row r="611" s="44" customFormat="true" x14ac:dyDescent="0.2"/>
    <row r="612" s="44" customFormat="true" x14ac:dyDescent="0.2"/>
    <row r="613" s="44" customFormat="true" x14ac:dyDescent="0.2"/>
    <row r="614" s="44" customFormat="true" x14ac:dyDescent="0.2"/>
    <row r="615" s="44" customFormat="true" x14ac:dyDescent="0.2"/>
    <row r="616" s="44" customFormat="true" x14ac:dyDescent="0.2"/>
    <row r="617" s="44" customFormat="true" x14ac:dyDescent="0.2"/>
    <row r="618" s="44" customFormat="true" x14ac:dyDescent="0.2"/>
    <row r="619" s="44" customFormat="true" x14ac:dyDescent="0.2"/>
    <row r="620" s="44" customFormat="true" x14ac:dyDescent="0.2"/>
    <row r="621" s="44" customFormat="true" x14ac:dyDescent="0.2"/>
    <row r="622" s="44" customFormat="true" x14ac:dyDescent="0.2"/>
    <row r="623" s="44" customFormat="true" x14ac:dyDescent="0.2"/>
    <row r="624" s="44" customFormat="true" x14ac:dyDescent="0.2"/>
    <row r="625" s="44" customFormat="true" x14ac:dyDescent="0.2"/>
    <row r="626" s="44" customFormat="true" x14ac:dyDescent="0.2"/>
    <row r="627" s="44" customFormat="true" x14ac:dyDescent="0.2"/>
    <row r="628" s="44" customFormat="true" x14ac:dyDescent="0.2"/>
    <row r="629" s="44" customFormat="true" x14ac:dyDescent="0.2"/>
    <row r="630" s="44" customFormat="true" x14ac:dyDescent="0.2"/>
    <row r="631" s="44" customFormat="true" x14ac:dyDescent="0.2"/>
    <row r="632" s="44" customFormat="true" x14ac:dyDescent="0.2"/>
    <row r="633" s="44" customFormat="true" x14ac:dyDescent="0.2"/>
    <row r="634" s="44" customFormat="true" x14ac:dyDescent="0.2"/>
    <row r="635" s="44"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20" t="s">
        <v>29</v>
      </c>
      <c r="B1" s="321" t="s">
        <v>187</v>
      </c>
      <c r="C1" s="559" t="s">
        <v>179</v>
      </c>
      <c r="D1" s="560"/>
      <c r="E1" s="560"/>
      <c r="F1" s="560"/>
      <c r="G1" s="560"/>
      <c r="H1" s="561"/>
      <c r="I1" s="10"/>
      <c r="J1" s="10"/>
      <c r="K1" s="320" t="s">
        <v>29</v>
      </c>
      <c r="L1" s="417" t="s">
        <v>220</v>
      </c>
      <c r="M1" s="559" t="str">
        <f>C1</f>
        <v>Yemen</v>
      </c>
      <c r="N1" s="560"/>
      <c r="O1" s="560"/>
      <c r="P1" s="560"/>
      <c r="Q1" s="560"/>
      <c r="R1" s="561"/>
      <c r="S1" s="10"/>
      <c r="T1" s="10"/>
      <c r="AZ1" s="422"/>
      <c r="BA1" s="570"/>
      <c r="BB1" s="570"/>
      <c r="BC1" s="570"/>
      <c r="BD1" s="570"/>
      <c r="BE1" s="570"/>
      <c r="BF1" s="570"/>
    </row>
    <row r="2" x14ac:dyDescent="0.25">
      <c r="A2" s="322" t="s">
        <v>186</v>
      </c>
      <c r="B2" s="323"/>
      <c r="C2" s="562"/>
      <c r="D2" s="562"/>
      <c r="E2" s="562"/>
      <c r="F2" s="562"/>
      <c r="G2" s="562"/>
      <c r="H2" s="563"/>
      <c r="I2" s="10"/>
      <c r="J2" s="10"/>
      <c r="K2" s="322" t="s">
        <v>221</v>
      </c>
      <c r="L2" s="323"/>
      <c r="M2" s="562"/>
      <c r="N2" s="562"/>
      <c r="O2" s="562"/>
      <c r="P2" s="562"/>
      <c r="Q2" s="562"/>
      <c r="R2" s="563"/>
      <c r="S2" s="10"/>
      <c r="T2" s="10"/>
      <c r="BA2" s="570"/>
      <c r="BB2" s="570"/>
      <c r="BC2" s="570"/>
      <c r="BD2" s="570"/>
      <c r="BE2" s="570"/>
      <c r="BF2" s="570"/>
    </row>
    <row r="3" x14ac:dyDescent="0.25">
      <c r="A3" s="324" t="s">
        <v>180</v>
      </c>
      <c r="B3" s="325"/>
      <c r="C3" s="564">
        <v>2013</v>
      </c>
      <c r="D3" s="565"/>
      <c r="E3" s="565"/>
      <c r="F3" s="565"/>
      <c r="G3" s="565"/>
      <c r="H3" s="566"/>
      <c r="I3" s="10"/>
      <c r="J3" s="10"/>
      <c r="K3" s="324" t="s">
        <v>191</v>
      </c>
      <c r="L3" s="325"/>
      <c r="M3" s="564">
        <v>2016</v>
      </c>
      <c r="N3" s="565"/>
      <c r="O3" s="565"/>
      <c r="P3" s="565"/>
      <c r="Q3" s="565"/>
      <c r="R3" s="566"/>
      <c r="S3" s="10"/>
      <c r="T3" s="10"/>
      <c r="BA3" s="570"/>
      <c r="BB3" s="570"/>
      <c r="BC3" s="570"/>
      <c r="BD3" s="570"/>
      <c r="BE3" s="570"/>
      <c r="BF3" s="570"/>
    </row>
    <row r="4" s="4" customFormat="true" ht="18" customHeight="true" x14ac:dyDescent="0.25">
      <c r="A4" s="326" t="s">
        <v>212</v>
      </c>
      <c r="B4" s="327" t="s">
        <v>181</v>
      </c>
      <c r="C4" s="328" t="s">
        <v>7</v>
      </c>
      <c r="D4" s="329" t="s">
        <v>1</v>
      </c>
      <c r="E4" s="329" t="s">
        <v>2</v>
      </c>
      <c r="F4" s="329" t="s">
        <v>16</v>
      </c>
      <c r="G4" s="329" t="s">
        <v>17</v>
      </c>
      <c r="H4" s="330" t="s">
        <v>18</v>
      </c>
      <c r="I4" s="24"/>
      <c r="J4" s="24"/>
      <c r="K4" s="326" t="s">
        <v>212</v>
      </c>
      <c r="L4" s="327" t="s">
        <v>57</v>
      </c>
      <c r="M4" s="328" t="s">
        <v>7</v>
      </c>
      <c r="N4" s="329" t="s">
        <v>1</v>
      </c>
      <c r="O4" s="329" t="s">
        <v>2</v>
      </c>
      <c r="P4" s="329" t="s">
        <v>16</v>
      </c>
      <c r="Q4" s="329" t="s">
        <v>17</v>
      </c>
      <c r="R4" s="330" t="s">
        <v>18</v>
      </c>
      <c r="S4" s="24"/>
      <c r="T4" s="24"/>
      <c r="U4" s="315"/>
      <c r="AE4" s="315"/>
      <c r="AO4" s="315"/>
      <c r="AY4" s="315"/>
      <c r="AZ4" s="315"/>
      <c r="BA4" s="422"/>
      <c r="BB4" s="422"/>
      <c r="BC4" s="422"/>
      <c r="BD4" s="422"/>
      <c r="BE4" s="422"/>
      <c r="BF4" s="422"/>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36" t="s">
        <v>24</v>
      </c>
      <c r="C5" s="9">
        <f>IF(COUNTA(C14)=0,"",C14)</f>
        <v>22.549999999999997</v>
      </c>
      <c r="D5" s="9" t="str">
        <f t="shared" ref="D5:H5" si="0">IF(COUNTA(D14)=0,"",D14)</f>
        <v/>
      </c>
      <c r="E5" s="9" t="str">
        <f t="shared" si="0"/>
        <v/>
      </c>
      <c r="F5" s="9" t="str">
        <f t="shared" si="0"/>
        <v/>
      </c>
      <c r="G5" s="9" t="str">
        <f t="shared" si="0"/>
        <v/>
      </c>
      <c r="H5" s="29" t="str">
        <f t="shared" si="0"/>
        <v/>
      </c>
      <c r="I5" s="24"/>
      <c r="J5" s="24"/>
      <c r="K5" s="307"/>
      <c r="L5" s="14" t="s">
        <v>24</v>
      </c>
      <c r="M5" s="9" t="str">
        <f t="shared" ref="M5:R5" si="1">IF(COUNTA(M14)=0,"",M14)</f>
        <v/>
      </c>
      <c r="N5" s="9" t="str">
        <f t="shared" si="1"/>
        <v/>
      </c>
      <c r="O5" s="9" t="str">
        <f t="shared" si="1"/>
        <v/>
      </c>
      <c r="P5" s="9" t="str">
        <f t="shared" si="1"/>
        <v/>
      </c>
      <c r="Q5" s="9" t="str">
        <f t="shared" si="1"/>
        <v/>
      </c>
      <c r="R5" s="29" t="str">
        <f t="shared" si="1"/>
        <v/>
      </c>
      <c r="S5" s="24"/>
      <c r="T5" s="24"/>
      <c r="U5" s="315"/>
      <c r="AE5" s="315"/>
      <c r="AO5" s="315"/>
      <c r="AY5" s="315"/>
      <c r="AZ5" s="315"/>
      <c r="BA5" s="422"/>
      <c r="BB5" s="422"/>
      <c r="BC5" s="422"/>
      <c r="BD5" s="422"/>
      <c r="BE5" s="422"/>
      <c r="BF5" s="422"/>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36" t="s">
        <v>0</v>
      </c>
      <c r="C6" s="9">
        <f>IF((COUNTA(C15:C26)=0)+(COUNTA(C14)=0),"",100-C14-SUMPRODUCT(B15:B26,C15:C26))</f>
        <v>16.225000000000001</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29"/>
      <c r="I6" s="24"/>
      <c r="J6" s="24"/>
      <c r="K6" s="307"/>
      <c r="L6" s="14" t="s">
        <v>0</v>
      </c>
      <c r="M6" s="9"/>
      <c r="N6" s="9" t="str">
        <f>IF(COUNTA(N15:N20)=0,"",N15*(1-L15)+N16*(1-L16)+N17*(1-L17)+N18*(1-L18)+N19*(1-L19)+N20*(1-L20)+N21*(1-L21)+N22*(1-L22))</f>
        <v/>
      </c>
      <c r="O6" s="9" t="str">
        <f>IF(COUNTA(O15:O20)=0,"",O15*(1-L15)+O16*(1-L16)+O17*(1-L17)+O18*(1-L18)+O19*(1-L19)+O20*(1-L20)+O21*(1-L21)+O22*(1-L22))</f>
        <v/>
      </c>
      <c r="P6" s="9"/>
      <c r="Q6" s="9"/>
      <c r="R6" s="29"/>
      <c r="S6" s="24"/>
      <c r="T6" s="24"/>
      <c r="U6" s="315"/>
      <c r="AE6" s="315"/>
      <c r="AO6" s="315"/>
      <c r="AY6" s="315"/>
      <c r="AZ6" s="315"/>
      <c r="BA6" s="422"/>
      <c r="BB6" s="422"/>
      <c r="BC6" s="422"/>
      <c r="BD6" s="422"/>
      <c r="BE6" s="422"/>
      <c r="BF6" s="422"/>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36" t="s">
        <v>19</v>
      </c>
      <c r="C7" s="9">
        <f>IF(COUNTA(C15:C26)=0,"",SUMPRODUCT(C15:C26,B15:B26))</f>
        <v>61.225000000000001</v>
      </c>
      <c r="D7" s="9" t="str">
        <f>IF(COUNTA(D15:D26)=0,"",SUMPRODUCT(D15:D26,B15:B26))</f>
        <v/>
      </c>
      <c r="E7" s="9" t="str">
        <f>IF(COUNTA(E15:E26)=0,"",SUMPRODUCT(E15:E26,B15:B26))</f>
        <v/>
      </c>
      <c r="F7" s="9" t="str">
        <f>IF(COUNTA(F15:F26)=0,"",SUMPRODUCT(F15:F26,B15:B26))</f>
        <v/>
      </c>
      <c r="G7" s="9" t="str">
        <f>IF(COUNTA(G15:G26)=0,"",SUMPRODUCT(G15:G26,B15:B26))</f>
        <v/>
      </c>
      <c r="H7" s="29" t="str">
        <f>IF(COUNTA(H14:H20)=0,"",H15*B15+H16*B16+H17*B17+H18*B18+H19*B19+H20*B20+H21*B21+H22*B22)</f>
        <v/>
      </c>
      <c r="I7" s="24"/>
      <c r="J7" s="24"/>
      <c r="K7" s="307"/>
      <c r="L7" s="14"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29" t="str">
        <f>IF(COUNTA(R14:R20)=0,"",R15*L15+R16*L16+R17*L17+R18*L18+R19*L19+R20*L20+R21*L21+R22*L22)</f>
        <v/>
      </c>
      <c r="S7" s="24"/>
      <c r="T7" s="24"/>
      <c r="U7" s="315"/>
      <c r="AE7" s="315"/>
      <c r="AO7" s="315"/>
      <c r="AY7" s="315"/>
      <c r="AZ7" s="315"/>
      <c r="BA7" s="422"/>
      <c r="BB7" s="422"/>
      <c r="BC7" s="422"/>
      <c r="BD7" s="422"/>
      <c r="BE7" s="422"/>
      <c r="BF7" s="422"/>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192</v>
      </c>
      <c r="B8" s="257" t="s">
        <v>39</v>
      </c>
      <c r="C8" s="8">
        <v>45</v>
      </c>
      <c r="D8" s="8">
        <v>65</v>
      </c>
      <c r="E8" s="8">
        <v>6</v>
      </c>
      <c r="F8" s="8"/>
      <c r="G8" s="8"/>
      <c r="H8" s="29"/>
      <c r="I8" s="24"/>
      <c r="J8" s="24"/>
      <c r="K8" s="307"/>
      <c r="L8" s="81" t="s">
        <v>39</v>
      </c>
      <c r="M8" s="8"/>
      <c r="N8" s="8"/>
      <c r="O8" s="8"/>
      <c r="P8" s="8"/>
      <c r="Q8" s="8"/>
      <c r="R8" s="29"/>
      <c r="S8" s="24"/>
      <c r="T8" s="24"/>
      <c r="U8" s="315"/>
      <c r="AE8" s="315"/>
      <c r="AO8" s="315"/>
      <c r="AY8" s="315"/>
      <c r="AZ8" s="315"/>
      <c r="BA8" s="422"/>
      <c r="BB8" s="422"/>
      <c r="BC8" s="422"/>
      <c r="BD8" s="422"/>
      <c r="BE8" s="422"/>
      <c r="BF8" s="422"/>
      <c r="BI8" s="315"/>
      <c r="BS8" s="315"/>
      <c r="CC8" s="315"/>
      <c r="CM8" s="315"/>
      <c r="CW8" s="315"/>
      <c r="DG8" s="315"/>
      <c r="DQ8" s="315"/>
      <c r="EA8" s="315"/>
      <c r="EK8" s="315"/>
      <c r="EU8" s="315"/>
      <c r="FE8" s="315"/>
      <c r="FO8" s="315"/>
      <c r="FY8" s="315"/>
      <c r="GI8" s="315"/>
      <c r="GS8" s="315"/>
      <c r="HC8" s="315"/>
      <c r="HM8" s="315"/>
      <c r="HW8" s="315"/>
    </row>
    <row r="9" s="4" customFormat="true" ht="15.6" hidden="true" customHeight="true" x14ac:dyDescent="0.25">
      <c r="A9" s="307"/>
      <c r="B9" s="257" t="s">
        <v>119</v>
      </c>
      <c r="C9" s="258"/>
      <c r="D9" s="9"/>
      <c r="E9" s="9"/>
      <c r="F9" s="9"/>
      <c r="G9" s="9"/>
      <c r="H9" s="29"/>
      <c r="I9" s="24"/>
      <c r="J9" s="24"/>
      <c r="K9" s="307"/>
      <c r="L9" s="81" t="s">
        <v>119</v>
      </c>
      <c r="M9" s="9"/>
      <c r="N9" s="9"/>
      <c r="O9" s="9"/>
      <c r="P9" s="9"/>
      <c r="Q9" s="9"/>
      <c r="R9" s="29"/>
      <c r="S9" s="24"/>
      <c r="T9" s="24"/>
      <c r="U9" s="315"/>
      <c r="AE9" s="315"/>
      <c r="AO9" s="315"/>
      <c r="AY9" s="315"/>
      <c r="AZ9" s="315"/>
      <c r="BA9" s="422"/>
      <c r="BB9" s="422"/>
      <c r="BC9" s="422"/>
      <c r="BD9" s="422"/>
      <c r="BE9" s="422"/>
      <c r="BF9" s="422"/>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193</v>
      </c>
      <c r="B10" s="136" t="s">
        <v>213</v>
      </c>
      <c r="C10" s="8">
        <f>(C8/100*C7/(100-C14))*100</f>
        <v>35.572950290510001</v>
      </c>
      <c r="D10" s="7"/>
      <c r="E10" s="7"/>
      <c r="F10" s="7"/>
      <c r="G10" s="7"/>
      <c r="H10" s="26"/>
      <c r="I10" s="24"/>
      <c r="J10" s="24"/>
      <c r="K10" s="307" t="s">
        <v>222</v>
      </c>
      <c r="L10" s="136" t="s">
        <v>213</v>
      </c>
      <c r="M10" s="8"/>
      <c r="N10" s="8"/>
      <c r="O10" s="8"/>
      <c r="P10" s="8"/>
      <c r="Q10" s="8"/>
      <c r="R10" s="26">
        <v>45.98</v>
      </c>
      <c r="S10" s="24"/>
      <c r="T10" s="24"/>
      <c r="U10" s="315"/>
      <c r="AE10" s="315"/>
      <c r="AO10" s="315"/>
      <c r="AY10" s="315"/>
      <c r="AZ10" s="315"/>
      <c r="BA10" s="422"/>
      <c r="BB10" s="422"/>
      <c r="BC10" s="422"/>
      <c r="BD10" s="422"/>
      <c r="BE10" s="422"/>
      <c r="BF10" s="422"/>
      <c r="BI10" s="315"/>
      <c r="BS10" s="315"/>
      <c r="CC10" s="315"/>
      <c r="CM10" s="315"/>
      <c r="CW10" s="315"/>
      <c r="DG10" s="315"/>
      <c r="DQ10" s="315"/>
      <c r="EA10" s="315"/>
      <c r="EK10" s="315"/>
      <c r="EU10" s="315"/>
      <c r="FE10" s="315"/>
      <c r="FO10" s="315"/>
      <c r="FY10" s="315"/>
      <c r="GI10" s="315"/>
      <c r="GS10" s="315"/>
      <c r="HC10" s="315"/>
      <c r="HM10" s="315"/>
      <c r="HW10" s="315"/>
    </row>
    <row r="11" s="4" customFormat="true" hidden="true" x14ac:dyDescent="0.25">
      <c r="A11" s="307"/>
      <c r="B11" s="136" t="s">
        <v>120</v>
      </c>
      <c r="C11" s="259"/>
      <c r="D11" s="7"/>
      <c r="E11" s="7"/>
      <c r="F11" s="7"/>
      <c r="G11" s="7"/>
      <c r="H11" s="26"/>
      <c r="I11" s="24"/>
      <c r="J11" s="24"/>
      <c r="K11" s="307"/>
      <c r="L11" s="136" t="s">
        <v>120</v>
      </c>
      <c r="M11" s="19"/>
      <c r="N11" s="7"/>
      <c r="O11" s="7"/>
      <c r="P11" s="7"/>
      <c r="Q11" s="7"/>
      <c r="R11" s="26"/>
      <c r="S11" s="24"/>
      <c r="T11" s="24"/>
      <c r="U11" s="315"/>
      <c r="AE11" s="315"/>
      <c r="AO11" s="315"/>
      <c r="AY11" s="315"/>
      <c r="AZ11" s="315"/>
      <c r="BI11" s="315"/>
      <c r="BS11" s="315"/>
      <c r="CC11" s="315"/>
      <c r="CM11" s="315"/>
      <c r="CW11" s="315"/>
      <c r="DG11" s="315"/>
      <c r="DQ11" s="315"/>
      <c r="EA11" s="315"/>
      <c r="EK11" s="315"/>
      <c r="EU11" s="315"/>
      <c r="FE11" s="315"/>
      <c r="FO11" s="315"/>
      <c r="FY11" s="315"/>
      <c r="GI11" s="315"/>
      <c r="GS11" s="315"/>
      <c r="HC11" s="315"/>
      <c r="HM11" s="315"/>
      <c r="HW11" s="315"/>
    </row>
    <row r="12" s="4" customFormat="true" hidden="true" x14ac:dyDescent="0.25">
      <c r="A12" s="307"/>
      <c r="B12" s="136" t="s">
        <v>121</v>
      </c>
      <c r="C12" s="259"/>
      <c r="D12" s="7"/>
      <c r="E12" s="7"/>
      <c r="F12" s="7"/>
      <c r="G12" s="7"/>
      <c r="H12" s="26"/>
      <c r="I12" s="24"/>
      <c r="J12" s="24"/>
      <c r="K12" s="307"/>
      <c r="L12" s="136" t="s">
        <v>121</v>
      </c>
      <c r="M12" s="19"/>
      <c r="N12" s="7"/>
      <c r="O12" s="7"/>
      <c r="P12" s="7"/>
      <c r="Q12" s="7"/>
      <c r="R12" s="26"/>
      <c r="S12" s="24"/>
      <c r="T12" s="24"/>
      <c r="U12" s="315"/>
      <c r="AE12" s="315"/>
      <c r="AO12" s="315"/>
      <c r="AY12" s="315"/>
      <c r="AZ12" s="315"/>
      <c r="BI12" s="315"/>
      <c r="BS12" s="315"/>
      <c r="CC12" s="315"/>
      <c r="CM12" s="315"/>
      <c r="CW12" s="315"/>
      <c r="DG12" s="315"/>
      <c r="DQ12" s="315"/>
      <c r="EA12" s="315"/>
      <c r="EK12" s="315"/>
      <c r="EU12" s="315"/>
      <c r="FE12" s="315"/>
      <c r="FO12" s="315"/>
      <c r="FY12" s="315"/>
      <c r="GI12" s="315"/>
      <c r="GS12" s="315"/>
      <c r="HC12" s="315"/>
      <c r="HM12" s="315"/>
      <c r="HW12" s="315"/>
    </row>
    <row r="13" s="1" customFormat="true" ht="18" customHeight="true" x14ac:dyDescent="0.2">
      <c r="A13" s="331" t="s">
        <v>58</v>
      </c>
      <c r="B13" s="332" t="s">
        <v>27</v>
      </c>
      <c r="C13" s="333"/>
      <c r="D13" s="334"/>
      <c r="E13" s="334"/>
      <c r="F13" s="334"/>
      <c r="G13" s="334"/>
      <c r="H13" s="335"/>
      <c r="I13" s="24"/>
      <c r="J13" s="24"/>
      <c r="K13" s="331" t="s">
        <v>58</v>
      </c>
      <c r="L13" s="332" t="s">
        <v>27</v>
      </c>
      <c r="M13" s="334"/>
      <c r="N13" s="334"/>
      <c r="O13" s="334"/>
      <c r="P13" s="334"/>
      <c r="Q13" s="334"/>
      <c r="R13" s="335"/>
      <c r="S13" s="24"/>
      <c r="T13" s="24"/>
      <c r="U13" s="316"/>
      <c r="AE13" s="316"/>
      <c r="AO13" s="316"/>
      <c r="AY13" s="316"/>
      <c r="AZ13" s="316"/>
      <c r="BI13" s="316"/>
      <c r="BS13" s="316"/>
      <c r="CC13" s="316"/>
      <c r="CM13" s="316"/>
      <c r="CW13" s="316"/>
      <c r="DG13" s="316"/>
      <c r="DQ13" s="316"/>
      <c r="EA13" s="316"/>
      <c r="EK13" s="316"/>
      <c r="EU13" s="316"/>
      <c r="FE13" s="316"/>
      <c r="FO13" s="316"/>
      <c r="FY13" s="316"/>
      <c r="GI13" s="316"/>
      <c r="GS13" s="316"/>
      <c r="HC13" s="316"/>
      <c r="HM13" s="316"/>
      <c r="HW13" s="316"/>
    </row>
    <row r="14" s="13" customFormat="true" ht="14.25" customHeight="true" x14ac:dyDescent="0.2">
      <c r="A14" s="308" t="s">
        <v>56</v>
      </c>
      <c r="B14" s="5">
        <v>0</v>
      </c>
      <c r="C14" s="80">
        <f>0.41*55</f>
        <v>22.549999999999997</v>
      </c>
      <c r="D14" s="80"/>
      <c r="E14" s="80"/>
      <c r="F14" s="80"/>
      <c r="G14" s="80"/>
      <c r="H14" s="137"/>
      <c r="I14" s="10"/>
      <c r="J14" s="10"/>
      <c r="K14" s="308" t="s">
        <v>56</v>
      </c>
      <c r="L14" s="5">
        <v>0</v>
      </c>
      <c r="M14" s="80"/>
      <c r="N14" s="80"/>
      <c r="O14" s="80"/>
      <c r="P14" s="80"/>
      <c r="Q14" s="80"/>
      <c r="R14" s="137"/>
      <c r="S14" s="10"/>
      <c r="T14" s="10"/>
      <c r="U14" s="317"/>
      <c r="AE14" s="317"/>
      <c r="AO14" s="317"/>
      <c r="AY14" s="317"/>
      <c r="AZ14" s="423"/>
      <c r="BA14" s="423"/>
      <c r="BB14" s="423"/>
      <c r="BC14" s="423"/>
      <c r="BD14" s="423"/>
      <c r="BE14" s="423"/>
      <c r="BF14" s="423"/>
      <c r="BI14" s="317"/>
      <c r="BS14" s="317"/>
      <c r="CC14" s="317"/>
      <c r="CM14" s="317"/>
      <c r="CW14" s="317"/>
      <c r="DG14" s="317"/>
      <c r="DQ14" s="317"/>
      <c r="EA14" s="317"/>
      <c r="EK14" s="317"/>
      <c r="EU14" s="317"/>
      <c r="FE14" s="317"/>
      <c r="FO14" s="317"/>
      <c r="FY14" s="317"/>
      <c r="GI14" s="317"/>
      <c r="GS14" s="317"/>
      <c r="HC14" s="317"/>
      <c r="HM14" s="317"/>
      <c r="HW14" s="317"/>
    </row>
    <row r="15" x14ac:dyDescent="0.25">
      <c r="A15" s="309" t="s">
        <v>118</v>
      </c>
      <c r="B15" s="22">
        <v>0</v>
      </c>
      <c r="C15" s="80"/>
      <c r="D15" s="80"/>
      <c r="E15" s="80"/>
      <c r="F15" s="80"/>
      <c r="G15" s="80"/>
      <c r="H15" s="137"/>
      <c r="I15" s="10"/>
      <c r="J15" s="10"/>
      <c r="K15" s="309" t="s">
        <v>118</v>
      </c>
      <c r="L15" s="22">
        <v>0</v>
      </c>
      <c r="M15" s="80"/>
      <c r="N15" s="80"/>
      <c r="O15" s="80"/>
      <c r="P15" s="80"/>
      <c r="Q15" s="80"/>
      <c r="R15" s="137"/>
      <c r="S15" s="10"/>
      <c r="T15" s="10"/>
      <c r="AZ15" s="424"/>
      <c r="BA15" s="424"/>
      <c r="BB15" s="424"/>
      <c r="BC15" s="424"/>
      <c r="BD15" s="424"/>
      <c r="BE15" s="424"/>
      <c r="BF15" s="424"/>
    </row>
    <row r="16" s="2" customFormat="true" x14ac:dyDescent="0.25">
      <c r="A16" s="309" t="s">
        <v>190</v>
      </c>
      <c r="B16" s="6">
        <v>1</v>
      </c>
      <c r="C16" s="80">
        <v>21</v>
      </c>
      <c r="D16" s="7"/>
      <c r="E16" s="7"/>
      <c r="F16" s="7"/>
      <c r="G16" s="80"/>
      <c r="H16" s="137"/>
      <c r="I16" s="10"/>
      <c r="J16" s="10"/>
      <c r="K16" s="309"/>
      <c r="L16" s="6"/>
      <c r="M16" s="80"/>
      <c r="N16" s="7"/>
      <c r="O16" s="7"/>
      <c r="P16" s="7"/>
      <c r="Q16" s="80"/>
      <c r="R16" s="137"/>
      <c r="S16" s="10"/>
      <c r="T16" s="10"/>
      <c r="U16" s="318"/>
      <c r="AE16" s="318"/>
      <c r="AO16" s="318"/>
      <c r="AY16" s="318"/>
      <c r="AZ16" s="425"/>
      <c r="BA16" s="425"/>
      <c r="BB16" s="425"/>
      <c r="BC16" s="425"/>
      <c r="BD16" s="425"/>
      <c r="BE16" s="425"/>
      <c r="BF16" s="425"/>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t="s">
        <v>189</v>
      </c>
      <c r="B17" s="12">
        <v>1</v>
      </c>
      <c r="C17" s="80">
        <v>24</v>
      </c>
      <c r="D17" s="7"/>
      <c r="E17" s="7"/>
      <c r="F17" s="7"/>
      <c r="G17" s="80"/>
      <c r="H17" s="137"/>
      <c r="I17" s="10"/>
      <c r="J17" s="10"/>
      <c r="K17" s="309"/>
      <c r="L17" s="12"/>
      <c r="M17" s="80"/>
      <c r="N17" s="7"/>
      <c r="O17" s="7"/>
      <c r="P17" s="7"/>
      <c r="Q17" s="80"/>
      <c r="R17" s="137"/>
      <c r="S17" s="10"/>
      <c r="T17" s="10"/>
      <c r="U17" s="318"/>
      <c r="AE17" s="318"/>
      <c r="AO17" s="318"/>
      <c r="AY17" s="318"/>
      <c r="AZ17" s="425"/>
      <c r="BA17" s="425"/>
      <c r="BB17" s="425"/>
      <c r="BC17" s="425"/>
      <c r="BD17" s="425"/>
      <c r="BE17" s="425"/>
      <c r="BF17" s="425"/>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t="s">
        <v>191</v>
      </c>
      <c r="B18" s="12">
        <v>0.5</v>
      </c>
      <c r="C18" s="80">
        <f>100-C14-C16-C17</f>
        <v>32.450000000000003</v>
      </c>
      <c r="D18" s="7"/>
      <c r="E18" s="7"/>
      <c r="F18" s="7"/>
      <c r="G18" s="80"/>
      <c r="H18" s="26"/>
      <c r="I18" s="10"/>
      <c r="J18" s="10"/>
      <c r="K18" s="309"/>
      <c r="L18" s="12"/>
      <c r="M18" s="80"/>
      <c r="N18" s="7"/>
      <c r="O18" s="7"/>
      <c r="P18" s="7"/>
      <c r="Q18" s="7"/>
      <c r="R18" s="26"/>
      <c r="S18" s="10"/>
      <c r="T18" s="10"/>
      <c r="U18" s="318"/>
      <c r="AE18" s="318"/>
      <c r="AO18" s="318"/>
      <c r="AY18" s="318"/>
      <c r="AZ18" s="425"/>
      <c r="BA18" s="425"/>
      <c r="BB18" s="425"/>
      <c r="BC18" s="425"/>
      <c r="BD18" s="425"/>
      <c r="BE18" s="425"/>
      <c r="BF18" s="425"/>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12"/>
      <c r="C19" s="80"/>
      <c r="D19" s="138"/>
      <c r="E19" s="138"/>
      <c r="F19" s="7"/>
      <c r="G19" s="80"/>
      <c r="H19" s="26"/>
      <c r="I19" s="10"/>
      <c r="J19" s="10"/>
      <c r="K19" s="309"/>
      <c r="L19" s="12"/>
      <c r="M19" s="80"/>
      <c r="N19" s="138"/>
      <c r="O19" s="138"/>
      <c r="P19" s="7"/>
      <c r="Q19" s="7"/>
      <c r="R19" s="26"/>
      <c r="S19" s="10"/>
      <c r="T19" s="10"/>
      <c r="U19" s="318"/>
      <c r="AE19" s="318"/>
      <c r="AO19" s="318"/>
      <c r="AY19" s="318"/>
      <c r="AZ19" s="425"/>
      <c r="BA19" s="425"/>
      <c r="BB19" s="425"/>
      <c r="BC19" s="425"/>
      <c r="BD19" s="425"/>
      <c r="BE19" s="425"/>
      <c r="BF19" s="425"/>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6"/>
      <c r="C20" s="260"/>
      <c r="D20" s="138"/>
      <c r="E20" s="138"/>
      <c r="F20" s="138"/>
      <c r="G20" s="80"/>
      <c r="H20" s="139"/>
      <c r="I20" s="10"/>
      <c r="J20" s="10"/>
      <c r="K20" s="309"/>
      <c r="L20" s="6"/>
      <c r="M20" s="80"/>
      <c r="N20" s="138"/>
      <c r="O20" s="138"/>
      <c r="P20" s="138"/>
      <c r="Q20" s="138"/>
      <c r="R20" s="139"/>
      <c r="S20" s="10"/>
      <c r="T20" s="10"/>
      <c r="U20" s="318"/>
      <c r="AE20" s="318"/>
      <c r="AO20" s="318"/>
      <c r="AY20" s="318"/>
      <c r="AZ20" s="425"/>
      <c r="BA20" s="425"/>
      <c r="BB20" s="425"/>
      <c r="BC20" s="425"/>
      <c r="BD20" s="425"/>
      <c r="BE20" s="425"/>
      <c r="BF20" s="425"/>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6"/>
      <c r="C21" s="261"/>
      <c r="D21" s="138"/>
      <c r="E21" s="138"/>
      <c r="F21" s="138"/>
      <c r="G21" s="138"/>
      <c r="H21" s="140"/>
      <c r="I21" s="10"/>
      <c r="J21" s="10"/>
      <c r="K21" s="309"/>
      <c r="L21" s="6"/>
      <c r="M21" s="138"/>
      <c r="N21" s="138"/>
      <c r="O21" s="138"/>
      <c r="P21" s="138"/>
      <c r="Q21" s="138"/>
      <c r="R21" s="140"/>
      <c r="S21" s="10"/>
      <c r="T21" s="10"/>
      <c r="U21" s="318"/>
      <c r="AE21" s="318"/>
      <c r="AO21" s="318"/>
      <c r="AY21" s="318"/>
      <c r="AZ21" s="425"/>
      <c r="BA21" s="425"/>
      <c r="BB21" s="425"/>
      <c r="BC21" s="425"/>
      <c r="BD21" s="425"/>
      <c r="BE21" s="425"/>
      <c r="BF21" s="425"/>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12"/>
      <c r="C22" s="262"/>
      <c r="D22" s="7"/>
      <c r="E22" s="7"/>
      <c r="F22" s="7"/>
      <c r="G22" s="7"/>
      <c r="H22" s="140"/>
      <c r="I22" s="10"/>
      <c r="J22" s="10"/>
      <c r="K22" s="309"/>
      <c r="L22" s="12"/>
      <c r="M22" s="7"/>
      <c r="N22" s="7"/>
      <c r="O22" s="7"/>
      <c r="P22" s="7"/>
      <c r="Q22" s="7"/>
      <c r="R22" s="140"/>
      <c r="S22" s="10"/>
      <c r="T22" s="10"/>
      <c r="U22" s="318"/>
      <c r="AE22" s="318"/>
      <c r="AO22" s="318"/>
      <c r="AY22" s="318"/>
      <c r="AZ22" s="425"/>
      <c r="BA22" s="425"/>
      <c r="BB22" s="425"/>
      <c r="BC22" s="425"/>
      <c r="BD22" s="425"/>
      <c r="BE22" s="425"/>
      <c r="BF22" s="425"/>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2"/>
      <c r="C23" s="262"/>
      <c r="D23" s="7"/>
      <c r="E23" s="7"/>
      <c r="F23" s="7"/>
      <c r="G23" s="7"/>
      <c r="H23" s="26"/>
      <c r="I23" s="10"/>
      <c r="J23" s="10"/>
      <c r="K23" s="309"/>
      <c r="L23" s="12"/>
      <c r="M23" s="7"/>
      <c r="N23" s="7"/>
      <c r="O23" s="7"/>
      <c r="P23" s="7"/>
      <c r="Q23" s="7"/>
      <c r="R23" s="26"/>
      <c r="S23" s="10"/>
      <c r="T23" s="10"/>
      <c r="U23" s="318"/>
      <c r="AE23" s="318"/>
      <c r="AO23" s="318"/>
      <c r="AY23" s="318"/>
      <c r="AZ23" s="425"/>
      <c r="BA23" s="425"/>
      <c r="BB23" s="425"/>
      <c r="BC23" s="425"/>
      <c r="BD23" s="425"/>
      <c r="BE23" s="425"/>
      <c r="BF23" s="425"/>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2"/>
      <c r="C24" s="7"/>
      <c r="D24" s="7"/>
      <c r="E24" s="7"/>
      <c r="F24" s="7"/>
      <c r="G24" s="7"/>
      <c r="H24" s="26"/>
      <c r="I24" s="10"/>
      <c r="J24" s="10"/>
      <c r="K24" s="309"/>
      <c r="L24" s="12"/>
      <c r="M24" s="7"/>
      <c r="N24" s="7"/>
      <c r="O24" s="7"/>
      <c r="P24" s="7"/>
      <c r="Q24" s="7"/>
      <c r="R24" s="26"/>
      <c r="S24" s="10"/>
      <c r="T24" s="10"/>
      <c r="U24" s="318"/>
      <c r="AE24" s="318"/>
      <c r="AO24" s="318"/>
      <c r="AY24" s="318"/>
      <c r="AZ24" s="425"/>
      <c r="BA24" s="425"/>
      <c r="BB24" s="425"/>
      <c r="BC24" s="425"/>
      <c r="BD24" s="425"/>
      <c r="BE24" s="425"/>
      <c r="BF24" s="425"/>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2"/>
      <c r="C25" s="7"/>
      <c r="D25" s="7"/>
      <c r="E25" s="7"/>
      <c r="F25" s="7"/>
      <c r="G25" s="7"/>
      <c r="H25" s="26"/>
      <c r="I25" s="10"/>
      <c r="J25" s="10"/>
      <c r="K25" s="309"/>
      <c r="L25" s="12"/>
      <c r="M25" s="7"/>
      <c r="N25" s="7"/>
      <c r="O25" s="7"/>
      <c r="P25" s="7"/>
      <c r="Q25" s="7"/>
      <c r="R25" s="26"/>
      <c r="S25" s="10"/>
      <c r="T25" s="10"/>
      <c r="U25" s="318"/>
      <c r="AE25" s="318"/>
      <c r="AO25" s="318"/>
      <c r="AY25" s="318"/>
      <c r="AZ25" s="425"/>
      <c r="BA25" s="425"/>
      <c r="BB25" s="425"/>
      <c r="BC25" s="425"/>
      <c r="BD25" s="425"/>
      <c r="BE25" s="425"/>
      <c r="BF25" s="425"/>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2"/>
      <c r="C26" s="7"/>
      <c r="D26" s="7"/>
      <c r="E26" s="7"/>
      <c r="F26" s="7"/>
      <c r="G26" s="7"/>
      <c r="H26" s="26"/>
      <c r="I26" s="10"/>
      <c r="J26" s="10"/>
      <c r="K26" s="309"/>
      <c r="L26" s="12"/>
      <c r="M26" s="7"/>
      <c r="N26" s="7"/>
      <c r="O26" s="7"/>
      <c r="P26" s="7"/>
      <c r="Q26" s="7"/>
      <c r="R26" s="26"/>
      <c r="S26" s="10"/>
      <c r="T26" s="10"/>
      <c r="U26" s="318"/>
      <c r="AE26" s="318"/>
      <c r="AO26" s="318"/>
      <c r="AY26" s="318"/>
      <c r="AZ26" s="425"/>
      <c r="BA26" s="425"/>
      <c r="BB26" s="425"/>
      <c r="BC26" s="425"/>
      <c r="BD26" s="425"/>
      <c r="BE26" s="425"/>
      <c r="BF26" s="425"/>
      <c r="BI26" s="318"/>
      <c r="BS26" s="318"/>
      <c r="CC26" s="318"/>
      <c r="CM26" s="318"/>
      <c r="CW26" s="318"/>
      <c r="DG26" s="318"/>
      <c r="DQ26" s="318"/>
      <c r="EA26" s="318"/>
      <c r="EK26" s="318"/>
      <c r="EU26" s="318"/>
      <c r="FE26" s="318"/>
      <c r="FO26" s="318"/>
      <c r="FY26" s="318"/>
      <c r="GI26" s="318"/>
      <c r="GS26" s="318"/>
      <c r="HC26" s="318"/>
      <c r="HM26" s="318"/>
      <c r="HW26" s="318"/>
    </row>
    <row r="27" s="2" customFormat="true" ht="83.25" customHeight="true" x14ac:dyDescent="0.25">
      <c r="A27" s="310" t="s">
        <v>12</v>
      </c>
      <c r="B27" s="567" t="s">
        <v>194</v>
      </c>
      <c r="C27" s="567"/>
      <c r="D27" s="567"/>
      <c r="E27" s="567"/>
      <c r="F27" s="567"/>
      <c r="G27" s="567"/>
      <c r="H27" s="568"/>
      <c r="I27" s="10"/>
      <c r="J27" s="10"/>
      <c r="K27" s="310" t="s">
        <v>12</v>
      </c>
      <c r="L27" s="567" t="s">
        <v>223</v>
      </c>
      <c r="M27" s="567"/>
      <c r="N27" s="567"/>
      <c r="O27" s="567"/>
      <c r="P27" s="567"/>
      <c r="Q27" s="567"/>
      <c r="R27" s="568"/>
      <c r="S27" s="10"/>
      <c r="T27" s="10"/>
      <c r="U27" s="318"/>
      <c r="AE27" s="318"/>
      <c r="AO27" s="318"/>
      <c r="AY27" s="318"/>
      <c r="AZ27" s="569"/>
      <c r="BA27" s="569"/>
      <c r="BB27" s="569"/>
      <c r="BC27" s="569"/>
      <c r="BD27" s="569"/>
      <c r="BE27" s="569"/>
      <c r="BF27" s="569"/>
      <c r="BI27" s="318"/>
      <c r="BS27" s="318"/>
      <c r="CC27" s="318"/>
      <c r="CM27" s="318"/>
      <c r="CW27" s="318"/>
      <c r="DG27" s="318"/>
      <c r="DQ27" s="318"/>
      <c r="EA27" s="318"/>
      <c r="EK27" s="318"/>
      <c r="EU27" s="318"/>
      <c r="FE27" s="318"/>
      <c r="FO27" s="318"/>
      <c r="FY27" s="318"/>
      <c r="GI27" s="318"/>
      <c r="GS27" s="318"/>
      <c r="HC27" s="318"/>
      <c r="HM27" s="318"/>
      <c r="HW27" s="318"/>
    </row>
    <row r="28" s="2" customFormat="true" ht="15.75" customHeight="true" x14ac:dyDescent="0.25">
      <c r="A28" s="310"/>
      <c r="B28" s="135" t="s">
        <v>139</v>
      </c>
      <c r="C28" s="88" t="s">
        <v>183</v>
      </c>
      <c r="D28" s="88"/>
      <c r="E28" s="88"/>
      <c r="F28" s="88"/>
      <c r="G28" s="88"/>
      <c r="H28" s="254"/>
      <c r="I28" s="10"/>
      <c r="J28" s="10"/>
      <c r="K28" s="310"/>
      <c r="L28" s="135" t="s">
        <v>139</v>
      </c>
      <c r="M28" s="429"/>
      <c r="N28" s="429"/>
      <c r="O28" s="429"/>
      <c r="P28" s="429"/>
      <c r="Q28" s="429"/>
      <c r="R28" s="419"/>
      <c r="S28" s="10"/>
      <c r="T28" s="10"/>
      <c r="U28" s="318"/>
      <c r="AE28" s="318"/>
      <c r="AO28" s="318"/>
      <c r="AY28" s="318"/>
      <c r="AZ28" s="318"/>
      <c r="BA28" s="425"/>
      <c r="BB28" s="425"/>
      <c r="BC28" s="425"/>
      <c r="BD28" s="425"/>
      <c r="BE28" s="425"/>
      <c r="BF28" s="425"/>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5" t="s">
        <v>115</v>
      </c>
      <c r="C29" s="88" t="s">
        <v>183</v>
      </c>
      <c r="D29" s="88"/>
      <c r="E29" s="88"/>
      <c r="F29" s="88"/>
      <c r="G29" s="88"/>
      <c r="H29" s="254"/>
      <c r="I29" s="10"/>
      <c r="J29" s="10"/>
      <c r="K29" s="310"/>
      <c r="L29" s="135" t="s">
        <v>115</v>
      </c>
      <c r="M29" s="430"/>
      <c r="N29" s="88"/>
      <c r="O29" s="88"/>
      <c r="P29" s="88"/>
      <c r="Q29" s="88"/>
      <c r="R29" s="254"/>
      <c r="S29" s="10"/>
      <c r="T29" s="10"/>
      <c r="U29" s="318"/>
      <c r="AE29" s="318"/>
      <c r="AO29" s="318"/>
      <c r="AY29" s="318"/>
      <c r="AZ29" s="318"/>
      <c r="BA29" s="425"/>
      <c r="BB29" s="425"/>
      <c r="BC29" s="425"/>
      <c r="BD29" s="425"/>
      <c r="BE29" s="425"/>
      <c r="BF29" s="425"/>
      <c r="BI29" s="318"/>
      <c r="BS29" s="318"/>
      <c r="CC29" s="318"/>
      <c r="CM29" s="318"/>
      <c r="CW29" s="318"/>
      <c r="DG29" s="318"/>
      <c r="DQ29" s="318"/>
      <c r="EA29" s="318"/>
      <c r="EK29" s="318"/>
      <c r="EU29" s="318"/>
      <c r="FE29" s="318"/>
      <c r="FO29" s="318"/>
      <c r="FY29" s="318"/>
      <c r="GI29" s="318"/>
      <c r="GS29" s="318"/>
      <c r="HC29" s="318"/>
      <c r="HM29" s="318"/>
      <c r="HW29" s="318"/>
    </row>
    <row r="30" ht="15.75" customHeight="true" x14ac:dyDescent="0.25">
      <c r="A30" s="310"/>
      <c r="B30" s="135" t="s">
        <v>182</v>
      </c>
      <c r="C30" s="88" t="s">
        <v>183</v>
      </c>
      <c r="D30" s="88"/>
      <c r="E30" s="88"/>
      <c r="F30" s="88"/>
      <c r="G30" s="88"/>
      <c r="H30" s="254"/>
      <c r="I30" s="10"/>
      <c r="J30" s="10"/>
      <c r="K30" s="310"/>
      <c r="L30" s="135" t="s">
        <v>116</v>
      </c>
      <c r="M30" s="88"/>
      <c r="N30" s="88"/>
      <c r="O30" s="88"/>
      <c r="P30" s="88"/>
      <c r="Q30" s="88"/>
      <c r="R30" s="254" t="s">
        <v>183</v>
      </c>
      <c r="S30" s="10"/>
      <c r="T30" s="10"/>
      <c r="BA30" s="424"/>
      <c r="BB30" s="424"/>
      <c r="BC30" s="424"/>
      <c r="BD30" s="424"/>
      <c r="BE30" s="424"/>
      <c r="BF30" s="424"/>
    </row>
    <row r="31" ht="15.75" customHeight="true" x14ac:dyDescent="0.25">
      <c r="A31" s="311"/>
      <c r="B31" s="11" t="s">
        <v>23</v>
      </c>
      <c r="C31" s="141">
        <v>12190</v>
      </c>
      <c r="D31" s="141"/>
      <c r="E31" s="141"/>
      <c r="F31" s="142"/>
      <c r="G31" s="143"/>
      <c r="H31" s="144"/>
      <c r="I31" s="10"/>
      <c r="J31" s="10"/>
      <c r="K31" s="311"/>
      <c r="L31" s="11" t="s">
        <v>23</v>
      </c>
      <c r="M31" s="141"/>
      <c r="N31" s="141"/>
      <c r="O31" s="141"/>
      <c r="P31" s="142"/>
      <c r="Q31" s="143"/>
      <c r="R31" s="144"/>
      <c r="S31" s="10"/>
      <c r="T31" s="10"/>
      <c r="BA31" s="424"/>
      <c r="BB31" s="424"/>
      <c r="BC31" s="424"/>
      <c r="BD31" s="424"/>
      <c r="BE31" s="424"/>
      <c r="BF31" s="424"/>
    </row>
    <row r="32" s="3" customFormat="true" ht="16.5" thickBot="true" x14ac:dyDescent="0.3">
      <c r="A32" s="312"/>
      <c r="B32" s="145" t="s">
        <v>20</v>
      </c>
      <c r="C32" s="146">
        <v>1670</v>
      </c>
      <c r="D32" s="146">
        <v>458</v>
      </c>
      <c r="E32" s="146">
        <v>1212</v>
      </c>
      <c r="F32" s="146"/>
      <c r="G32" s="146"/>
      <c r="H32" s="147"/>
      <c r="I32" s="10"/>
      <c r="J32" s="10"/>
      <c r="K32" s="312"/>
      <c r="L32" s="145" t="s">
        <v>20</v>
      </c>
      <c r="M32" s="146"/>
      <c r="N32" s="146"/>
      <c r="O32" s="146"/>
      <c r="P32" s="146"/>
      <c r="Q32" s="146"/>
      <c r="R32" s="147"/>
      <c r="S32" s="10"/>
      <c r="T32" s="10"/>
      <c r="U32" s="313"/>
      <c r="AE32" s="313"/>
      <c r="AO32" s="313"/>
      <c r="AY32" s="313"/>
      <c r="AZ32" s="313"/>
      <c r="BA32" s="426"/>
      <c r="BB32" s="426"/>
      <c r="BC32" s="426"/>
      <c r="BD32" s="426"/>
      <c r="BE32" s="426"/>
      <c r="BF32" s="426"/>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sheetData>
  <mergeCells count="9">
    <mergeCell ref="C1:H2"/>
    <mergeCell ref="C3:H3"/>
    <mergeCell ref="B27:H27"/>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36" t="s">
        <v>22</v>
      </c>
      <c r="B1" s="337" t="str">
        <f>'Water Data'!B1</f>
        <v>SUR13</v>
      </c>
      <c r="C1" s="571" t="str">
        <f>'Water Data'!C1:H2</f>
        <v>Yemen</v>
      </c>
      <c r="D1" s="572"/>
      <c r="E1" s="572"/>
      <c r="F1" s="572"/>
      <c r="G1" s="572"/>
      <c r="H1" s="573"/>
      <c r="I1" s="23"/>
      <c r="J1" s="15"/>
      <c r="K1" s="336" t="s">
        <v>22</v>
      </c>
      <c r="L1" s="420" t="str">
        <f>'Water Data'!L1</f>
        <v>UIS16</v>
      </c>
      <c r="M1" s="571" t="str">
        <f>'Water Data'!M1:R2</f>
        <v>Yemen</v>
      </c>
      <c r="N1" s="572"/>
      <c r="O1" s="572"/>
      <c r="P1" s="572"/>
      <c r="Q1" s="572"/>
      <c r="R1" s="573"/>
      <c r="S1" s="23"/>
      <c r="T1" s="15"/>
    </row>
    <row r="2" x14ac:dyDescent="0.25">
      <c r="A2" s="338" t="str">
        <f>'Water Data'!A2</f>
        <v>WinS Survey 2013</v>
      </c>
      <c r="B2" s="339"/>
      <c r="C2" s="574"/>
      <c r="D2" s="574"/>
      <c r="E2" s="574"/>
      <c r="F2" s="574"/>
      <c r="G2" s="574"/>
      <c r="H2" s="575"/>
      <c r="I2" s="10"/>
      <c r="J2" s="16"/>
      <c r="K2" s="338" t="str">
        <f>'Water Data'!K2</f>
        <v>UNESCO UIS (http://data.uis.unesco.org/)</v>
      </c>
      <c r="L2" s="339"/>
      <c r="M2" s="574"/>
      <c r="N2" s="574"/>
      <c r="O2" s="574"/>
      <c r="P2" s="574"/>
      <c r="Q2" s="574"/>
      <c r="R2" s="575"/>
      <c r="S2" s="10"/>
      <c r="T2" s="16"/>
    </row>
    <row r="3" x14ac:dyDescent="0.25">
      <c r="A3" s="340" t="str">
        <f>'Water Data'!A3</f>
        <v>Survey</v>
      </c>
      <c r="B3" s="341"/>
      <c r="C3" s="576">
        <f>'Water Data'!C3:H3</f>
        <v>2013</v>
      </c>
      <c r="D3" s="577"/>
      <c r="E3" s="577"/>
      <c r="F3" s="577"/>
      <c r="G3" s="577"/>
      <c r="H3" s="578"/>
      <c r="I3" s="10"/>
      <c r="J3" s="16"/>
      <c r="K3" s="340" t="str">
        <f>'Water Data'!K3</f>
        <v>Other</v>
      </c>
      <c r="L3" s="341"/>
      <c r="M3" s="576">
        <f>'Water Data'!M3:R3</f>
        <v>2016</v>
      </c>
      <c r="N3" s="577"/>
      <c r="O3" s="577"/>
      <c r="P3" s="577"/>
      <c r="Q3" s="577"/>
      <c r="R3" s="578"/>
      <c r="S3" s="10"/>
      <c r="T3" s="16"/>
    </row>
    <row r="4" s="4" customFormat="true" ht="18" customHeight="true" x14ac:dyDescent="0.25">
      <c r="A4" s="342" t="s">
        <v>212</v>
      </c>
      <c r="B4" s="343" t="s">
        <v>57</v>
      </c>
      <c r="C4" s="344" t="s">
        <v>7</v>
      </c>
      <c r="D4" s="345" t="s">
        <v>1</v>
      </c>
      <c r="E4" s="345" t="s">
        <v>2</v>
      </c>
      <c r="F4" s="345" t="s">
        <v>16</v>
      </c>
      <c r="G4" s="345" t="s">
        <v>17</v>
      </c>
      <c r="H4" s="346" t="s">
        <v>18</v>
      </c>
      <c r="I4" s="24"/>
      <c r="J4" s="17"/>
      <c r="K4" s="342" t="s">
        <v>212</v>
      </c>
      <c r="L4" s="343" t="s">
        <v>57</v>
      </c>
      <c r="M4" s="344" t="s">
        <v>7</v>
      </c>
      <c r="N4" s="345" t="s">
        <v>1</v>
      </c>
      <c r="O4" s="345" t="s">
        <v>2</v>
      </c>
      <c r="P4" s="345" t="s">
        <v>16</v>
      </c>
      <c r="Q4" s="345" t="s">
        <v>17</v>
      </c>
      <c r="R4" s="346" t="s">
        <v>18</v>
      </c>
      <c r="S4" s="24"/>
      <c r="T4" s="17"/>
      <c r="U4" s="315"/>
      <c r="AE4" s="315"/>
      <c r="AO4" s="315"/>
      <c r="AY4" s="315"/>
      <c r="AZ4" s="315"/>
      <c r="BA4" s="422"/>
      <c r="BB4" s="422"/>
      <c r="BC4" s="422"/>
      <c r="BD4" s="422"/>
      <c r="BE4" s="422"/>
      <c r="BF4" s="422"/>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4" t="s">
        <v>3</v>
      </c>
      <c r="C5" s="9">
        <f t="shared" ref="C5:H5" si="0">IF(COUNTA(C15)=0,"",C15)</f>
        <v>19.281437125748511</v>
      </c>
      <c r="D5" s="9">
        <f t="shared" si="0"/>
        <v>3.2751091703056767</v>
      </c>
      <c r="E5" s="9">
        <f t="shared" si="0"/>
        <v>25.825082508250823</v>
      </c>
      <c r="F5" s="9" t="str">
        <f t="shared" si="0"/>
        <v/>
      </c>
      <c r="G5" s="9" t="str">
        <f t="shared" si="0"/>
        <v/>
      </c>
      <c r="H5" s="29" t="str">
        <f t="shared" si="0"/>
        <v/>
      </c>
      <c r="I5" s="24"/>
      <c r="J5" s="17"/>
      <c r="K5" s="307"/>
      <c r="L5" s="14" t="s">
        <v>3</v>
      </c>
      <c r="M5" s="9" t="str">
        <f t="shared" ref="M5:R5" si="1">IF(COUNTA(M15)=0,"",M15)</f>
        <v/>
      </c>
      <c r="N5" s="9" t="str">
        <f t="shared" si="1"/>
        <v/>
      </c>
      <c r="O5" s="9" t="str">
        <f t="shared" si="1"/>
        <v/>
      </c>
      <c r="P5" s="9" t="str">
        <f t="shared" si="1"/>
        <v/>
      </c>
      <c r="Q5" s="9" t="str">
        <f t="shared" si="1"/>
        <v/>
      </c>
      <c r="R5" s="29" t="str">
        <f t="shared" si="1"/>
        <v/>
      </c>
      <c r="S5" s="24"/>
      <c r="T5" s="17"/>
      <c r="U5" s="315"/>
      <c r="AE5" s="315"/>
      <c r="AO5" s="315"/>
      <c r="AY5" s="315"/>
      <c r="AZ5" s="315"/>
      <c r="BA5" s="422"/>
      <c r="BB5" s="422"/>
      <c r="BC5" s="422"/>
      <c r="BD5" s="422"/>
      <c r="BE5" s="422"/>
      <c r="BF5" s="422"/>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4" t="s">
        <v>0</v>
      </c>
      <c r="C6" s="9">
        <f>IF((COUNTA(C16:C27)=0)+(COUNTA(C15)=0),"",100-C15-SUMPRODUCT(B16:B27,C16:C27))</f>
        <v>0</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29" t="str">
        <f>IF((COUNTA(H16:H27)=0)+(COUNTA(H15)=0),"",100-H15-SUMPRODUCT(B16:B27,H16:H27))</f>
        <v/>
      </c>
      <c r="I6" s="24"/>
      <c r="J6" s="17"/>
      <c r="K6" s="307"/>
      <c r="L6" s="14"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29"/>
      <c r="S6" s="24"/>
      <c r="T6" s="17"/>
      <c r="U6" s="315"/>
      <c r="AE6" s="315"/>
      <c r="AO6" s="315"/>
      <c r="AY6" s="315"/>
      <c r="AZ6" s="315"/>
      <c r="BA6" s="422"/>
      <c r="BB6" s="422"/>
      <c r="BC6" s="422"/>
      <c r="BD6" s="422"/>
      <c r="BE6" s="422"/>
      <c r="BF6" s="422"/>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4" t="s">
        <v>19</v>
      </c>
      <c r="C7" s="9">
        <f>IF(COUNTA(C16:C27)=0,"",SUMPRODUCT(C16:C27,B16:B27))</f>
        <v>80.718562874251489</v>
      </c>
      <c r="D7" s="9" t="str">
        <f>IF(COUNTA(D16:D27)=0,"",SUMPRODUCT(D16:D27,B16:B27))</f>
        <v/>
      </c>
      <c r="E7" s="9" t="str">
        <f>IF(COUNTA(E16:E27)=0,"",SUMPRODUCT(E16:E27,B16:B27))</f>
        <v/>
      </c>
      <c r="F7" s="9" t="str">
        <f>IF(COUNTA(F16:F27)=0,"",SUMPRODUCT(F16:F27,B16:B27))</f>
        <v/>
      </c>
      <c r="G7" s="9" t="str">
        <f>IF(COUNTA(G16:G27)=0,"",SUMPRODUCT(G16:G27,B16:B27))</f>
        <v/>
      </c>
      <c r="H7" s="29" t="str">
        <f>IF(COUNTA(H16:H27)=0,"",SUMPRODUCT(H16:H27,B16:B27))</f>
        <v/>
      </c>
      <c r="I7" s="24"/>
      <c r="J7" s="17"/>
      <c r="K7" s="307"/>
      <c r="L7" s="14" t="s">
        <v>19</v>
      </c>
      <c r="M7" s="9" t="str">
        <f>IF(COUNTA(M16:M27)=0,"",SUMPRODUCT(M16:M27,L16:L27))</f>
        <v/>
      </c>
      <c r="N7" s="9" t="str">
        <f>IF(COUNTA(N16:N27)=0,"",SUMPRODUCT(N16:N27,L16:L27))</f>
        <v/>
      </c>
      <c r="O7" s="9" t="str">
        <f>IF(COUNTA(O16:O27)=0,"",SUMPRODUCT(O16:O27,L16:L27))</f>
        <v/>
      </c>
      <c r="P7" s="9" t="str">
        <f>IF(COUNTA(P16:P27)=0,"",SUMPRODUCT(P16:P27,L16:L27))</f>
        <v/>
      </c>
      <c r="Q7" s="9"/>
      <c r="R7" s="29"/>
      <c r="S7" s="24"/>
      <c r="T7" s="17"/>
      <c r="U7" s="315"/>
      <c r="AE7" s="315"/>
      <c r="AO7" s="315"/>
      <c r="AY7" s="315"/>
      <c r="AZ7" s="315"/>
      <c r="BA7" s="422"/>
      <c r="BB7" s="422"/>
      <c r="BC7" s="422"/>
      <c r="BD7" s="422"/>
      <c r="BE7" s="422"/>
      <c r="BF7" s="422"/>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195</v>
      </c>
      <c r="B8" s="81" t="s">
        <v>54</v>
      </c>
      <c r="C8" s="80">
        <v>31</v>
      </c>
      <c r="D8" s="19"/>
      <c r="E8" s="19"/>
      <c r="F8" s="19"/>
      <c r="G8" s="19"/>
      <c r="H8" s="148"/>
      <c r="I8" s="24"/>
      <c r="J8" s="17"/>
      <c r="K8" s="307"/>
      <c r="L8" s="81" t="s">
        <v>54</v>
      </c>
      <c r="M8" s="19"/>
      <c r="N8" s="19"/>
      <c r="O8" s="19"/>
      <c r="P8" s="19"/>
      <c r="Q8" s="19"/>
      <c r="R8" s="148"/>
      <c r="S8" s="24"/>
      <c r="T8" s="17"/>
      <c r="U8" s="315"/>
      <c r="AE8" s="315"/>
      <c r="AO8" s="315"/>
      <c r="AY8" s="315"/>
      <c r="AZ8" s="315"/>
      <c r="BA8" s="422"/>
      <c r="BB8" s="422"/>
      <c r="BC8" s="422"/>
      <c r="BD8" s="422"/>
      <c r="BE8" s="422"/>
      <c r="BF8" s="422"/>
      <c r="BI8" s="315"/>
      <c r="BS8" s="315"/>
      <c r="CC8" s="315"/>
      <c r="CM8" s="315"/>
      <c r="CW8" s="315"/>
      <c r="DG8" s="315"/>
      <c r="DQ8" s="315"/>
      <c r="EA8" s="315"/>
      <c r="EK8" s="315"/>
      <c r="EU8" s="315"/>
      <c r="FE8" s="315"/>
      <c r="FO8" s="315"/>
      <c r="FY8" s="315"/>
      <c r="GI8" s="315"/>
      <c r="GS8" s="315"/>
      <c r="HC8" s="315"/>
      <c r="HM8" s="315"/>
      <c r="HW8" s="315"/>
    </row>
    <row r="9" s="4" customFormat="true" x14ac:dyDescent="0.25">
      <c r="A9" s="307"/>
      <c r="B9" s="81" t="s">
        <v>59</v>
      </c>
      <c r="C9" s="80"/>
      <c r="D9" s="19"/>
      <c r="E9" s="19"/>
      <c r="F9" s="19"/>
      <c r="G9" s="19"/>
      <c r="H9" s="148"/>
      <c r="I9" s="24"/>
      <c r="J9" s="17"/>
      <c r="K9" s="307"/>
      <c r="L9" s="81" t="s">
        <v>59</v>
      </c>
      <c r="M9" s="19"/>
      <c r="N9" s="19"/>
      <c r="O9" s="19"/>
      <c r="P9" s="19"/>
      <c r="Q9" s="19"/>
      <c r="R9" s="148"/>
      <c r="S9" s="24"/>
      <c r="T9" s="17"/>
      <c r="U9" s="315"/>
      <c r="AE9" s="315"/>
      <c r="AO9" s="315"/>
      <c r="AY9" s="315"/>
      <c r="AZ9" s="315"/>
      <c r="BA9" s="422"/>
      <c r="BB9" s="422"/>
      <c r="BC9" s="422"/>
      <c r="BD9" s="422"/>
      <c r="BE9" s="422"/>
      <c r="BF9" s="422"/>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81" t="s">
        <v>122</v>
      </c>
      <c r="C10" s="19"/>
      <c r="D10" s="19"/>
      <c r="E10" s="19"/>
      <c r="F10" s="19"/>
      <c r="G10" s="19"/>
      <c r="H10" s="148"/>
      <c r="I10" s="24"/>
      <c r="J10" s="17"/>
      <c r="K10" s="307"/>
      <c r="L10" s="81" t="s">
        <v>122</v>
      </c>
      <c r="M10" s="19"/>
      <c r="N10" s="19"/>
      <c r="O10" s="19"/>
      <c r="P10" s="19"/>
      <c r="Q10" s="19"/>
      <c r="R10" s="148"/>
      <c r="S10" s="24"/>
      <c r="T10" s="17"/>
      <c r="U10" s="315"/>
      <c r="AE10" s="315"/>
      <c r="AO10" s="315"/>
      <c r="AY10" s="315"/>
      <c r="AZ10" s="315"/>
      <c r="BA10" s="422"/>
      <c r="BB10" s="422"/>
      <c r="BC10" s="422"/>
      <c r="BD10" s="422"/>
      <c r="BE10" s="422"/>
      <c r="BF10" s="422"/>
      <c r="BI10" s="315"/>
      <c r="BS10" s="315"/>
      <c r="CC10" s="315"/>
      <c r="CM10" s="315"/>
      <c r="CW10" s="315"/>
      <c r="DG10" s="315"/>
      <c r="DQ10" s="315"/>
      <c r="EA10" s="315"/>
      <c r="EK10" s="315"/>
      <c r="EU10" s="315"/>
      <c r="FE10" s="315"/>
      <c r="FO10" s="315"/>
      <c r="FY10" s="315"/>
      <c r="GI10" s="315"/>
      <c r="GS10" s="315"/>
      <c r="HC10" s="315"/>
      <c r="HM10" s="315"/>
      <c r="HW10" s="315"/>
    </row>
    <row r="11" s="4" customFormat="true" x14ac:dyDescent="0.25">
      <c r="A11" s="307" t="s">
        <v>199</v>
      </c>
      <c r="B11" s="136" t="s">
        <v>21</v>
      </c>
      <c r="C11" s="8">
        <f>C8/100*C7</f>
        <v>25.022754491017963</v>
      </c>
      <c r="D11" s="19"/>
      <c r="E11" s="19"/>
      <c r="F11" s="19"/>
      <c r="G11" s="7"/>
      <c r="H11" s="26"/>
      <c r="I11" s="24"/>
      <c r="J11" s="17"/>
      <c r="K11" s="307"/>
      <c r="L11" s="136" t="s">
        <v>21</v>
      </c>
      <c r="M11" s="149"/>
      <c r="N11" s="19"/>
      <c r="O11" s="19"/>
      <c r="P11" s="19"/>
      <c r="Q11" s="19"/>
      <c r="R11" s="148"/>
      <c r="S11" s="24"/>
      <c r="T11" s="17"/>
      <c r="U11" s="315"/>
      <c r="AE11" s="315"/>
      <c r="AO11" s="315"/>
      <c r="AY11" s="315"/>
      <c r="AZ11" s="315"/>
      <c r="BA11" s="422"/>
      <c r="BB11" s="422"/>
      <c r="BC11" s="422"/>
      <c r="BD11" s="422"/>
      <c r="BE11" s="422"/>
      <c r="BF11" s="422"/>
      <c r="BI11" s="315"/>
      <c r="BS11" s="315"/>
      <c r="CC11" s="315"/>
      <c r="CM11" s="315"/>
      <c r="CW11" s="315"/>
      <c r="DG11" s="315"/>
      <c r="DQ11" s="315"/>
      <c r="EA11" s="315"/>
      <c r="EK11" s="315"/>
      <c r="EU11" s="315"/>
      <c r="FE11" s="315"/>
      <c r="FO11" s="315"/>
      <c r="FY11" s="315"/>
      <c r="GI11" s="315"/>
      <c r="GS11" s="315"/>
      <c r="HC11" s="315"/>
      <c r="HM11" s="315"/>
      <c r="HW11" s="315"/>
    </row>
    <row r="12" s="4" customFormat="true" x14ac:dyDescent="0.25">
      <c r="A12" s="307"/>
      <c r="B12" s="136" t="s">
        <v>30</v>
      </c>
      <c r="C12" s="19"/>
      <c r="D12" s="7"/>
      <c r="E12" s="7"/>
      <c r="F12" s="7"/>
      <c r="G12" s="7"/>
      <c r="H12" s="26"/>
      <c r="I12" s="24"/>
      <c r="J12" s="17"/>
      <c r="K12" s="307"/>
      <c r="L12" s="136" t="s">
        <v>30</v>
      </c>
      <c r="M12" s="19"/>
      <c r="N12" s="7"/>
      <c r="O12" s="7"/>
      <c r="P12" s="7"/>
      <c r="Q12" s="7"/>
      <c r="R12" s="26"/>
      <c r="S12" s="24"/>
      <c r="T12" s="17"/>
      <c r="U12" s="315"/>
      <c r="AE12" s="315"/>
      <c r="AO12" s="315"/>
      <c r="AY12" s="315"/>
      <c r="AZ12" s="315"/>
      <c r="BA12" s="422"/>
      <c r="BB12" s="422"/>
      <c r="BC12" s="422"/>
      <c r="BD12" s="422"/>
      <c r="BE12" s="422"/>
      <c r="BF12" s="422"/>
      <c r="BI12" s="315"/>
      <c r="BS12" s="315"/>
      <c r="CC12" s="315"/>
      <c r="CM12" s="315"/>
      <c r="CW12" s="315"/>
      <c r="DG12" s="315"/>
      <c r="DQ12" s="315"/>
      <c r="EA12" s="315"/>
      <c r="EK12" s="315"/>
      <c r="EU12" s="315"/>
      <c r="FE12" s="315"/>
      <c r="FO12" s="315"/>
      <c r="FY12" s="315"/>
      <c r="GI12" s="315"/>
      <c r="GS12" s="315"/>
      <c r="HC12" s="315"/>
      <c r="HM12" s="315"/>
      <c r="HW12" s="315"/>
    </row>
    <row r="13" s="1" customFormat="true" ht="15.75" customHeight="true" x14ac:dyDescent="0.2">
      <c r="A13" s="307" t="s">
        <v>199</v>
      </c>
      <c r="B13" s="136" t="s">
        <v>214</v>
      </c>
      <c r="C13" s="8">
        <f>C11</f>
        <v>25.022754491017963</v>
      </c>
      <c r="D13" s="19"/>
      <c r="E13" s="19"/>
      <c r="F13" s="19"/>
      <c r="G13" s="19"/>
      <c r="H13" s="148"/>
      <c r="I13" s="24"/>
      <c r="J13" s="17"/>
      <c r="K13" s="307"/>
      <c r="L13" s="136" t="s">
        <v>214</v>
      </c>
      <c r="M13" s="19"/>
      <c r="N13" s="19"/>
      <c r="O13" s="19"/>
      <c r="P13" s="19"/>
      <c r="Q13" s="19"/>
      <c r="R13" s="148"/>
      <c r="S13" s="24"/>
      <c r="T13" s="17"/>
      <c r="U13" s="316"/>
      <c r="AE13" s="316"/>
      <c r="AO13" s="316"/>
      <c r="AY13" s="316"/>
      <c r="AZ13" s="316"/>
      <c r="BA13" s="427"/>
      <c r="BB13" s="427"/>
      <c r="BC13" s="427"/>
      <c r="BD13" s="427"/>
      <c r="BE13" s="427"/>
      <c r="BF13" s="427"/>
      <c r="BI13" s="316"/>
      <c r="BS13" s="316"/>
      <c r="CC13" s="316"/>
      <c r="CM13" s="316"/>
      <c r="CW13" s="316"/>
      <c r="DG13" s="316"/>
      <c r="DQ13" s="316"/>
      <c r="EA13" s="316"/>
      <c r="EK13" s="316"/>
      <c r="EU13" s="316"/>
      <c r="FE13" s="316"/>
      <c r="FO13" s="316"/>
      <c r="FY13" s="316"/>
      <c r="GI13" s="316"/>
      <c r="GS13" s="316"/>
      <c r="HC13" s="316"/>
      <c r="HM13" s="316"/>
      <c r="HW13" s="316"/>
    </row>
    <row r="14" s="13" customFormat="true" ht="18" customHeight="true" x14ac:dyDescent="0.25">
      <c r="A14" s="342" t="s">
        <v>58</v>
      </c>
      <c r="B14" s="347" t="s">
        <v>27</v>
      </c>
      <c r="C14" s="348"/>
      <c r="D14" s="348"/>
      <c r="E14" s="348"/>
      <c r="F14" s="349"/>
      <c r="G14" s="349"/>
      <c r="H14" s="350"/>
      <c r="I14" s="24"/>
      <c r="J14" s="17"/>
      <c r="K14" s="342" t="s">
        <v>58</v>
      </c>
      <c r="L14" s="347" t="s">
        <v>27</v>
      </c>
      <c r="M14" s="348"/>
      <c r="N14" s="348"/>
      <c r="O14" s="348"/>
      <c r="P14" s="349"/>
      <c r="Q14" s="349"/>
      <c r="R14" s="350"/>
      <c r="S14" s="24"/>
      <c r="T14" s="17"/>
      <c r="U14" s="317"/>
      <c r="AE14" s="317"/>
      <c r="AO14" s="317"/>
      <c r="AY14" s="317"/>
      <c r="AZ14" s="317"/>
      <c r="BA14" s="423"/>
      <c r="BB14" s="423"/>
      <c r="BC14" s="423"/>
      <c r="BD14" s="423"/>
      <c r="BE14" s="423"/>
      <c r="BF14" s="423"/>
      <c r="BI14" s="317"/>
      <c r="BS14" s="317"/>
      <c r="CC14" s="317"/>
      <c r="CM14" s="317"/>
      <c r="CW14" s="317"/>
      <c r="DG14" s="317"/>
      <c r="DQ14" s="317"/>
      <c r="EA14" s="317"/>
      <c r="EK14" s="317"/>
      <c r="EU14" s="317"/>
      <c r="FE14" s="317"/>
      <c r="FO14" s="317"/>
      <c r="FY14" s="317"/>
      <c r="GI14" s="317"/>
      <c r="GS14" s="317"/>
      <c r="HC14" s="317"/>
      <c r="HM14" s="317"/>
      <c r="HW14" s="317"/>
    </row>
    <row r="15" x14ac:dyDescent="0.25">
      <c r="A15" s="308" t="s">
        <v>31</v>
      </c>
      <c r="B15" s="20">
        <v>0</v>
      </c>
      <c r="C15" s="149">
        <f>100-C17-C18-C19</f>
        <v>19.281437125748511</v>
      </c>
      <c r="D15" s="80">
        <f>(3+6+6+0)/D35*100</f>
        <v>3.2751091703056767</v>
      </c>
      <c r="E15" s="80">
        <f>(3+20+290+0)/E35*100</f>
        <v>25.825082508250823</v>
      </c>
      <c r="F15" s="7"/>
      <c r="G15" s="7"/>
      <c r="H15" s="26"/>
      <c r="I15" s="10"/>
      <c r="J15" s="16"/>
      <c r="K15" s="308" t="s">
        <v>31</v>
      </c>
      <c r="L15" s="20">
        <v>0</v>
      </c>
      <c r="M15" s="80"/>
      <c r="N15" s="80"/>
      <c r="O15" s="80"/>
      <c r="P15" s="7"/>
      <c r="Q15" s="7"/>
      <c r="R15" s="26"/>
      <c r="S15" s="10"/>
      <c r="T15" s="16"/>
      <c r="AZ15" s="424"/>
      <c r="BA15" s="422"/>
      <c r="BB15" s="422"/>
      <c r="BC15" s="422"/>
      <c r="BD15" s="422"/>
      <c r="BE15" s="422"/>
      <c r="BF15" s="422"/>
    </row>
    <row r="16" s="2" customFormat="true" x14ac:dyDescent="0.25">
      <c r="A16" s="308" t="s">
        <v>118</v>
      </c>
      <c r="B16" s="150">
        <v>0</v>
      </c>
      <c r="C16" s="80"/>
      <c r="D16" s="80"/>
      <c r="E16" s="80"/>
      <c r="F16" s="7"/>
      <c r="G16" s="7"/>
      <c r="H16" s="26"/>
      <c r="I16" s="10"/>
      <c r="J16" s="16"/>
      <c r="K16" s="308" t="s">
        <v>118</v>
      </c>
      <c r="L16" s="150">
        <v>0</v>
      </c>
      <c r="M16" s="80"/>
      <c r="N16" s="80"/>
      <c r="O16" s="80"/>
      <c r="P16" s="7"/>
      <c r="Q16" s="7"/>
      <c r="R16" s="26"/>
      <c r="S16" s="10"/>
      <c r="T16" s="16"/>
      <c r="U16" s="318"/>
      <c r="AE16" s="318"/>
      <c r="AO16" s="318"/>
      <c r="AY16" s="318"/>
      <c r="AZ16" s="425"/>
      <c r="BA16" s="428"/>
      <c r="BB16" s="428"/>
      <c r="BC16" s="428"/>
      <c r="BD16" s="428"/>
      <c r="BE16" s="428"/>
      <c r="BF16" s="428"/>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t="s">
        <v>196</v>
      </c>
      <c r="B17" s="21">
        <v>1</v>
      </c>
      <c r="C17" s="149">
        <f>312/1670*100</f>
        <v>18.682634730538922</v>
      </c>
      <c r="D17" s="80"/>
      <c r="E17" s="7"/>
      <c r="F17" s="7"/>
      <c r="G17" s="7"/>
      <c r="H17" s="26"/>
      <c r="I17" s="10"/>
      <c r="J17" s="16"/>
      <c r="K17" s="309"/>
      <c r="L17" s="21"/>
      <c r="M17" s="149"/>
      <c r="N17" s="80"/>
      <c r="O17" s="80"/>
      <c r="P17" s="7"/>
      <c r="Q17" s="7"/>
      <c r="R17" s="26"/>
      <c r="S17" s="10"/>
      <c r="T17" s="16"/>
      <c r="U17" s="318"/>
      <c r="AE17" s="318"/>
      <c r="AO17" s="318"/>
      <c r="AY17" s="318"/>
      <c r="AZ17" s="425"/>
      <c r="BA17" s="428"/>
      <c r="BB17" s="428"/>
      <c r="BC17" s="428"/>
      <c r="BD17" s="428"/>
      <c r="BE17" s="428"/>
      <c r="BF17" s="428"/>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t="s">
        <v>197</v>
      </c>
      <c r="B18" s="22">
        <v>1</v>
      </c>
      <c r="C18" s="80">
        <f>1001/1670*100</f>
        <v>59.940119760479035</v>
      </c>
      <c r="D18" s="7"/>
      <c r="E18" s="7"/>
      <c r="F18" s="7"/>
      <c r="G18" s="7"/>
      <c r="H18" s="26"/>
      <c r="I18" s="10"/>
      <c r="J18" s="16"/>
      <c r="K18" s="309"/>
      <c r="L18" s="22"/>
      <c r="M18" s="80"/>
      <c r="N18" s="7"/>
      <c r="O18" s="7"/>
      <c r="P18" s="7"/>
      <c r="Q18" s="7"/>
      <c r="R18" s="26"/>
      <c r="S18" s="10"/>
      <c r="T18" s="16"/>
      <c r="U18" s="318"/>
      <c r="AE18" s="318"/>
      <c r="AO18" s="318"/>
      <c r="AY18" s="318"/>
      <c r="AZ18" s="425"/>
      <c r="BA18" s="428"/>
      <c r="BB18" s="428"/>
      <c r="BC18" s="428"/>
      <c r="BD18" s="428"/>
      <c r="BE18" s="428"/>
      <c r="BF18" s="428"/>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t="s">
        <v>198</v>
      </c>
      <c r="B19" s="22">
        <v>1</v>
      </c>
      <c r="C19" s="7">
        <f>35/1670*100</f>
        <v>2.0958083832335328</v>
      </c>
      <c r="D19" s="7"/>
      <c r="E19" s="7"/>
      <c r="F19" s="7"/>
      <c r="G19" s="7"/>
      <c r="H19" s="26"/>
      <c r="I19" s="10"/>
      <c r="J19" s="16"/>
      <c r="K19" s="309"/>
      <c r="L19" s="22"/>
      <c r="M19" s="7"/>
      <c r="N19" s="7"/>
      <c r="O19" s="7"/>
      <c r="P19" s="7"/>
      <c r="Q19" s="7"/>
      <c r="R19" s="26"/>
      <c r="S19" s="10"/>
      <c r="T19" s="16"/>
      <c r="U19" s="318"/>
      <c r="AE19" s="318"/>
      <c r="AO19" s="318"/>
      <c r="AY19" s="318"/>
      <c r="AZ19" s="425"/>
      <c r="BA19" s="428"/>
      <c r="BB19" s="428"/>
      <c r="BC19" s="428"/>
      <c r="BD19" s="428"/>
      <c r="BE19" s="428"/>
      <c r="BF19" s="428"/>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22"/>
      <c r="C20" s="7"/>
      <c r="D20" s="7"/>
      <c r="E20" s="138"/>
      <c r="F20" s="7"/>
      <c r="G20" s="7"/>
      <c r="H20" s="26"/>
      <c r="I20" s="10"/>
      <c r="J20" s="16"/>
      <c r="K20" s="309"/>
      <c r="L20" s="22"/>
      <c r="M20" s="7"/>
      <c r="N20" s="7"/>
      <c r="O20" s="7"/>
      <c r="P20" s="7"/>
      <c r="Q20" s="7"/>
      <c r="R20" s="26"/>
      <c r="S20" s="10"/>
      <c r="T20" s="16"/>
      <c r="U20" s="318"/>
      <c r="AE20" s="318"/>
      <c r="AO20" s="318"/>
      <c r="AY20" s="318"/>
      <c r="AZ20" s="425"/>
      <c r="BA20" s="428"/>
      <c r="BB20" s="428"/>
      <c r="BC20" s="428"/>
      <c r="BD20" s="428"/>
      <c r="BE20" s="428"/>
      <c r="BF20" s="428"/>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21"/>
      <c r="C21" s="7"/>
      <c r="D21" s="138"/>
      <c r="E21" s="138"/>
      <c r="F21" s="7"/>
      <c r="G21" s="7"/>
      <c r="H21" s="26"/>
      <c r="I21" s="10"/>
      <c r="J21" s="16"/>
      <c r="K21" s="309"/>
      <c r="L21" s="21"/>
      <c r="M21" s="7"/>
      <c r="N21" s="138"/>
      <c r="O21" s="138"/>
      <c r="P21" s="7"/>
      <c r="Q21" s="7"/>
      <c r="R21" s="26"/>
      <c r="S21" s="10"/>
      <c r="T21" s="16"/>
      <c r="U21" s="318"/>
      <c r="AE21" s="318"/>
      <c r="AO21" s="318"/>
      <c r="AY21" s="318"/>
      <c r="AZ21" s="425"/>
      <c r="BA21" s="428"/>
      <c r="BB21" s="428"/>
      <c r="BC21" s="428"/>
      <c r="BD21" s="428"/>
      <c r="BE21" s="428"/>
      <c r="BF21" s="428"/>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21"/>
      <c r="C22" s="138"/>
      <c r="D22" s="138"/>
      <c r="E22" s="138"/>
      <c r="F22" s="138"/>
      <c r="G22" s="138"/>
      <c r="H22" s="139"/>
      <c r="I22" s="10"/>
      <c r="J22" s="16"/>
      <c r="K22" s="309"/>
      <c r="L22" s="21"/>
      <c r="M22" s="138"/>
      <c r="N22" s="138"/>
      <c r="O22" s="138"/>
      <c r="P22" s="138"/>
      <c r="Q22" s="138"/>
      <c r="R22" s="139"/>
      <c r="S22" s="10"/>
      <c r="T22" s="16"/>
      <c r="U22" s="318"/>
      <c r="AE22" s="318"/>
      <c r="AO22" s="318"/>
      <c r="AY22" s="318"/>
      <c r="AZ22" s="425"/>
      <c r="BA22" s="428"/>
      <c r="BB22" s="428"/>
      <c r="BC22" s="428"/>
      <c r="BD22" s="428"/>
      <c r="BE22" s="428"/>
      <c r="BF22" s="428"/>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21"/>
      <c r="C23" s="138"/>
      <c r="D23" s="138"/>
      <c r="E23" s="138"/>
      <c r="F23" s="138"/>
      <c r="G23" s="138"/>
      <c r="H23" s="139"/>
      <c r="I23" s="10"/>
      <c r="J23" s="16"/>
      <c r="K23" s="309"/>
      <c r="L23" s="21"/>
      <c r="M23" s="138"/>
      <c r="N23" s="138"/>
      <c r="O23" s="138"/>
      <c r="P23" s="138"/>
      <c r="Q23" s="138"/>
      <c r="R23" s="139"/>
      <c r="S23" s="10"/>
      <c r="T23" s="16"/>
      <c r="U23" s="318"/>
      <c r="AE23" s="318"/>
      <c r="AO23" s="318"/>
      <c r="AY23" s="318"/>
      <c r="AZ23" s="425"/>
      <c r="BA23" s="428"/>
      <c r="BB23" s="428"/>
      <c r="BC23" s="428"/>
      <c r="BD23" s="428"/>
      <c r="BE23" s="428"/>
      <c r="BF23" s="428"/>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21"/>
      <c r="C24" s="138"/>
      <c r="D24" s="138"/>
      <c r="E24" s="138"/>
      <c r="F24" s="138"/>
      <c r="G24" s="138"/>
      <c r="H24" s="139"/>
      <c r="I24" s="10"/>
      <c r="J24" s="16"/>
      <c r="K24" s="309"/>
      <c r="L24" s="21"/>
      <c r="M24" s="138"/>
      <c r="N24" s="138"/>
      <c r="O24" s="138"/>
      <c r="P24" s="138"/>
      <c r="Q24" s="138"/>
      <c r="R24" s="139"/>
      <c r="S24" s="10"/>
      <c r="T24" s="16"/>
      <c r="U24" s="318"/>
      <c r="AE24" s="318"/>
      <c r="AO24" s="318"/>
      <c r="AY24" s="318"/>
      <c r="AZ24" s="425"/>
      <c r="BA24" s="428"/>
      <c r="BB24" s="428"/>
      <c r="BC24" s="428"/>
      <c r="BD24" s="428"/>
      <c r="BE24" s="428"/>
      <c r="BF24" s="428"/>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21"/>
      <c r="C25" s="138"/>
      <c r="D25" s="138"/>
      <c r="E25" s="138"/>
      <c r="F25" s="138"/>
      <c r="G25" s="138"/>
      <c r="H25" s="139"/>
      <c r="I25" s="10"/>
      <c r="J25" s="16"/>
      <c r="K25" s="309"/>
      <c r="L25" s="21"/>
      <c r="M25" s="138"/>
      <c r="N25" s="138"/>
      <c r="O25" s="138"/>
      <c r="P25" s="138"/>
      <c r="Q25" s="138"/>
      <c r="R25" s="139"/>
      <c r="S25" s="10"/>
      <c r="T25" s="16"/>
      <c r="U25" s="318"/>
      <c r="AE25" s="318"/>
      <c r="AO25" s="318"/>
      <c r="AY25" s="318"/>
      <c r="AZ25" s="425"/>
      <c r="BA25" s="428"/>
      <c r="BB25" s="428"/>
      <c r="BC25" s="428"/>
      <c r="BD25" s="428"/>
      <c r="BE25" s="428"/>
      <c r="BF25" s="428"/>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21"/>
      <c r="C26" s="138"/>
      <c r="D26" s="138"/>
      <c r="E26" s="138"/>
      <c r="F26" s="138"/>
      <c r="G26" s="138"/>
      <c r="H26" s="139"/>
      <c r="I26" s="10"/>
      <c r="J26" s="16"/>
      <c r="K26" s="309"/>
      <c r="L26" s="21"/>
      <c r="M26" s="138"/>
      <c r="N26" s="138"/>
      <c r="O26" s="138"/>
      <c r="P26" s="138"/>
      <c r="Q26" s="138"/>
      <c r="R26" s="139"/>
      <c r="S26" s="10"/>
      <c r="T26" s="16"/>
      <c r="U26" s="318"/>
      <c r="AE26" s="318"/>
      <c r="AO26" s="318"/>
      <c r="AY26" s="318"/>
      <c r="AZ26" s="425"/>
      <c r="BA26" s="428"/>
      <c r="BB26" s="428"/>
      <c r="BC26" s="428"/>
      <c r="BD26" s="428"/>
      <c r="BE26" s="428"/>
      <c r="BF26" s="428"/>
      <c r="BI26" s="318"/>
      <c r="BS26" s="318"/>
      <c r="CC26" s="318"/>
      <c r="CM26" s="318"/>
      <c r="CW26" s="318"/>
      <c r="DG26" s="318"/>
      <c r="DQ26" s="318"/>
      <c r="EA26" s="318"/>
      <c r="EK26" s="318"/>
      <c r="EU26" s="318"/>
      <c r="FE26" s="318"/>
      <c r="FO26" s="318"/>
      <c r="FY26" s="318"/>
      <c r="GI26" s="318"/>
      <c r="GS26" s="318"/>
      <c r="HC26" s="318"/>
      <c r="HM26" s="318"/>
      <c r="HW26" s="318"/>
    </row>
    <row r="27" s="2" customFormat="true" x14ac:dyDescent="0.25">
      <c r="A27" s="309"/>
      <c r="B27" s="21"/>
      <c r="C27" s="6"/>
      <c r="D27" s="6"/>
      <c r="E27" s="6"/>
      <c r="F27" s="6"/>
      <c r="G27" s="6"/>
      <c r="H27" s="27"/>
      <c r="I27" s="10"/>
      <c r="J27" s="16"/>
      <c r="K27" s="309"/>
      <c r="L27" s="431"/>
      <c r="M27" s="6"/>
      <c r="N27" s="6"/>
      <c r="O27" s="6"/>
      <c r="P27" s="6"/>
      <c r="Q27" s="6"/>
      <c r="R27" s="27"/>
      <c r="S27" s="10"/>
      <c r="T27" s="16"/>
      <c r="U27" s="318"/>
      <c r="AE27" s="318"/>
      <c r="AO27" s="318"/>
      <c r="AY27" s="318"/>
      <c r="AZ27" s="425"/>
      <c r="BA27" s="428"/>
      <c r="BB27" s="428"/>
      <c r="BC27" s="428"/>
      <c r="BD27" s="428"/>
      <c r="BE27" s="428"/>
      <c r="BF27" s="428"/>
      <c r="BI27" s="318"/>
      <c r="BS27" s="318"/>
      <c r="CC27" s="318"/>
      <c r="CM27" s="318"/>
      <c r="CW27" s="318"/>
      <c r="DG27" s="318"/>
      <c r="DQ27" s="318"/>
      <c r="EA27" s="318"/>
      <c r="EK27" s="318"/>
      <c r="EU27" s="318"/>
      <c r="FE27" s="318"/>
      <c r="FO27" s="318"/>
      <c r="FY27" s="318"/>
      <c r="GI27" s="318"/>
      <c r="GS27" s="318"/>
      <c r="HC27" s="318"/>
      <c r="HM27" s="318"/>
      <c r="HW27" s="318"/>
    </row>
    <row r="28" s="2" customFormat="true" ht="93" customHeight="true" x14ac:dyDescent="0.25">
      <c r="A28" s="310" t="s">
        <v>12</v>
      </c>
      <c r="B28" s="567" t="s">
        <v>200</v>
      </c>
      <c r="C28" s="567"/>
      <c r="D28" s="567"/>
      <c r="E28" s="567"/>
      <c r="F28" s="567"/>
      <c r="G28" s="567"/>
      <c r="H28" s="568"/>
      <c r="I28" s="10"/>
      <c r="J28" s="16"/>
      <c r="K28" s="310" t="s">
        <v>12</v>
      </c>
      <c r="L28" s="567" t="s">
        <v>224</v>
      </c>
      <c r="M28" s="567"/>
      <c r="N28" s="567"/>
      <c r="O28" s="567"/>
      <c r="P28" s="567"/>
      <c r="Q28" s="567"/>
      <c r="R28" s="568"/>
      <c r="S28" s="10"/>
      <c r="T28" s="16"/>
      <c r="U28" s="318"/>
      <c r="AE28" s="318"/>
      <c r="AO28" s="318"/>
      <c r="AY28" s="318"/>
      <c r="AZ28" s="569"/>
      <c r="BA28" s="569"/>
      <c r="BB28" s="569"/>
      <c r="BC28" s="569"/>
      <c r="BD28" s="569"/>
      <c r="BE28" s="569"/>
      <c r="BF28" s="569"/>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5" t="s">
        <v>139</v>
      </c>
      <c r="C29" s="88" t="s">
        <v>183</v>
      </c>
      <c r="D29" s="88" t="s">
        <v>183</v>
      </c>
      <c r="E29" s="88" t="s">
        <v>183</v>
      </c>
      <c r="F29" s="88"/>
      <c r="G29" s="88"/>
      <c r="H29" s="254"/>
      <c r="I29" s="10"/>
      <c r="J29" s="16"/>
      <c r="K29" s="310"/>
      <c r="L29" s="135" t="s">
        <v>139</v>
      </c>
      <c r="M29" s="88"/>
      <c r="N29" s="88"/>
      <c r="O29" s="88"/>
      <c r="P29" s="88"/>
      <c r="Q29" s="88"/>
      <c r="R29" s="254"/>
      <c r="S29" s="10"/>
      <c r="T29" s="16"/>
      <c r="U29" s="318"/>
      <c r="AE29" s="318"/>
      <c r="AO29" s="318"/>
      <c r="AY29" s="318"/>
      <c r="AZ29" s="318"/>
      <c r="BA29" s="425"/>
      <c r="BB29" s="425"/>
      <c r="BC29" s="425"/>
      <c r="BD29" s="425"/>
      <c r="BE29" s="425"/>
      <c r="BF29" s="425"/>
      <c r="BI29" s="318"/>
      <c r="BS29" s="318"/>
      <c r="CC29" s="318"/>
      <c r="CM29" s="318"/>
      <c r="CW29" s="318"/>
      <c r="DG29" s="318"/>
      <c r="DQ29" s="318"/>
      <c r="EA29" s="318"/>
      <c r="EK29" s="318"/>
      <c r="EU29" s="318"/>
      <c r="FE29" s="318"/>
      <c r="FO29" s="318"/>
      <c r="FY29" s="318"/>
      <c r="GI29" s="318"/>
      <c r="GS29" s="318"/>
      <c r="HC29" s="318"/>
      <c r="HM29" s="318"/>
      <c r="HW29" s="318"/>
    </row>
    <row r="30" s="2" customFormat="true" ht="15" customHeight="true" x14ac:dyDescent="0.25">
      <c r="A30" s="310"/>
      <c r="B30" s="135" t="s">
        <v>115</v>
      </c>
      <c r="C30" s="88" t="s">
        <v>183</v>
      </c>
      <c r="D30" s="88"/>
      <c r="E30" s="88"/>
      <c r="F30" s="88"/>
      <c r="G30" s="88"/>
      <c r="H30" s="254"/>
      <c r="I30" s="10"/>
      <c r="J30" s="16"/>
      <c r="K30" s="310"/>
      <c r="L30" s="135" t="s">
        <v>115</v>
      </c>
      <c r="M30" s="88"/>
      <c r="N30" s="88"/>
      <c r="O30" s="88"/>
      <c r="P30" s="88"/>
      <c r="Q30" s="88"/>
      <c r="R30" s="254"/>
      <c r="S30" s="10"/>
      <c r="T30" s="16"/>
      <c r="U30" s="318"/>
      <c r="AE30" s="318"/>
      <c r="AO30" s="318"/>
      <c r="AY30" s="318"/>
      <c r="AZ30" s="318"/>
      <c r="BA30" s="425"/>
      <c r="BB30" s="425"/>
      <c r="BC30" s="425"/>
      <c r="BD30" s="425"/>
      <c r="BE30" s="425"/>
      <c r="BF30" s="425"/>
      <c r="BI30" s="318"/>
      <c r="BS30" s="318"/>
      <c r="CC30" s="318"/>
      <c r="CM30" s="318"/>
      <c r="CW30" s="318"/>
      <c r="DG30" s="318"/>
      <c r="DQ30" s="318"/>
      <c r="EA30" s="318"/>
      <c r="EK30" s="318"/>
      <c r="EU30" s="318"/>
      <c r="FE30" s="318"/>
      <c r="FO30" s="318"/>
      <c r="FY30" s="318"/>
      <c r="GI30" s="318"/>
      <c r="GS30" s="318"/>
      <c r="HC30" s="318"/>
      <c r="HM30" s="318"/>
      <c r="HW30" s="318"/>
    </row>
    <row r="31" s="2" customFormat="true" ht="15" hidden="true" customHeight="true" x14ac:dyDescent="0.25">
      <c r="A31" s="310"/>
      <c r="B31" s="135" t="s">
        <v>146</v>
      </c>
      <c r="C31" s="88" t="s">
        <v>183</v>
      </c>
      <c r="D31" s="88"/>
      <c r="E31" s="88"/>
      <c r="F31" s="88"/>
      <c r="G31" s="88"/>
      <c r="H31" s="254"/>
      <c r="I31" s="10"/>
      <c r="J31" s="16"/>
      <c r="K31" s="310"/>
      <c r="L31" s="135" t="s">
        <v>146</v>
      </c>
      <c r="M31" s="88"/>
      <c r="N31" s="88"/>
      <c r="O31" s="88"/>
      <c r="P31" s="88"/>
      <c r="Q31" s="88"/>
      <c r="R31" s="254"/>
      <c r="S31" s="10"/>
      <c r="T31" s="16"/>
      <c r="U31" s="318"/>
      <c r="AE31" s="318"/>
      <c r="AO31" s="318"/>
      <c r="AY31" s="318"/>
      <c r="AZ31" s="318"/>
      <c r="BA31" s="425"/>
      <c r="BB31" s="425"/>
      <c r="BC31" s="425"/>
      <c r="BD31" s="425"/>
      <c r="BE31" s="425"/>
      <c r="BF31" s="425"/>
      <c r="BI31" s="318"/>
      <c r="BS31" s="318"/>
      <c r="CC31" s="318"/>
      <c r="CM31" s="318"/>
      <c r="CW31" s="318"/>
      <c r="DG31" s="318"/>
      <c r="DQ31" s="318"/>
      <c r="EA31" s="318"/>
      <c r="EK31" s="318"/>
      <c r="EU31" s="318"/>
      <c r="FE31" s="318"/>
      <c r="FO31" s="318"/>
      <c r="FY31" s="318"/>
      <c r="GI31" s="318"/>
      <c r="GS31" s="318"/>
      <c r="HC31" s="318"/>
      <c r="HM31" s="318"/>
      <c r="HW31" s="318"/>
    </row>
    <row r="32" ht="16.5" hidden="true" customHeight="true" x14ac:dyDescent="0.25">
      <c r="A32" s="310"/>
      <c r="B32" s="135" t="s">
        <v>147</v>
      </c>
      <c r="C32" s="88"/>
      <c r="D32" s="88"/>
      <c r="E32" s="88"/>
      <c r="F32" s="88"/>
      <c r="G32" s="88"/>
      <c r="H32" s="254"/>
      <c r="I32" s="10"/>
      <c r="J32" s="16"/>
      <c r="K32" s="310"/>
      <c r="L32" s="135" t="s">
        <v>147</v>
      </c>
      <c r="M32" s="88"/>
      <c r="N32" s="88"/>
      <c r="O32" s="88"/>
      <c r="P32" s="88"/>
      <c r="Q32" s="88"/>
      <c r="R32" s="254"/>
      <c r="S32" s="10"/>
      <c r="T32" s="16"/>
      <c r="BA32" s="424"/>
      <c r="BB32" s="424"/>
      <c r="BC32" s="424"/>
      <c r="BD32" s="424"/>
      <c r="BE32" s="424"/>
      <c r="BF32" s="424"/>
    </row>
    <row r="33" ht="16.5" customHeight="true" x14ac:dyDescent="0.25">
      <c r="A33" s="310"/>
      <c r="B33" s="135" t="s">
        <v>116</v>
      </c>
      <c r="C33" s="88" t="s">
        <v>183</v>
      </c>
      <c r="D33" s="88"/>
      <c r="E33" s="88"/>
      <c r="F33" s="88"/>
      <c r="G33" s="88"/>
      <c r="H33" s="254"/>
      <c r="I33" s="10"/>
      <c r="J33" s="16"/>
      <c r="K33" s="310"/>
      <c r="L33" s="135" t="s">
        <v>116</v>
      </c>
      <c r="M33" s="88"/>
      <c r="N33" s="88"/>
      <c r="O33" s="88"/>
      <c r="P33" s="88"/>
      <c r="Q33" s="88"/>
      <c r="R33" s="254"/>
      <c r="S33" s="10"/>
      <c r="T33" s="16"/>
      <c r="BA33" s="424"/>
      <c r="BB33" s="424"/>
      <c r="BC33" s="424"/>
      <c r="BD33" s="424"/>
      <c r="BE33" s="424"/>
      <c r="BF33" s="424"/>
    </row>
    <row r="34" ht="16.5" customHeight="true" x14ac:dyDescent="0.25">
      <c r="A34" s="311"/>
      <c r="B34" s="11" t="s">
        <v>23</v>
      </c>
      <c r="C34" s="141">
        <v>12190</v>
      </c>
      <c r="D34" s="141"/>
      <c r="E34" s="141"/>
      <c r="F34" s="142"/>
      <c r="G34" s="143"/>
      <c r="H34" s="144"/>
      <c r="I34" s="10"/>
      <c r="J34" s="16"/>
      <c r="K34" s="311"/>
      <c r="L34" s="11" t="s">
        <v>23</v>
      </c>
      <c r="M34" s="141"/>
      <c r="N34" s="432"/>
      <c r="O34" s="432"/>
      <c r="P34" s="142"/>
      <c r="Q34" s="143"/>
      <c r="R34" s="144"/>
      <c r="S34" s="10"/>
      <c r="T34" s="16"/>
      <c r="BA34" s="424"/>
      <c r="BB34" s="424"/>
      <c r="BC34" s="424"/>
      <c r="BD34" s="424"/>
      <c r="BE34" s="424"/>
      <c r="BF34" s="424"/>
    </row>
    <row r="35" s="3" customFormat="true" ht="16.5" thickBot="true" x14ac:dyDescent="0.3">
      <c r="A35" s="312"/>
      <c r="B35" s="28" t="s">
        <v>20</v>
      </c>
      <c r="C35" s="146">
        <v>1670</v>
      </c>
      <c r="D35" s="146">
        <v>458</v>
      </c>
      <c r="E35" s="146">
        <v>1212</v>
      </c>
      <c r="F35" s="146"/>
      <c r="G35" s="146"/>
      <c r="H35" s="147"/>
      <c r="I35" s="25"/>
      <c r="J35" s="18"/>
      <c r="K35" s="312"/>
      <c r="L35" s="28" t="s">
        <v>20</v>
      </c>
      <c r="M35" s="146"/>
      <c r="N35" s="433"/>
      <c r="O35" s="433"/>
      <c r="P35" s="146"/>
      <c r="Q35" s="146"/>
      <c r="R35" s="147"/>
      <c r="S35" s="25"/>
      <c r="T35" s="18"/>
      <c r="U35" s="313"/>
      <c r="AE35" s="313"/>
      <c r="AO35" s="313"/>
      <c r="AY35" s="313"/>
      <c r="AZ35" s="313"/>
      <c r="BA35" s="426"/>
      <c r="BB35" s="426"/>
      <c r="BC35" s="426"/>
      <c r="BD35" s="426"/>
      <c r="BE35" s="426"/>
      <c r="BF35" s="426"/>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row r="639" s="3" customFormat="true" x14ac:dyDescent="0.25">
      <c r="A639" s="313"/>
      <c r="K639" s="313"/>
      <c r="U639" s="313"/>
      <c r="AE639" s="313"/>
      <c r="AO639" s="313"/>
      <c r="AY639" s="313"/>
      <c r="AZ639" s="313"/>
      <c r="BI639" s="313"/>
      <c r="BS639" s="313"/>
      <c r="CC639" s="313"/>
      <c r="CM639" s="313"/>
      <c r="CW639" s="313"/>
      <c r="DG639" s="313"/>
      <c r="DQ639" s="313"/>
      <c r="EA639" s="313"/>
      <c r="EK639" s="313"/>
      <c r="EU639" s="313"/>
      <c r="FE639" s="313"/>
      <c r="FO639" s="313"/>
      <c r="FY639" s="313"/>
      <c r="GI639" s="313"/>
      <c r="GS639" s="313"/>
      <c r="HC639" s="313"/>
      <c r="HM639" s="313"/>
      <c r="HW639" s="313"/>
    </row>
    <row r="640" s="3" customFormat="true" x14ac:dyDescent="0.25">
      <c r="A640" s="313"/>
      <c r="K640" s="313"/>
      <c r="U640" s="313"/>
      <c r="AE640" s="313"/>
      <c r="AO640" s="313"/>
      <c r="AY640" s="313"/>
      <c r="AZ640" s="313"/>
      <c r="BI640" s="313"/>
      <c r="BS640" s="313"/>
      <c r="CC640" s="313"/>
      <c r="CM640" s="313"/>
      <c r="CW640" s="313"/>
      <c r="DG640" s="313"/>
      <c r="DQ640" s="313"/>
      <c r="EA640" s="313"/>
      <c r="EK640" s="313"/>
      <c r="EU640" s="313"/>
      <c r="FE640" s="313"/>
      <c r="FO640" s="313"/>
      <c r="FY640" s="313"/>
      <c r="GI640" s="313"/>
      <c r="GS640" s="313"/>
      <c r="HC640" s="313"/>
      <c r="HM640" s="313"/>
      <c r="HW640" s="313"/>
    </row>
    <row r="641" s="3" customFormat="true" x14ac:dyDescent="0.25">
      <c r="A641" s="313"/>
      <c r="K641" s="313"/>
      <c r="U641" s="313"/>
      <c r="AE641" s="313"/>
      <c r="AO641" s="313"/>
      <c r="AY641" s="313"/>
      <c r="AZ641" s="313"/>
      <c r="BI641" s="313"/>
      <c r="BS641" s="313"/>
      <c r="CC641" s="313"/>
      <c r="CM641" s="313"/>
      <c r="CW641" s="313"/>
      <c r="DG641" s="313"/>
      <c r="DQ641" s="313"/>
      <c r="EA641" s="313"/>
      <c r="EK641" s="313"/>
      <c r="EU641" s="313"/>
      <c r="FE641" s="313"/>
      <c r="FO641" s="313"/>
      <c r="FY641" s="313"/>
      <c r="GI641" s="313"/>
      <c r="GS641" s="313"/>
      <c r="HC641" s="313"/>
      <c r="HM641" s="313"/>
      <c r="HW641" s="313"/>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2018-06-12T06:02:10Z</dcterms:modified>
</cp:coreProperties>
</file>